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'し尿処理の状況'!$A$2:$AC$76</definedName>
    <definedName name="_xlnm.Print_Area" localSheetId="0">'水洗化人口等'!$A$2:$U$77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<sst xmlns="http://schemas.openxmlformats.org/spreadsheetml/2006/main" count="805" uniqueCount="189">
  <si>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</si>
  <si>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</si>
  <si>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</si>
  <si>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</si>
  <si>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</si>
  <si>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</si>
  <si>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</si>
  <si>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</si>
  <si>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</si>
  <si>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</si>
  <si>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</si>
  <si>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</si>
  <si>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</si>
  <si>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</si>
  <si>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</si>
  <si>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</si>
  <si>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</si>
  <si>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</si>
  <si>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</si>
  <si>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</si>
  <si>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</si>
  <si>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</si>
  <si>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</si>
  <si>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</si>
  <si>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</si>
  <si>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</si>
  <si>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</si>
  <si>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</si>
  <si>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</si>
  <si>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</si>
  <si>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</si>
  <si>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</si>
  <si>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</si>
  <si>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</si>
  <si>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</si>
  <si>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</si>
  <si>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</si>
  <si>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</si>
  <si>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</si>
  <si>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</si>
  <si>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</si>
  <si>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</si>
  <si>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</si>
  <si>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</si>
  <si>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</si>
  <si>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</si>
  <si>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</si>
  <si>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</si>
  <si>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</si>
  <si>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</si>
  <si>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新里村</t>
  </si>
  <si>
    <t>白沢村</t>
  </si>
  <si>
    <t>昭和村</t>
  </si>
  <si>
    <t>東村</t>
  </si>
  <si>
    <t>千代田町</t>
  </si>
  <si>
    <t>新治村</t>
  </si>
  <si>
    <t>境町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</si>
  <si>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</si>
  <si>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</si>
  <si>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</si>
  <si>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</si>
  <si>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</si>
  <si>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</si>
  <si>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</si>
  <si>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</si>
  <si>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</si>
  <si>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</si>
  <si>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</si>
  <si>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</si>
  <si>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</si>
  <si>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</si>
  <si>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</si>
  <si>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</si>
  <si>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</si>
  <si>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</si>
  <si>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</si>
  <si>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</si>
  <si>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</si>
  <si>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</si>
  <si>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</si>
  <si>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10301</t>
  </si>
  <si>
    <t>北橘村</t>
  </si>
  <si>
    <t>10302</t>
  </si>
  <si>
    <t>赤城村</t>
  </si>
  <si>
    <t>10303</t>
  </si>
  <si>
    <t>富士見村</t>
  </si>
  <si>
    <t>10304</t>
  </si>
  <si>
    <t>大胡町</t>
  </si>
  <si>
    <t>10305</t>
  </si>
  <si>
    <t>宮城村</t>
  </si>
  <si>
    <t>10306</t>
  </si>
  <si>
    <t>粕川村</t>
  </si>
  <si>
    <t>10307</t>
  </si>
  <si>
    <t>10308</t>
  </si>
  <si>
    <t>黒保根村</t>
  </si>
  <si>
    <t>10309</t>
  </si>
  <si>
    <t>10321</t>
  </si>
  <si>
    <t>榛名町</t>
  </si>
  <si>
    <t>10322</t>
  </si>
  <si>
    <t>倉渕村</t>
  </si>
  <si>
    <t>10323</t>
  </si>
  <si>
    <t>箕郷町</t>
  </si>
  <si>
    <t>10324</t>
  </si>
  <si>
    <t>群馬町</t>
  </si>
  <si>
    <t>10341</t>
  </si>
  <si>
    <t>子持村</t>
  </si>
  <si>
    <t>10342</t>
  </si>
  <si>
    <t>小野上村</t>
  </si>
  <si>
    <t>10343</t>
  </si>
  <si>
    <t>伊香保町</t>
  </si>
  <si>
    <t>10344</t>
  </si>
  <si>
    <t>榛東村</t>
  </si>
  <si>
    <t>10345</t>
  </si>
  <si>
    <t>吉岡町</t>
  </si>
  <si>
    <t>10361</t>
  </si>
  <si>
    <t>新町</t>
  </si>
  <si>
    <t>10362</t>
  </si>
  <si>
    <t>鬼石町</t>
  </si>
  <si>
    <t>10363</t>
  </si>
  <si>
    <t>吉井町</t>
  </si>
  <si>
    <t>10364</t>
  </si>
  <si>
    <t>万場町</t>
  </si>
  <si>
    <t>10365</t>
  </si>
  <si>
    <t>中里村</t>
  </si>
  <si>
    <t>10366</t>
  </si>
  <si>
    <t>上野村</t>
  </si>
  <si>
    <t>10381</t>
  </si>
  <si>
    <t>妙義町</t>
  </si>
  <si>
    <t>10382</t>
  </si>
  <si>
    <t>下仁田町</t>
  </si>
  <si>
    <t>10383</t>
  </si>
  <si>
    <t>南牧村</t>
  </si>
  <si>
    <t>10384</t>
  </si>
  <si>
    <t>甘楽町</t>
  </si>
  <si>
    <t>10401</t>
  </si>
  <si>
    <t>松井田町</t>
  </si>
  <si>
    <t>10421</t>
  </si>
  <si>
    <t>中之条町</t>
  </si>
  <si>
    <t>10422</t>
  </si>
  <si>
    <t>10423</t>
  </si>
  <si>
    <t>吾妻町</t>
  </si>
  <si>
    <t>10424</t>
  </si>
  <si>
    <t>長野原町</t>
  </si>
  <si>
    <t>10425</t>
  </si>
  <si>
    <t>嬬恋村</t>
  </si>
  <si>
    <t>10426</t>
  </si>
  <si>
    <t>草津町</t>
  </si>
  <si>
    <t>10427</t>
  </si>
  <si>
    <t>六合村</t>
  </si>
  <si>
    <t>10428</t>
  </si>
  <si>
    <t>高山村</t>
  </si>
  <si>
    <t>10441</t>
  </si>
  <si>
    <t>10442</t>
  </si>
  <si>
    <t>利根村</t>
  </si>
  <si>
    <t>10443</t>
  </si>
  <si>
    <t>片品村</t>
  </si>
  <si>
    <t>10444</t>
  </si>
  <si>
    <t>川場村</t>
  </si>
  <si>
    <t>10445</t>
  </si>
  <si>
    <t>月夜野町</t>
  </si>
  <si>
    <t>10446</t>
  </si>
  <si>
    <t>水上町</t>
  </si>
  <si>
    <t>10447</t>
  </si>
  <si>
    <t>10448</t>
  </si>
  <si>
    <t>10461</t>
  </si>
  <si>
    <t>赤堀町</t>
  </si>
  <si>
    <t>10462</t>
  </si>
  <si>
    <t>10463</t>
  </si>
  <si>
    <t>10464</t>
  </si>
  <si>
    <t>玉村町</t>
  </si>
  <si>
    <t>10481</t>
  </si>
  <si>
    <t>尾島町</t>
  </si>
  <si>
    <t>10482</t>
  </si>
  <si>
    <t>新田町</t>
  </si>
  <si>
    <t>10483</t>
  </si>
  <si>
    <t>薮塚本町</t>
  </si>
  <si>
    <t>10484</t>
  </si>
  <si>
    <t>笠懸町</t>
  </si>
  <si>
    <t>10501</t>
  </si>
  <si>
    <t>大間々町</t>
  </si>
  <si>
    <t>10521</t>
  </si>
  <si>
    <t>板倉町</t>
  </si>
  <si>
    <t>10522</t>
  </si>
  <si>
    <t>明和町</t>
  </si>
  <si>
    <t>10523</t>
  </si>
  <si>
    <t>10524</t>
  </si>
  <si>
    <t>大泉町</t>
  </si>
  <si>
    <t>10525</t>
  </si>
  <si>
    <t>邑楽町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</si>
</sst>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21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23</v>
      </c>
      <c r="B2" s="49" t="s">
        <v>24</v>
      </c>
      <c r="C2" s="52" t="s">
        <v>25</v>
      </c>
      <c r="D2" s="5" t="s">
        <v>26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27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28</v>
      </c>
      <c r="F3" s="27"/>
      <c r="G3" s="27"/>
      <c r="H3" s="31"/>
      <c r="I3" s="7" t="s">
        <v>29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30</v>
      </c>
      <c r="F4" s="36" t="s">
        <v>31</v>
      </c>
      <c r="G4" s="36" t="s">
        <v>32</v>
      </c>
      <c r="H4" s="36" t="s">
        <v>33</v>
      </c>
      <c r="I4" s="6" t="s">
        <v>30</v>
      </c>
      <c r="J4" s="36" t="s">
        <v>34</v>
      </c>
      <c r="K4" s="36" t="s">
        <v>35</v>
      </c>
      <c r="L4" s="36" t="s">
        <v>36</v>
      </c>
      <c r="M4" s="36" t="s">
        <v>37</v>
      </c>
      <c r="N4" s="36" t="s">
        <v>38</v>
      </c>
      <c r="O4" s="40" t="s">
        <v>39</v>
      </c>
      <c r="P4" s="8"/>
      <c r="Q4" s="36" t="s">
        <v>40</v>
      </c>
      <c r="R4" s="36" t="s">
        <v>41</v>
      </c>
      <c r="S4" s="36" t="s">
        <v>42</v>
      </c>
      <c r="T4" s="38" t="s">
        <v>43</v>
      </c>
      <c r="U4" s="38" t="s">
        <v>44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45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46</v>
      </c>
      <c r="E6" s="10" t="s">
        <v>46</v>
      </c>
      <c r="F6" s="11" t="s">
        <v>47</v>
      </c>
      <c r="G6" s="10" t="s">
        <v>46</v>
      </c>
      <c r="H6" s="10" t="s">
        <v>46</v>
      </c>
      <c r="I6" s="10" t="s">
        <v>46</v>
      </c>
      <c r="J6" s="11" t="s">
        <v>47</v>
      </c>
      <c r="K6" s="10" t="s">
        <v>46</v>
      </c>
      <c r="L6" s="11" t="s">
        <v>47</v>
      </c>
      <c r="M6" s="10" t="s">
        <v>46</v>
      </c>
      <c r="N6" s="11" t="s">
        <v>47</v>
      </c>
      <c r="O6" s="10" t="s">
        <v>46</v>
      </c>
      <c r="P6" s="10" t="s">
        <v>46</v>
      </c>
      <c r="Q6" s="11" t="s">
        <v>47</v>
      </c>
      <c r="R6" s="45"/>
      <c r="S6" s="45"/>
      <c r="T6" s="45"/>
      <c r="U6" s="39"/>
    </row>
    <row r="7" spans="1:21" ht="13.5">
      <c r="A7" s="25" t="s">
        <v>57</v>
      </c>
      <c r="B7" s="25" t="s">
        <v>58</v>
      </c>
      <c r="C7" s="26" t="s">
        <v>59</v>
      </c>
      <c r="D7" s="12">
        <f aca="true" t="shared" si="0" ref="D7:D29">E7+I7</f>
        <v>283962</v>
      </c>
      <c r="E7" s="12">
        <f aca="true" t="shared" si="1" ref="E7:E29">G7+H7</f>
        <v>13846</v>
      </c>
      <c r="F7" s="13">
        <f aca="true" t="shared" si="2" ref="F7:F29">E7/D7*100</f>
        <v>4.876004535818173</v>
      </c>
      <c r="G7" s="14">
        <v>13846</v>
      </c>
      <c r="H7" s="14">
        <v>0</v>
      </c>
      <c r="I7" s="12">
        <f aca="true" t="shared" si="3" ref="I7:I29">K7+M7+O7</f>
        <v>270116</v>
      </c>
      <c r="J7" s="13">
        <f aca="true" t="shared" si="4" ref="J7:J29">I7/D7*100</f>
        <v>95.12399546418183</v>
      </c>
      <c r="K7" s="14">
        <v>180279</v>
      </c>
      <c r="L7" s="13">
        <f aca="true" t="shared" si="5" ref="L7:L29">K7/D7*100</f>
        <v>63.487015868320405</v>
      </c>
      <c r="M7" s="14">
        <v>5426</v>
      </c>
      <c r="N7" s="13">
        <f aca="true" t="shared" si="6" ref="N7:N29">M7/D7*100</f>
        <v>1.9108190532536045</v>
      </c>
      <c r="O7" s="14">
        <v>84411</v>
      </c>
      <c r="P7" s="14">
        <v>16287</v>
      </c>
      <c r="Q7" s="13">
        <f aca="true" t="shared" si="7" ref="Q7:Q29">O7/D7*100</f>
        <v>29.726160542607815</v>
      </c>
      <c r="R7" s="15" t="s">
        <v>48</v>
      </c>
      <c r="S7" s="15" t="s">
        <v>49</v>
      </c>
      <c r="T7" s="15" t="s">
        <v>49</v>
      </c>
      <c r="U7" s="15" t="s">
        <v>49</v>
      </c>
    </row>
    <row r="8" spans="1:21" ht="13.5">
      <c r="A8" s="25" t="s">
        <v>57</v>
      </c>
      <c r="B8" s="25" t="s">
        <v>60</v>
      </c>
      <c r="C8" s="26" t="s">
        <v>61</v>
      </c>
      <c r="D8" s="12">
        <f t="shared" si="0"/>
        <v>241949</v>
      </c>
      <c r="E8" s="12">
        <f t="shared" si="1"/>
        <v>21006</v>
      </c>
      <c r="F8" s="13">
        <f t="shared" si="2"/>
        <v>8.68199496588124</v>
      </c>
      <c r="G8" s="14">
        <v>21006</v>
      </c>
      <c r="H8" s="14">
        <v>0</v>
      </c>
      <c r="I8" s="12">
        <f t="shared" si="3"/>
        <v>220943</v>
      </c>
      <c r="J8" s="13">
        <f t="shared" si="4"/>
        <v>91.31800503411877</v>
      </c>
      <c r="K8" s="14">
        <v>172911</v>
      </c>
      <c r="L8" s="13">
        <f t="shared" si="5"/>
        <v>71.4658874390884</v>
      </c>
      <c r="M8" s="14">
        <v>0</v>
      </c>
      <c r="N8" s="13">
        <f t="shared" si="6"/>
        <v>0</v>
      </c>
      <c r="O8" s="14">
        <v>48032</v>
      </c>
      <c r="P8" s="14">
        <v>11872</v>
      </c>
      <c r="Q8" s="13">
        <f t="shared" si="7"/>
        <v>19.852117595030357</v>
      </c>
      <c r="R8" s="15" t="s">
        <v>49</v>
      </c>
      <c r="S8" s="15" t="s">
        <v>48</v>
      </c>
      <c r="T8" s="15" t="s">
        <v>49</v>
      </c>
      <c r="U8" s="15" t="s">
        <v>49</v>
      </c>
    </row>
    <row r="9" spans="1:21" ht="13.5">
      <c r="A9" s="25" t="s">
        <v>57</v>
      </c>
      <c r="B9" s="25" t="s">
        <v>62</v>
      </c>
      <c r="C9" s="26" t="s">
        <v>63</v>
      </c>
      <c r="D9" s="12">
        <f t="shared" si="0"/>
        <v>116373</v>
      </c>
      <c r="E9" s="12">
        <f t="shared" si="1"/>
        <v>21928</v>
      </c>
      <c r="F9" s="13">
        <f t="shared" si="2"/>
        <v>18.84285873871087</v>
      </c>
      <c r="G9" s="14">
        <v>21813</v>
      </c>
      <c r="H9" s="14">
        <v>115</v>
      </c>
      <c r="I9" s="12">
        <f t="shared" si="3"/>
        <v>94445</v>
      </c>
      <c r="J9" s="13">
        <f t="shared" si="4"/>
        <v>81.15714126128914</v>
      </c>
      <c r="K9" s="14">
        <v>71612</v>
      </c>
      <c r="L9" s="13">
        <f t="shared" si="5"/>
        <v>61.53661072585565</v>
      </c>
      <c r="M9" s="14">
        <v>1823</v>
      </c>
      <c r="N9" s="13">
        <f t="shared" si="6"/>
        <v>1.566514569530733</v>
      </c>
      <c r="O9" s="14">
        <v>21010</v>
      </c>
      <c r="P9" s="14">
        <v>2695</v>
      </c>
      <c r="Q9" s="13">
        <f t="shared" si="7"/>
        <v>18.054015965902746</v>
      </c>
      <c r="R9" s="15" t="s">
        <v>49</v>
      </c>
      <c r="S9" s="15" t="s">
        <v>48</v>
      </c>
      <c r="T9" s="15" t="s">
        <v>49</v>
      </c>
      <c r="U9" s="15" t="s">
        <v>49</v>
      </c>
    </row>
    <row r="10" spans="1:21" ht="13.5">
      <c r="A10" s="25" t="s">
        <v>57</v>
      </c>
      <c r="B10" s="25" t="s">
        <v>64</v>
      </c>
      <c r="C10" s="26" t="s">
        <v>65</v>
      </c>
      <c r="D10" s="12">
        <f t="shared" si="0"/>
        <v>121601</v>
      </c>
      <c r="E10" s="12">
        <f t="shared" si="1"/>
        <v>13688</v>
      </c>
      <c r="F10" s="13">
        <f t="shared" si="2"/>
        <v>11.256486377579131</v>
      </c>
      <c r="G10" s="14">
        <v>13688</v>
      </c>
      <c r="H10" s="14">
        <v>0</v>
      </c>
      <c r="I10" s="12">
        <f t="shared" si="3"/>
        <v>107913</v>
      </c>
      <c r="J10" s="13">
        <f t="shared" si="4"/>
        <v>88.74351362242086</v>
      </c>
      <c r="K10" s="14">
        <v>42280</v>
      </c>
      <c r="L10" s="13">
        <f t="shared" si="5"/>
        <v>34.76945090912081</v>
      </c>
      <c r="M10" s="14">
        <v>0</v>
      </c>
      <c r="N10" s="13">
        <f t="shared" si="6"/>
        <v>0</v>
      </c>
      <c r="O10" s="14">
        <v>65633</v>
      </c>
      <c r="P10" s="14">
        <v>10337</v>
      </c>
      <c r="Q10" s="13">
        <f t="shared" si="7"/>
        <v>53.97406271330005</v>
      </c>
      <c r="R10" s="15" t="s">
        <v>49</v>
      </c>
      <c r="S10" s="15" t="s">
        <v>48</v>
      </c>
      <c r="T10" s="15" t="s">
        <v>49</v>
      </c>
      <c r="U10" s="15" t="s">
        <v>49</v>
      </c>
    </row>
    <row r="11" spans="1:21" ht="13.5">
      <c r="A11" s="25" t="s">
        <v>57</v>
      </c>
      <c r="B11" s="25" t="s">
        <v>66</v>
      </c>
      <c r="C11" s="26" t="s">
        <v>67</v>
      </c>
      <c r="D11" s="12">
        <f t="shared" si="0"/>
        <v>142157</v>
      </c>
      <c r="E11" s="12">
        <f t="shared" si="1"/>
        <v>15058</v>
      </c>
      <c r="F11" s="13">
        <f t="shared" si="2"/>
        <v>10.592513910676224</v>
      </c>
      <c r="G11" s="14">
        <v>15058</v>
      </c>
      <c r="H11" s="14">
        <v>0</v>
      </c>
      <c r="I11" s="12">
        <f t="shared" si="3"/>
        <v>127099</v>
      </c>
      <c r="J11" s="13">
        <f t="shared" si="4"/>
        <v>89.40748608932377</v>
      </c>
      <c r="K11" s="14">
        <v>35646</v>
      </c>
      <c r="L11" s="13">
        <f t="shared" si="5"/>
        <v>25.07509303094466</v>
      </c>
      <c r="M11" s="14">
        <v>9616</v>
      </c>
      <c r="N11" s="13">
        <f t="shared" si="6"/>
        <v>6.764352089591085</v>
      </c>
      <c r="O11" s="14">
        <v>81837</v>
      </c>
      <c r="P11" s="14">
        <v>7151</v>
      </c>
      <c r="Q11" s="13">
        <f t="shared" si="7"/>
        <v>57.568040968788026</v>
      </c>
      <c r="R11" s="15" t="s">
        <v>48</v>
      </c>
      <c r="S11" s="15" t="s">
        <v>49</v>
      </c>
      <c r="T11" s="15" t="s">
        <v>49</v>
      </c>
      <c r="U11" s="15" t="s">
        <v>49</v>
      </c>
    </row>
    <row r="12" spans="1:21" ht="13.5">
      <c r="A12" s="25" t="s">
        <v>57</v>
      </c>
      <c r="B12" s="25" t="s">
        <v>68</v>
      </c>
      <c r="C12" s="26" t="s">
        <v>69</v>
      </c>
      <c r="D12" s="12">
        <f t="shared" si="0"/>
        <v>47075</v>
      </c>
      <c r="E12" s="12">
        <f t="shared" si="1"/>
        <v>6338</v>
      </c>
      <c r="F12" s="13">
        <f t="shared" si="2"/>
        <v>13.463621879978756</v>
      </c>
      <c r="G12" s="14">
        <v>6338</v>
      </c>
      <c r="H12" s="14">
        <v>0</v>
      </c>
      <c r="I12" s="12">
        <f t="shared" si="3"/>
        <v>40737</v>
      </c>
      <c r="J12" s="13">
        <f t="shared" si="4"/>
        <v>86.53637812002124</v>
      </c>
      <c r="K12" s="14">
        <v>16484</v>
      </c>
      <c r="L12" s="13">
        <f t="shared" si="5"/>
        <v>35.016463090812536</v>
      </c>
      <c r="M12" s="14">
        <v>0</v>
      </c>
      <c r="N12" s="13">
        <f t="shared" si="6"/>
        <v>0</v>
      </c>
      <c r="O12" s="14">
        <v>24253</v>
      </c>
      <c r="P12" s="14">
        <v>1027</v>
      </c>
      <c r="Q12" s="13">
        <f t="shared" si="7"/>
        <v>51.519915029208704</v>
      </c>
      <c r="R12" s="15" t="s">
        <v>48</v>
      </c>
      <c r="S12" s="15" t="s">
        <v>49</v>
      </c>
      <c r="T12" s="15" t="s">
        <v>49</v>
      </c>
      <c r="U12" s="15" t="s">
        <v>49</v>
      </c>
    </row>
    <row r="13" spans="1:21" ht="13.5">
      <c r="A13" s="25" t="s">
        <v>57</v>
      </c>
      <c r="B13" s="25" t="s">
        <v>70</v>
      </c>
      <c r="C13" s="26" t="s">
        <v>71</v>
      </c>
      <c r="D13" s="12">
        <f t="shared" si="0"/>
        <v>79116</v>
      </c>
      <c r="E13" s="12">
        <f t="shared" si="1"/>
        <v>10885</v>
      </c>
      <c r="F13" s="13">
        <f t="shared" si="2"/>
        <v>13.758278982759492</v>
      </c>
      <c r="G13" s="14">
        <v>10885</v>
      </c>
      <c r="H13" s="14">
        <v>0</v>
      </c>
      <c r="I13" s="12">
        <f t="shared" si="3"/>
        <v>68231</v>
      </c>
      <c r="J13" s="13">
        <f t="shared" si="4"/>
        <v>86.24172101724051</v>
      </c>
      <c r="K13" s="14">
        <v>26686</v>
      </c>
      <c r="L13" s="13">
        <f t="shared" si="5"/>
        <v>33.73021891905557</v>
      </c>
      <c r="M13" s="14">
        <v>1860</v>
      </c>
      <c r="N13" s="13">
        <f t="shared" si="6"/>
        <v>2.350978310329137</v>
      </c>
      <c r="O13" s="14">
        <v>39685</v>
      </c>
      <c r="P13" s="14">
        <v>9190</v>
      </c>
      <c r="Q13" s="13">
        <f t="shared" si="7"/>
        <v>50.1605237878558</v>
      </c>
      <c r="R13" s="15" t="s">
        <v>48</v>
      </c>
      <c r="S13" s="15" t="s">
        <v>49</v>
      </c>
      <c r="T13" s="15" t="s">
        <v>49</v>
      </c>
      <c r="U13" s="15" t="s">
        <v>49</v>
      </c>
    </row>
    <row r="14" spans="1:21" ht="13.5">
      <c r="A14" s="25" t="s">
        <v>57</v>
      </c>
      <c r="B14" s="25" t="s">
        <v>72</v>
      </c>
      <c r="C14" s="26" t="s">
        <v>73</v>
      </c>
      <c r="D14" s="12">
        <f t="shared" si="0"/>
        <v>48330</v>
      </c>
      <c r="E14" s="12">
        <f t="shared" si="1"/>
        <v>6492</v>
      </c>
      <c r="F14" s="13">
        <f t="shared" si="2"/>
        <v>13.432650527622595</v>
      </c>
      <c r="G14" s="14">
        <v>6492</v>
      </c>
      <c r="H14" s="14">
        <v>0</v>
      </c>
      <c r="I14" s="12">
        <f t="shared" si="3"/>
        <v>41838</v>
      </c>
      <c r="J14" s="13">
        <f t="shared" si="4"/>
        <v>86.5673494723774</v>
      </c>
      <c r="K14" s="14">
        <v>10091</v>
      </c>
      <c r="L14" s="13">
        <f t="shared" si="5"/>
        <v>20.879370991102835</v>
      </c>
      <c r="M14" s="14">
        <v>2847</v>
      </c>
      <c r="N14" s="13">
        <f t="shared" si="6"/>
        <v>5.890751086281813</v>
      </c>
      <c r="O14" s="14">
        <v>28900</v>
      </c>
      <c r="P14" s="14">
        <v>4152</v>
      </c>
      <c r="Q14" s="13">
        <f t="shared" si="7"/>
        <v>59.79722739499276</v>
      </c>
      <c r="R14" s="15" t="s">
        <v>48</v>
      </c>
      <c r="S14" s="15" t="s">
        <v>49</v>
      </c>
      <c r="T14" s="15" t="s">
        <v>49</v>
      </c>
      <c r="U14" s="15" t="s">
        <v>49</v>
      </c>
    </row>
    <row r="15" spans="1:21" ht="13.5">
      <c r="A15" s="25" t="s">
        <v>57</v>
      </c>
      <c r="B15" s="25" t="s">
        <v>74</v>
      </c>
      <c r="C15" s="26" t="s">
        <v>75</v>
      </c>
      <c r="D15" s="12">
        <f t="shared" si="0"/>
        <v>63786</v>
      </c>
      <c r="E15" s="12">
        <f t="shared" si="1"/>
        <v>16260</v>
      </c>
      <c r="F15" s="13">
        <f t="shared" si="2"/>
        <v>25.491487160191888</v>
      </c>
      <c r="G15" s="14">
        <v>16260</v>
      </c>
      <c r="H15" s="14">
        <v>0</v>
      </c>
      <c r="I15" s="12">
        <f t="shared" si="3"/>
        <v>47526</v>
      </c>
      <c r="J15" s="13">
        <f t="shared" si="4"/>
        <v>74.5085128398081</v>
      </c>
      <c r="K15" s="14">
        <v>10089</v>
      </c>
      <c r="L15" s="13">
        <f t="shared" si="5"/>
        <v>15.816950427993604</v>
      </c>
      <c r="M15" s="14">
        <v>0</v>
      </c>
      <c r="N15" s="13">
        <f t="shared" si="6"/>
        <v>0</v>
      </c>
      <c r="O15" s="14">
        <v>37437</v>
      </c>
      <c r="P15" s="14">
        <v>5965</v>
      </c>
      <c r="Q15" s="13">
        <f t="shared" si="7"/>
        <v>58.6915624118145</v>
      </c>
      <c r="R15" s="15" t="s">
        <v>48</v>
      </c>
      <c r="S15" s="15" t="s">
        <v>49</v>
      </c>
      <c r="T15" s="15" t="s">
        <v>49</v>
      </c>
      <c r="U15" s="15" t="s">
        <v>49</v>
      </c>
    </row>
    <row r="16" spans="1:21" ht="13.5">
      <c r="A16" s="25" t="s">
        <v>57</v>
      </c>
      <c r="B16" s="25" t="s">
        <v>76</v>
      </c>
      <c r="C16" s="26" t="s">
        <v>77</v>
      </c>
      <c r="D16" s="12">
        <f t="shared" si="0"/>
        <v>49737</v>
      </c>
      <c r="E16" s="12">
        <f t="shared" si="1"/>
        <v>8425</v>
      </c>
      <c r="F16" s="13">
        <f t="shared" si="2"/>
        <v>16.93909966423387</v>
      </c>
      <c r="G16" s="14">
        <v>8117</v>
      </c>
      <c r="H16" s="14">
        <v>308</v>
      </c>
      <c r="I16" s="12">
        <f t="shared" si="3"/>
        <v>41312</v>
      </c>
      <c r="J16" s="13">
        <f t="shared" si="4"/>
        <v>83.06090033576614</v>
      </c>
      <c r="K16" s="14">
        <v>3425</v>
      </c>
      <c r="L16" s="13">
        <f t="shared" si="5"/>
        <v>6.8862215252226715</v>
      </c>
      <c r="M16" s="14">
        <v>1779</v>
      </c>
      <c r="N16" s="13">
        <f t="shared" si="6"/>
        <v>3.5768140418601844</v>
      </c>
      <c r="O16" s="14">
        <v>36108</v>
      </c>
      <c r="P16" s="14">
        <v>3183</v>
      </c>
      <c r="Q16" s="13">
        <f t="shared" si="7"/>
        <v>72.59786476868328</v>
      </c>
      <c r="R16" s="15" t="s">
        <v>48</v>
      </c>
      <c r="S16" s="15" t="s">
        <v>49</v>
      </c>
      <c r="T16" s="15" t="s">
        <v>49</v>
      </c>
      <c r="U16" s="15" t="s">
        <v>49</v>
      </c>
    </row>
    <row r="17" spans="1:21" ht="13.5">
      <c r="A17" s="25" t="s">
        <v>57</v>
      </c>
      <c r="B17" s="25" t="s">
        <v>78</v>
      </c>
      <c r="C17" s="26" t="s">
        <v>79</v>
      </c>
      <c r="D17" s="12">
        <f t="shared" si="0"/>
        <v>48854</v>
      </c>
      <c r="E17" s="12">
        <f t="shared" si="1"/>
        <v>12177</v>
      </c>
      <c r="F17" s="13">
        <f t="shared" si="2"/>
        <v>24.92528759159946</v>
      </c>
      <c r="G17" s="14">
        <v>12177</v>
      </c>
      <c r="H17" s="14">
        <v>0</v>
      </c>
      <c r="I17" s="12">
        <f t="shared" si="3"/>
        <v>36677</v>
      </c>
      <c r="J17" s="13">
        <f t="shared" si="4"/>
        <v>75.07471240840054</v>
      </c>
      <c r="K17" s="14">
        <v>4148</v>
      </c>
      <c r="L17" s="13">
        <f t="shared" si="5"/>
        <v>8.49060465877922</v>
      </c>
      <c r="M17" s="14">
        <v>661</v>
      </c>
      <c r="N17" s="13">
        <f t="shared" si="6"/>
        <v>1.3530110124043067</v>
      </c>
      <c r="O17" s="14">
        <v>31868</v>
      </c>
      <c r="P17" s="14">
        <v>3645</v>
      </c>
      <c r="Q17" s="13">
        <f t="shared" si="7"/>
        <v>65.23109673721702</v>
      </c>
      <c r="R17" s="15" t="s">
        <v>48</v>
      </c>
      <c r="S17" s="15" t="s">
        <v>49</v>
      </c>
      <c r="T17" s="15" t="s">
        <v>49</v>
      </c>
      <c r="U17" s="15" t="s">
        <v>49</v>
      </c>
    </row>
    <row r="18" spans="1:21" ht="13.5">
      <c r="A18" s="25" t="s">
        <v>57</v>
      </c>
      <c r="B18" s="25" t="s">
        <v>80</v>
      </c>
      <c r="C18" s="26" t="s">
        <v>81</v>
      </c>
      <c r="D18" s="12">
        <f t="shared" si="0"/>
        <v>10307</v>
      </c>
      <c r="E18" s="12">
        <f t="shared" si="1"/>
        <v>670</v>
      </c>
      <c r="F18" s="13">
        <f t="shared" si="2"/>
        <v>6.500436596487824</v>
      </c>
      <c r="G18" s="14">
        <v>670</v>
      </c>
      <c r="H18" s="14">
        <v>0</v>
      </c>
      <c r="I18" s="12">
        <f t="shared" si="3"/>
        <v>9637</v>
      </c>
      <c r="J18" s="13">
        <f t="shared" si="4"/>
        <v>93.49956340351217</v>
      </c>
      <c r="K18" s="14">
        <v>621</v>
      </c>
      <c r="L18" s="13">
        <f t="shared" si="5"/>
        <v>6.0250315319685654</v>
      </c>
      <c r="M18" s="14">
        <v>0</v>
      </c>
      <c r="N18" s="13">
        <f t="shared" si="6"/>
        <v>0</v>
      </c>
      <c r="O18" s="14">
        <v>9016</v>
      </c>
      <c r="P18" s="14">
        <v>6192</v>
      </c>
      <c r="Q18" s="13">
        <f t="shared" si="7"/>
        <v>87.47453187154362</v>
      </c>
      <c r="R18" s="15" t="s">
        <v>48</v>
      </c>
      <c r="S18" s="15" t="s">
        <v>49</v>
      </c>
      <c r="T18" s="15" t="s">
        <v>49</v>
      </c>
      <c r="U18" s="15" t="s">
        <v>49</v>
      </c>
    </row>
    <row r="19" spans="1:21" ht="13.5">
      <c r="A19" s="25" t="s">
        <v>57</v>
      </c>
      <c r="B19" s="25" t="s">
        <v>82</v>
      </c>
      <c r="C19" s="26" t="s">
        <v>83</v>
      </c>
      <c r="D19" s="12">
        <f t="shared" si="0"/>
        <v>12859</v>
      </c>
      <c r="E19" s="12">
        <f t="shared" si="1"/>
        <v>4101</v>
      </c>
      <c r="F19" s="13">
        <f t="shared" si="2"/>
        <v>31.892060035772612</v>
      </c>
      <c r="G19" s="14">
        <v>3965</v>
      </c>
      <c r="H19" s="14">
        <v>136</v>
      </c>
      <c r="I19" s="12">
        <f t="shared" si="3"/>
        <v>8758</v>
      </c>
      <c r="J19" s="13">
        <f t="shared" si="4"/>
        <v>68.1079399642274</v>
      </c>
      <c r="K19" s="14">
        <v>0</v>
      </c>
      <c r="L19" s="13">
        <f t="shared" si="5"/>
        <v>0</v>
      </c>
      <c r="M19" s="14">
        <v>0</v>
      </c>
      <c r="N19" s="13">
        <f t="shared" si="6"/>
        <v>0</v>
      </c>
      <c r="O19" s="14">
        <v>8758</v>
      </c>
      <c r="P19" s="14">
        <v>4337</v>
      </c>
      <c r="Q19" s="13">
        <f t="shared" si="7"/>
        <v>68.1079399642274</v>
      </c>
      <c r="R19" s="15" t="s">
        <v>48</v>
      </c>
      <c r="S19" s="15" t="s">
        <v>49</v>
      </c>
      <c r="T19" s="15" t="s">
        <v>49</v>
      </c>
      <c r="U19" s="15" t="s">
        <v>49</v>
      </c>
    </row>
    <row r="20" spans="1:21" ht="13.5">
      <c r="A20" s="25" t="s">
        <v>57</v>
      </c>
      <c r="B20" s="25" t="s">
        <v>84</v>
      </c>
      <c r="C20" s="26" t="s">
        <v>85</v>
      </c>
      <c r="D20" s="12">
        <f t="shared" si="0"/>
        <v>21566</v>
      </c>
      <c r="E20" s="12">
        <f t="shared" si="1"/>
        <v>1883</v>
      </c>
      <c r="F20" s="13">
        <f t="shared" si="2"/>
        <v>8.731336362793286</v>
      </c>
      <c r="G20" s="14">
        <v>1763</v>
      </c>
      <c r="H20" s="14">
        <v>120</v>
      </c>
      <c r="I20" s="12">
        <f t="shared" si="3"/>
        <v>19683</v>
      </c>
      <c r="J20" s="13">
        <f t="shared" si="4"/>
        <v>91.26866363720671</v>
      </c>
      <c r="K20" s="14">
        <v>1587</v>
      </c>
      <c r="L20" s="13">
        <f t="shared" si="5"/>
        <v>7.35880552721877</v>
      </c>
      <c r="M20" s="14">
        <v>0</v>
      </c>
      <c r="N20" s="13">
        <f t="shared" si="6"/>
        <v>0</v>
      </c>
      <c r="O20" s="14">
        <v>18096</v>
      </c>
      <c r="P20" s="14">
        <v>10801</v>
      </c>
      <c r="Q20" s="13">
        <f t="shared" si="7"/>
        <v>83.90985810998795</v>
      </c>
      <c r="R20" s="15" t="s">
        <v>49</v>
      </c>
      <c r="S20" s="15" t="s">
        <v>49</v>
      </c>
      <c r="T20" s="15" t="s">
        <v>48</v>
      </c>
      <c r="U20" s="15" t="s">
        <v>49</v>
      </c>
    </row>
    <row r="21" spans="1:21" ht="13.5">
      <c r="A21" s="25" t="s">
        <v>57</v>
      </c>
      <c r="B21" s="25" t="s">
        <v>86</v>
      </c>
      <c r="C21" s="26" t="s">
        <v>87</v>
      </c>
      <c r="D21" s="12">
        <f t="shared" si="0"/>
        <v>16690</v>
      </c>
      <c r="E21" s="12">
        <f t="shared" si="1"/>
        <v>3327</v>
      </c>
      <c r="F21" s="13">
        <f t="shared" si="2"/>
        <v>19.934092270820848</v>
      </c>
      <c r="G21" s="14">
        <v>2585</v>
      </c>
      <c r="H21" s="14">
        <v>742</v>
      </c>
      <c r="I21" s="12">
        <f t="shared" si="3"/>
        <v>13363</v>
      </c>
      <c r="J21" s="13">
        <f t="shared" si="4"/>
        <v>80.06590772917916</v>
      </c>
      <c r="K21" s="14">
        <v>1379</v>
      </c>
      <c r="L21" s="13">
        <f t="shared" si="5"/>
        <v>8.262432594367885</v>
      </c>
      <c r="M21" s="14">
        <v>0</v>
      </c>
      <c r="N21" s="13">
        <f t="shared" si="6"/>
        <v>0</v>
      </c>
      <c r="O21" s="14">
        <v>11984</v>
      </c>
      <c r="P21" s="14">
        <v>3335</v>
      </c>
      <c r="Q21" s="13">
        <f t="shared" si="7"/>
        <v>71.80347513481126</v>
      </c>
      <c r="R21" s="15" t="s">
        <v>49</v>
      </c>
      <c r="S21" s="15" t="s">
        <v>49</v>
      </c>
      <c r="T21" s="15" t="s">
        <v>48</v>
      </c>
      <c r="U21" s="15" t="s">
        <v>49</v>
      </c>
    </row>
    <row r="22" spans="1:21" ht="13.5">
      <c r="A22" s="25" t="s">
        <v>57</v>
      </c>
      <c r="B22" s="25" t="s">
        <v>88</v>
      </c>
      <c r="C22" s="26" t="s">
        <v>89</v>
      </c>
      <c r="D22" s="12">
        <f t="shared" si="0"/>
        <v>8663</v>
      </c>
      <c r="E22" s="12">
        <f t="shared" si="1"/>
        <v>3956</v>
      </c>
      <c r="F22" s="13">
        <f t="shared" si="2"/>
        <v>45.66547385432298</v>
      </c>
      <c r="G22" s="14">
        <v>3806</v>
      </c>
      <c r="H22" s="14">
        <v>150</v>
      </c>
      <c r="I22" s="12">
        <f t="shared" si="3"/>
        <v>4707</v>
      </c>
      <c r="J22" s="13">
        <f t="shared" si="4"/>
        <v>54.33452614567702</v>
      </c>
      <c r="K22" s="14">
        <v>432</v>
      </c>
      <c r="L22" s="13">
        <f t="shared" si="5"/>
        <v>4.986725152949325</v>
      </c>
      <c r="M22" s="14">
        <v>0</v>
      </c>
      <c r="N22" s="13">
        <f t="shared" si="6"/>
        <v>0</v>
      </c>
      <c r="O22" s="14">
        <v>4275</v>
      </c>
      <c r="P22" s="14">
        <v>1153</v>
      </c>
      <c r="Q22" s="13">
        <f t="shared" si="7"/>
        <v>49.34780099272769</v>
      </c>
      <c r="R22" s="15" t="s">
        <v>48</v>
      </c>
      <c r="S22" s="15" t="s">
        <v>49</v>
      </c>
      <c r="T22" s="15" t="s">
        <v>49</v>
      </c>
      <c r="U22" s="15" t="s">
        <v>49</v>
      </c>
    </row>
    <row r="23" spans="1:21" ht="13.5">
      <c r="A23" s="25" t="s">
        <v>57</v>
      </c>
      <c r="B23" s="25" t="s">
        <v>90</v>
      </c>
      <c r="C23" s="26" t="s">
        <v>91</v>
      </c>
      <c r="D23" s="12">
        <f t="shared" si="0"/>
        <v>11743</v>
      </c>
      <c r="E23" s="12">
        <f t="shared" si="1"/>
        <v>2365</v>
      </c>
      <c r="F23" s="13">
        <f t="shared" si="2"/>
        <v>20.139657668398193</v>
      </c>
      <c r="G23" s="14">
        <v>2365</v>
      </c>
      <c r="H23" s="14">
        <v>0</v>
      </c>
      <c r="I23" s="12">
        <f t="shared" si="3"/>
        <v>9378</v>
      </c>
      <c r="J23" s="13">
        <f t="shared" si="4"/>
        <v>79.86034233160181</v>
      </c>
      <c r="K23" s="14">
        <v>0</v>
      </c>
      <c r="L23" s="13">
        <f t="shared" si="5"/>
        <v>0</v>
      </c>
      <c r="M23" s="14">
        <v>0</v>
      </c>
      <c r="N23" s="13">
        <f t="shared" si="6"/>
        <v>0</v>
      </c>
      <c r="O23" s="14">
        <v>9378</v>
      </c>
      <c r="P23" s="14">
        <v>1436</v>
      </c>
      <c r="Q23" s="13">
        <f t="shared" si="7"/>
        <v>79.86034233160181</v>
      </c>
      <c r="R23" s="15" t="s">
        <v>48</v>
      </c>
      <c r="S23" s="15" t="s">
        <v>49</v>
      </c>
      <c r="T23" s="15" t="s">
        <v>49</v>
      </c>
      <c r="U23" s="15" t="s">
        <v>49</v>
      </c>
    </row>
    <row r="24" spans="1:21" ht="13.5">
      <c r="A24" s="25" t="s">
        <v>57</v>
      </c>
      <c r="B24" s="25" t="s">
        <v>92</v>
      </c>
      <c r="C24" s="26" t="s">
        <v>50</v>
      </c>
      <c r="D24" s="12">
        <f t="shared" si="0"/>
        <v>16241</v>
      </c>
      <c r="E24" s="12">
        <f t="shared" si="1"/>
        <v>2604</v>
      </c>
      <c r="F24" s="13">
        <f t="shared" si="2"/>
        <v>16.0334954744166</v>
      </c>
      <c r="G24" s="14">
        <v>2604</v>
      </c>
      <c r="H24" s="14">
        <v>0</v>
      </c>
      <c r="I24" s="12">
        <f t="shared" si="3"/>
        <v>13637</v>
      </c>
      <c r="J24" s="13">
        <f t="shared" si="4"/>
        <v>83.9665045255834</v>
      </c>
      <c r="K24" s="14">
        <v>0</v>
      </c>
      <c r="L24" s="13">
        <f t="shared" si="5"/>
        <v>0</v>
      </c>
      <c r="M24" s="14">
        <v>0</v>
      </c>
      <c r="N24" s="13">
        <f t="shared" si="6"/>
        <v>0</v>
      </c>
      <c r="O24" s="14">
        <v>13637</v>
      </c>
      <c r="P24" s="14">
        <v>4307</v>
      </c>
      <c r="Q24" s="13">
        <f t="shared" si="7"/>
        <v>83.9665045255834</v>
      </c>
      <c r="R24" s="15" t="s">
        <v>49</v>
      </c>
      <c r="S24" s="15" t="s">
        <v>48</v>
      </c>
      <c r="T24" s="15" t="s">
        <v>49</v>
      </c>
      <c r="U24" s="15" t="s">
        <v>49</v>
      </c>
    </row>
    <row r="25" spans="1:21" ht="13.5">
      <c r="A25" s="25" t="s">
        <v>57</v>
      </c>
      <c r="B25" s="25" t="s">
        <v>93</v>
      </c>
      <c r="C25" s="26" t="s">
        <v>94</v>
      </c>
      <c r="D25" s="12">
        <f t="shared" si="0"/>
        <v>2813</v>
      </c>
      <c r="E25" s="12">
        <f t="shared" si="1"/>
        <v>1407</v>
      </c>
      <c r="F25" s="13">
        <f t="shared" si="2"/>
        <v>50.01777461784571</v>
      </c>
      <c r="G25" s="14">
        <v>1387</v>
      </c>
      <c r="H25" s="14">
        <v>20</v>
      </c>
      <c r="I25" s="12">
        <f t="shared" si="3"/>
        <v>1406</v>
      </c>
      <c r="J25" s="13">
        <f t="shared" si="4"/>
        <v>49.98222538215428</v>
      </c>
      <c r="K25" s="14">
        <v>0</v>
      </c>
      <c r="L25" s="13">
        <f t="shared" si="5"/>
        <v>0</v>
      </c>
      <c r="M25" s="14">
        <v>0</v>
      </c>
      <c r="N25" s="13">
        <f t="shared" si="6"/>
        <v>0</v>
      </c>
      <c r="O25" s="14">
        <v>1406</v>
      </c>
      <c r="P25" s="14">
        <v>502</v>
      </c>
      <c r="Q25" s="13">
        <f t="shared" si="7"/>
        <v>49.98222538215428</v>
      </c>
      <c r="R25" s="15" t="s">
        <v>49</v>
      </c>
      <c r="S25" s="15" t="s">
        <v>48</v>
      </c>
      <c r="T25" s="15" t="s">
        <v>49</v>
      </c>
      <c r="U25" s="15" t="s">
        <v>49</v>
      </c>
    </row>
    <row r="26" spans="1:21" ht="13.5">
      <c r="A26" s="25" t="s">
        <v>57</v>
      </c>
      <c r="B26" s="25" t="s">
        <v>95</v>
      </c>
      <c r="C26" s="26" t="s">
        <v>53</v>
      </c>
      <c r="D26" s="12">
        <f t="shared" si="0"/>
        <v>3473</v>
      </c>
      <c r="E26" s="12">
        <f t="shared" si="1"/>
        <v>1687</v>
      </c>
      <c r="F26" s="13">
        <f t="shared" si="2"/>
        <v>48.57471926288511</v>
      </c>
      <c r="G26" s="14">
        <v>1677</v>
      </c>
      <c r="H26" s="14">
        <v>10</v>
      </c>
      <c r="I26" s="12">
        <f t="shared" si="3"/>
        <v>1786</v>
      </c>
      <c r="J26" s="13">
        <f t="shared" si="4"/>
        <v>51.42528073711489</v>
      </c>
      <c r="K26" s="14">
        <v>0</v>
      </c>
      <c r="L26" s="13">
        <f t="shared" si="5"/>
        <v>0</v>
      </c>
      <c r="M26" s="14">
        <v>0</v>
      </c>
      <c r="N26" s="13">
        <f t="shared" si="6"/>
        <v>0</v>
      </c>
      <c r="O26" s="14">
        <v>1786</v>
      </c>
      <c r="P26" s="14">
        <v>550</v>
      </c>
      <c r="Q26" s="13">
        <f t="shared" si="7"/>
        <v>51.42528073711489</v>
      </c>
      <c r="R26" s="15" t="s">
        <v>48</v>
      </c>
      <c r="S26" s="15" t="s">
        <v>49</v>
      </c>
      <c r="T26" s="15" t="s">
        <v>49</v>
      </c>
      <c r="U26" s="15" t="s">
        <v>49</v>
      </c>
    </row>
    <row r="27" spans="1:21" ht="13.5">
      <c r="A27" s="25" t="s">
        <v>57</v>
      </c>
      <c r="B27" s="25" t="s">
        <v>96</v>
      </c>
      <c r="C27" s="26" t="s">
        <v>97</v>
      </c>
      <c r="D27" s="12">
        <f t="shared" si="0"/>
        <v>22511</v>
      </c>
      <c r="E27" s="12">
        <f t="shared" si="1"/>
        <v>5653</v>
      </c>
      <c r="F27" s="13">
        <f t="shared" si="2"/>
        <v>25.112167384834084</v>
      </c>
      <c r="G27" s="14">
        <v>5495</v>
      </c>
      <c r="H27" s="14">
        <v>158</v>
      </c>
      <c r="I27" s="12">
        <f t="shared" si="3"/>
        <v>16858</v>
      </c>
      <c r="J27" s="13">
        <f t="shared" si="4"/>
        <v>74.88783261516592</v>
      </c>
      <c r="K27" s="14">
        <v>2502</v>
      </c>
      <c r="L27" s="13">
        <f t="shared" si="5"/>
        <v>11.114566212074097</v>
      </c>
      <c r="M27" s="14">
        <v>0</v>
      </c>
      <c r="N27" s="13">
        <f t="shared" si="6"/>
        <v>0</v>
      </c>
      <c r="O27" s="14">
        <v>14356</v>
      </c>
      <c r="P27" s="14">
        <v>1489</v>
      </c>
      <c r="Q27" s="13">
        <f t="shared" si="7"/>
        <v>63.773266403091824</v>
      </c>
      <c r="R27" s="15" t="s">
        <v>48</v>
      </c>
      <c r="S27" s="15" t="s">
        <v>49</v>
      </c>
      <c r="T27" s="15" t="s">
        <v>49</v>
      </c>
      <c r="U27" s="15" t="s">
        <v>49</v>
      </c>
    </row>
    <row r="28" spans="1:21" ht="13.5">
      <c r="A28" s="25" t="s">
        <v>57</v>
      </c>
      <c r="B28" s="25" t="s">
        <v>98</v>
      </c>
      <c r="C28" s="26" t="s">
        <v>99</v>
      </c>
      <c r="D28" s="12">
        <f t="shared" si="0"/>
        <v>5077</v>
      </c>
      <c r="E28" s="12">
        <f t="shared" si="1"/>
        <v>1731</v>
      </c>
      <c r="F28" s="13">
        <f t="shared" si="2"/>
        <v>34.09493795548552</v>
      </c>
      <c r="G28" s="14">
        <v>1483</v>
      </c>
      <c r="H28" s="14">
        <v>248</v>
      </c>
      <c r="I28" s="12">
        <f t="shared" si="3"/>
        <v>3346</v>
      </c>
      <c r="J28" s="13">
        <f t="shared" si="4"/>
        <v>65.90506204451447</v>
      </c>
      <c r="K28" s="14">
        <v>0</v>
      </c>
      <c r="L28" s="13">
        <f t="shared" si="5"/>
        <v>0</v>
      </c>
      <c r="M28" s="14">
        <v>0</v>
      </c>
      <c r="N28" s="13">
        <f t="shared" si="6"/>
        <v>0</v>
      </c>
      <c r="O28" s="14">
        <v>3346</v>
      </c>
      <c r="P28" s="14">
        <v>1007</v>
      </c>
      <c r="Q28" s="13">
        <f t="shared" si="7"/>
        <v>65.90506204451447</v>
      </c>
      <c r="R28" s="15" t="s">
        <v>48</v>
      </c>
      <c r="S28" s="15" t="s">
        <v>49</v>
      </c>
      <c r="T28" s="15" t="s">
        <v>49</v>
      </c>
      <c r="U28" s="15" t="s">
        <v>49</v>
      </c>
    </row>
    <row r="29" spans="1:21" ht="13.5">
      <c r="A29" s="25" t="s">
        <v>57</v>
      </c>
      <c r="B29" s="25" t="s">
        <v>100</v>
      </c>
      <c r="C29" s="26" t="s">
        <v>101</v>
      </c>
      <c r="D29" s="12">
        <f t="shared" si="0"/>
        <v>18711</v>
      </c>
      <c r="E29" s="12">
        <f t="shared" si="1"/>
        <v>3158</v>
      </c>
      <c r="F29" s="13">
        <f t="shared" si="2"/>
        <v>16.87777243332799</v>
      </c>
      <c r="G29" s="14">
        <v>3158</v>
      </c>
      <c r="H29" s="14">
        <v>0</v>
      </c>
      <c r="I29" s="12">
        <f t="shared" si="3"/>
        <v>15553</v>
      </c>
      <c r="J29" s="13">
        <f t="shared" si="4"/>
        <v>83.12222756667201</v>
      </c>
      <c r="K29" s="14">
        <v>2359</v>
      </c>
      <c r="L29" s="13">
        <f t="shared" si="5"/>
        <v>12.607557052001498</v>
      </c>
      <c r="M29" s="14">
        <v>0</v>
      </c>
      <c r="N29" s="13">
        <f t="shared" si="6"/>
        <v>0</v>
      </c>
      <c r="O29" s="14">
        <v>13194</v>
      </c>
      <c r="P29" s="14">
        <v>3985</v>
      </c>
      <c r="Q29" s="13">
        <f t="shared" si="7"/>
        <v>70.51467051467051</v>
      </c>
      <c r="R29" s="15" t="s">
        <v>48</v>
      </c>
      <c r="S29" s="15" t="s">
        <v>49</v>
      </c>
      <c r="T29" s="15" t="s">
        <v>49</v>
      </c>
      <c r="U29" s="15" t="s">
        <v>49</v>
      </c>
    </row>
    <row r="30" spans="1:21" ht="13.5">
      <c r="A30" s="25" t="s">
        <v>57</v>
      </c>
      <c r="B30" s="25" t="s">
        <v>102</v>
      </c>
      <c r="C30" s="26" t="s">
        <v>103</v>
      </c>
      <c r="D30" s="12">
        <f aca="true" t="shared" si="8" ref="D30:D76">E30+I30</f>
        <v>34887</v>
      </c>
      <c r="E30" s="12">
        <f aca="true" t="shared" si="9" ref="E30:E76">G30+H30</f>
        <v>2366</v>
      </c>
      <c r="F30" s="13">
        <f aca="true" t="shared" si="10" ref="F30:F76">E30/D30*100</f>
        <v>6.781895835124832</v>
      </c>
      <c r="G30" s="14">
        <v>2366</v>
      </c>
      <c r="H30" s="14">
        <v>0</v>
      </c>
      <c r="I30" s="12">
        <f aca="true" t="shared" si="11" ref="I30:I76">K30+M30+O30</f>
        <v>32521</v>
      </c>
      <c r="J30" s="13">
        <f aca="true" t="shared" si="12" ref="J30:J76">I30/D30*100</f>
        <v>93.21810416487517</v>
      </c>
      <c r="K30" s="14">
        <v>4451</v>
      </c>
      <c r="L30" s="13">
        <f aca="true" t="shared" si="13" ref="L30:L76">K30/D30*100</f>
        <v>12.75833404993264</v>
      </c>
      <c r="M30" s="14">
        <v>0</v>
      </c>
      <c r="N30" s="13">
        <f aca="true" t="shared" si="14" ref="N30:N76">M30/D30*100</f>
        <v>0</v>
      </c>
      <c r="O30" s="14">
        <v>28070</v>
      </c>
      <c r="P30" s="14">
        <v>2242</v>
      </c>
      <c r="Q30" s="13">
        <f aca="true" t="shared" si="15" ref="Q30:Q76">O30/D30*100</f>
        <v>80.45977011494253</v>
      </c>
      <c r="R30" s="15" t="s">
        <v>48</v>
      </c>
      <c r="S30" s="15" t="s">
        <v>49</v>
      </c>
      <c r="T30" s="15" t="s">
        <v>49</v>
      </c>
      <c r="U30" s="15" t="s">
        <v>49</v>
      </c>
    </row>
    <row r="31" spans="1:21" ht="13.5">
      <c r="A31" s="25" t="s">
        <v>57</v>
      </c>
      <c r="B31" s="25" t="s">
        <v>104</v>
      </c>
      <c r="C31" s="26" t="s">
        <v>105</v>
      </c>
      <c r="D31" s="12">
        <f t="shared" si="8"/>
        <v>12335</v>
      </c>
      <c r="E31" s="12">
        <f t="shared" si="9"/>
        <v>719</v>
      </c>
      <c r="F31" s="13">
        <f t="shared" si="10"/>
        <v>5.8289420348601535</v>
      </c>
      <c r="G31" s="14">
        <v>719</v>
      </c>
      <c r="H31" s="14">
        <v>0</v>
      </c>
      <c r="I31" s="12">
        <f t="shared" si="11"/>
        <v>11616</v>
      </c>
      <c r="J31" s="13">
        <f t="shared" si="12"/>
        <v>94.17105796513985</v>
      </c>
      <c r="K31" s="14">
        <v>0</v>
      </c>
      <c r="L31" s="13">
        <f t="shared" si="13"/>
        <v>0</v>
      </c>
      <c r="M31" s="14">
        <v>0</v>
      </c>
      <c r="N31" s="13">
        <f t="shared" si="14"/>
        <v>0</v>
      </c>
      <c r="O31" s="14">
        <v>11616</v>
      </c>
      <c r="P31" s="14">
        <v>5026</v>
      </c>
      <c r="Q31" s="13">
        <f t="shared" si="15"/>
        <v>94.17105796513985</v>
      </c>
      <c r="R31" s="15" t="s">
        <v>48</v>
      </c>
      <c r="S31" s="15" t="s">
        <v>49</v>
      </c>
      <c r="T31" s="15" t="s">
        <v>49</v>
      </c>
      <c r="U31" s="15" t="s">
        <v>49</v>
      </c>
    </row>
    <row r="32" spans="1:21" ht="13.5">
      <c r="A32" s="25" t="s">
        <v>57</v>
      </c>
      <c r="B32" s="25" t="s">
        <v>106</v>
      </c>
      <c r="C32" s="26" t="s">
        <v>107</v>
      </c>
      <c r="D32" s="12">
        <f t="shared" si="8"/>
        <v>2233</v>
      </c>
      <c r="E32" s="12">
        <f t="shared" si="9"/>
        <v>573</v>
      </c>
      <c r="F32" s="13">
        <f t="shared" si="10"/>
        <v>25.660546350201525</v>
      </c>
      <c r="G32" s="14">
        <v>573</v>
      </c>
      <c r="H32" s="14">
        <v>0</v>
      </c>
      <c r="I32" s="12">
        <f t="shared" si="11"/>
        <v>1660</v>
      </c>
      <c r="J32" s="13">
        <f t="shared" si="12"/>
        <v>74.33945364979849</v>
      </c>
      <c r="K32" s="14">
        <v>69</v>
      </c>
      <c r="L32" s="13">
        <f t="shared" si="13"/>
        <v>3.090013434841021</v>
      </c>
      <c r="M32" s="14">
        <v>0</v>
      </c>
      <c r="N32" s="13">
        <f t="shared" si="14"/>
        <v>0</v>
      </c>
      <c r="O32" s="14">
        <v>1591</v>
      </c>
      <c r="P32" s="14">
        <v>0</v>
      </c>
      <c r="Q32" s="13">
        <f t="shared" si="15"/>
        <v>71.24944021495746</v>
      </c>
      <c r="R32" s="15" t="s">
        <v>48</v>
      </c>
      <c r="S32" s="15" t="s">
        <v>49</v>
      </c>
      <c r="T32" s="15" t="s">
        <v>49</v>
      </c>
      <c r="U32" s="15" t="s">
        <v>49</v>
      </c>
    </row>
    <row r="33" spans="1:21" ht="13.5">
      <c r="A33" s="25" t="s">
        <v>57</v>
      </c>
      <c r="B33" s="25" t="s">
        <v>108</v>
      </c>
      <c r="C33" s="26" t="s">
        <v>109</v>
      </c>
      <c r="D33" s="12">
        <f t="shared" si="8"/>
        <v>3937</v>
      </c>
      <c r="E33" s="12">
        <f t="shared" si="9"/>
        <v>84</v>
      </c>
      <c r="F33" s="13">
        <f t="shared" si="10"/>
        <v>2.1336042672085345</v>
      </c>
      <c r="G33" s="14">
        <v>84</v>
      </c>
      <c r="H33" s="14">
        <v>0</v>
      </c>
      <c r="I33" s="12">
        <f t="shared" si="11"/>
        <v>3853</v>
      </c>
      <c r="J33" s="13">
        <f t="shared" si="12"/>
        <v>97.86639573279146</v>
      </c>
      <c r="K33" s="14">
        <v>3384</v>
      </c>
      <c r="L33" s="13">
        <f t="shared" si="13"/>
        <v>85.95377190754382</v>
      </c>
      <c r="M33" s="14">
        <v>0</v>
      </c>
      <c r="N33" s="13">
        <f t="shared" si="14"/>
        <v>0</v>
      </c>
      <c r="O33" s="14">
        <v>469</v>
      </c>
      <c r="P33" s="14">
        <v>2</v>
      </c>
      <c r="Q33" s="13">
        <f t="shared" si="15"/>
        <v>11.912623825247652</v>
      </c>
      <c r="R33" s="15" t="s">
        <v>48</v>
      </c>
      <c r="S33" s="15" t="s">
        <v>49</v>
      </c>
      <c r="T33" s="15" t="s">
        <v>49</v>
      </c>
      <c r="U33" s="15" t="s">
        <v>49</v>
      </c>
    </row>
    <row r="34" spans="1:21" ht="13.5">
      <c r="A34" s="25" t="s">
        <v>57</v>
      </c>
      <c r="B34" s="25" t="s">
        <v>110</v>
      </c>
      <c r="C34" s="26" t="s">
        <v>111</v>
      </c>
      <c r="D34" s="12">
        <f t="shared" si="8"/>
        <v>13650</v>
      </c>
      <c r="E34" s="12">
        <f t="shared" si="9"/>
        <v>1028</v>
      </c>
      <c r="F34" s="13">
        <f t="shared" si="10"/>
        <v>7.531135531135531</v>
      </c>
      <c r="G34" s="14">
        <v>1028</v>
      </c>
      <c r="H34" s="14">
        <v>0</v>
      </c>
      <c r="I34" s="12">
        <f t="shared" si="11"/>
        <v>12622</v>
      </c>
      <c r="J34" s="13">
        <f t="shared" si="12"/>
        <v>92.46886446886447</v>
      </c>
      <c r="K34" s="14">
        <v>1634</v>
      </c>
      <c r="L34" s="13">
        <f t="shared" si="13"/>
        <v>11.97069597069597</v>
      </c>
      <c r="M34" s="14">
        <v>0</v>
      </c>
      <c r="N34" s="13">
        <f t="shared" si="14"/>
        <v>0</v>
      </c>
      <c r="O34" s="14">
        <v>10988</v>
      </c>
      <c r="P34" s="14">
        <v>3968</v>
      </c>
      <c r="Q34" s="13">
        <f t="shared" si="15"/>
        <v>80.4981684981685</v>
      </c>
      <c r="R34" s="15" t="s">
        <v>48</v>
      </c>
      <c r="S34" s="15" t="s">
        <v>49</v>
      </c>
      <c r="T34" s="15" t="s">
        <v>49</v>
      </c>
      <c r="U34" s="15" t="s">
        <v>49</v>
      </c>
    </row>
    <row r="35" spans="1:21" ht="13.5">
      <c r="A35" s="25" t="s">
        <v>57</v>
      </c>
      <c r="B35" s="25" t="s">
        <v>112</v>
      </c>
      <c r="C35" s="26" t="s">
        <v>113</v>
      </c>
      <c r="D35" s="12">
        <f t="shared" si="8"/>
        <v>16318</v>
      </c>
      <c r="E35" s="12">
        <f t="shared" si="9"/>
        <v>1213</v>
      </c>
      <c r="F35" s="13">
        <f t="shared" si="10"/>
        <v>7.4335090084569195</v>
      </c>
      <c r="G35" s="14">
        <v>1213</v>
      </c>
      <c r="H35" s="14">
        <v>0</v>
      </c>
      <c r="I35" s="12">
        <f t="shared" si="11"/>
        <v>15105</v>
      </c>
      <c r="J35" s="13">
        <f t="shared" si="12"/>
        <v>92.56649099154308</v>
      </c>
      <c r="K35" s="14">
        <v>6250</v>
      </c>
      <c r="L35" s="13">
        <f t="shared" si="13"/>
        <v>38.30126240960902</v>
      </c>
      <c r="M35" s="14">
        <v>0</v>
      </c>
      <c r="N35" s="13">
        <f t="shared" si="14"/>
        <v>0</v>
      </c>
      <c r="O35" s="14">
        <v>8855</v>
      </c>
      <c r="P35" s="14">
        <v>2140</v>
      </c>
      <c r="Q35" s="13">
        <f t="shared" si="15"/>
        <v>54.26522858193405</v>
      </c>
      <c r="R35" s="15" t="s">
        <v>48</v>
      </c>
      <c r="S35" s="15" t="s">
        <v>49</v>
      </c>
      <c r="T35" s="15" t="s">
        <v>49</v>
      </c>
      <c r="U35" s="15" t="s">
        <v>49</v>
      </c>
    </row>
    <row r="36" spans="1:21" ht="13.5">
      <c r="A36" s="25" t="s">
        <v>57</v>
      </c>
      <c r="B36" s="25" t="s">
        <v>114</v>
      </c>
      <c r="C36" s="26" t="s">
        <v>115</v>
      </c>
      <c r="D36" s="12">
        <f t="shared" si="8"/>
        <v>12557</v>
      </c>
      <c r="E36" s="12">
        <f t="shared" si="9"/>
        <v>1092</v>
      </c>
      <c r="F36" s="13">
        <f t="shared" si="10"/>
        <v>8.696344668312495</v>
      </c>
      <c r="G36" s="14">
        <v>1092</v>
      </c>
      <c r="H36" s="14">
        <v>0</v>
      </c>
      <c r="I36" s="12">
        <f t="shared" si="11"/>
        <v>11465</v>
      </c>
      <c r="J36" s="13">
        <f t="shared" si="12"/>
        <v>91.30365533168751</v>
      </c>
      <c r="K36" s="14">
        <v>10942</v>
      </c>
      <c r="L36" s="13">
        <f t="shared" si="13"/>
        <v>87.1386477661862</v>
      </c>
      <c r="M36" s="14">
        <v>0</v>
      </c>
      <c r="N36" s="13">
        <f t="shared" si="14"/>
        <v>0</v>
      </c>
      <c r="O36" s="14">
        <v>523</v>
      </c>
      <c r="P36" s="14">
        <v>0</v>
      </c>
      <c r="Q36" s="13">
        <f t="shared" si="15"/>
        <v>4.165007565501314</v>
      </c>
      <c r="R36" s="15" t="s">
        <v>48</v>
      </c>
      <c r="S36" s="15" t="s">
        <v>49</v>
      </c>
      <c r="T36" s="15" t="s">
        <v>49</v>
      </c>
      <c r="U36" s="15" t="s">
        <v>49</v>
      </c>
    </row>
    <row r="37" spans="1:21" ht="13.5">
      <c r="A37" s="25" t="s">
        <v>57</v>
      </c>
      <c r="B37" s="25" t="s">
        <v>116</v>
      </c>
      <c r="C37" s="26" t="s">
        <v>117</v>
      </c>
      <c r="D37" s="12">
        <f t="shared" si="8"/>
        <v>7521</v>
      </c>
      <c r="E37" s="12">
        <f t="shared" si="9"/>
        <v>3179</v>
      </c>
      <c r="F37" s="13">
        <f t="shared" si="10"/>
        <v>42.26831538359261</v>
      </c>
      <c r="G37" s="14">
        <v>3141</v>
      </c>
      <c r="H37" s="14">
        <v>38</v>
      </c>
      <c r="I37" s="12">
        <f t="shared" si="11"/>
        <v>4342</v>
      </c>
      <c r="J37" s="13">
        <f t="shared" si="12"/>
        <v>57.7316846164074</v>
      </c>
      <c r="K37" s="14">
        <v>0</v>
      </c>
      <c r="L37" s="13">
        <f t="shared" si="13"/>
        <v>0</v>
      </c>
      <c r="M37" s="14">
        <v>0</v>
      </c>
      <c r="N37" s="13">
        <f t="shared" si="14"/>
        <v>0</v>
      </c>
      <c r="O37" s="14">
        <v>4342</v>
      </c>
      <c r="P37" s="14">
        <v>897</v>
      </c>
      <c r="Q37" s="13">
        <f t="shared" si="15"/>
        <v>57.7316846164074</v>
      </c>
      <c r="R37" s="15" t="s">
        <v>48</v>
      </c>
      <c r="S37" s="15" t="s">
        <v>49</v>
      </c>
      <c r="T37" s="15" t="s">
        <v>49</v>
      </c>
      <c r="U37" s="15" t="s">
        <v>49</v>
      </c>
    </row>
    <row r="38" spans="1:21" ht="13.5">
      <c r="A38" s="25" t="s">
        <v>57</v>
      </c>
      <c r="B38" s="25" t="s">
        <v>118</v>
      </c>
      <c r="C38" s="26" t="s">
        <v>119</v>
      </c>
      <c r="D38" s="12">
        <f t="shared" si="8"/>
        <v>25429</v>
      </c>
      <c r="E38" s="12">
        <f t="shared" si="9"/>
        <v>3735</v>
      </c>
      <c r="F38" s="13">
        <f t="shared" si="10"/>
        <v>14.68795469739274</v>
      </c>
      <c r="G38" s="14">
        <v>3735</v>
      </c>
      <c r="H38" s="14">
        <v>0</v>
      </c>
      <c r="I38" s="12">
        <f t="shared" si="11"/>
        <v>21694</v>
      </c>
      <c r="J38" s="13">
        <f t="shared" si="12"/>
        <v>85.31204530260726</v>
      </c>
      <c r="K38" s="14">
        <v>5756</v>
      </c>
      <c r="L38" s="13">
        <f t="shared" si="13"/>
        <v>22.635573557749026</v>
      </c>
      <c r="M38" s="14">
        <v>0</v>
      </c>
      <c r="N38" s="13">
        <f t="shared" si="14"/>
        <v>0</v>
      </c>
      <c r="O38" s="14">
        <v>15938</v>
      </c>
      <c r="P38" s="14">
        <v>4941</v>
      </c>
      <c r="Q38" s="13">
        <f t="shared" si="15"/>
        <v>62.67647174485823</v>
      </c>
      <c r="R38" s="15" t="s">
        <v>48</v>
      </c>
      <c r="S38" s="15" t="s">
        <v>49</v>
      </c>
      <c r="T38" s="15" t="s">
        <v>49</v>
      </c>
      <c r="U38" s="15" t="s">
        <v>49</v>
      </c>
    </row>
    <row r="39" spans="1:21" ht="13.5">
      <c r="A39" s="25" t="s">
        <v>57</v>
      </c>
      <c r="B39" s="25" t="s">
        <v>120</v>
      </c>
      <c r="C39" s="26" t="s">
        <v>121</v>
      </c>
      <c r="D39" s="12">
        <f t="shared" si="8"/>
        <v>2386</v>
      </c>
      <c r="E39" s="12">
        <f t="shared" si="9"/>
        <v>812</v>
      </c>
      <c r="F39" s="13">
        <f t="shared" si="10"/>
        <v>34.03185247275775</v>
      </c>
      <c r="G39" s="14">
        <v>801</v>
      </c>
      <c r="H39" s="14">
        <v>11</v>
      </c>
      <c r="I39" s="12">
        <f t="shared" si="11"/>
        <v>1574</v>
      </c>
      <c r="J39" s="13">
        <f t="shared" si="12"/>
        <v>65.96814752724225</v>
      </c>
      <c r="K39" s="14">
        <v>0</v>
      </c>
      <c r="L39" s="13">
        <f t="shared" si="13"/>
        <v>0</v>
      </c>
      <c r="M39" s="14">
        <v>0</v>
      </c>
      <c r="N39" s="13">
        <f t="shared" si="14"/>
        <v>0</v>
      </c>
      <c r="O39" s="14">
        <v>1574</v>
      </c>
      <c r="P39" s="14">
        <v>619</v>
      </c>
      <c r="Q39" s="13">
        <f t="shared" si="15"/>
        <v>65.96814752724225</v>
      </c>
      <c r="R39" s="15" t="s">
        <v>48</v>
      </c>
      <c r="S39" s="15" t="s">
        <v>49</v>
      </c>
      <c r="T39" s="15" t="s">
        <v>49</v>
      </c>
      <c r="U39" s="15" t="s">
        <v>49</v>
      </c>
    </row>
    <row r="40" spans="1:21" ht="13.5">
      <c r="A40" s="25" t="s">
        <v>57</v>
      </c>
      <c r="B40" s="25" t="s">
        <v>122</v>
      </c>
      <c r="C40" s="26" t="s">
        <v>123</v>
      </c>
      <c r="D40" s="12">
        <f t="shared" si="8"/>
        <v>1005</v>
      </c>
      <c r="E40" s="12">
        <f t="shared" si="9"/>
        <v>523</v>
      </c>
      <c r="F40" s="13">
        <f t="shared" si="10"/>
        <v>52.039800995024876</v>
      </c>
      <c r="G40" s="14">
        <v>416</v>
      </c>
      <c r="H40" s="14">
        <v>107</v>
      </c>
      <c r="I40" s="12">
        <f t="shared" si="11"/>
        <v>482</v>
      </c>
      <c r="J40" s="13">
        <f t="shared" si="12"/>
        <v>47.960199004975124</v>
      </c>
      <c r="K40" s="14">
        <v>0</v>
      </c>
      <c r="L40" s="13">
        <f t="shared" si="13"/>
        <v>0</v>
      </c>
      <c r="M40" s="14">
        <v>0</v>
      </c>
      <c r="N40" s="13">
        <f t="shared" si="14"/>
        <v>0</v>
      </c>
      <c r="O40" s="14">
        <v>482</v>
      </c>
      <c r="P40" s="14">
        <v>149</v>
      </c>
      <c r="Q40" s="13">
        <f t="shared" si="15"/>
        <v>47.960199004975124</v>
      </c>
      <c r="R40" s="15" t="s">
        <v>48</v>
      </c>
      <c r="S40" s="15" t="s">
        <v>49</v>
      </c>
      <c r="T40" s="15" t="s">
        <v>49</v>
      </c>
      <c r="U40" s="15" t="s">
        <v>49</v>
      </c>
    </row>
    <row r="41" spans="1:21" ht="13.5">
      <c r="A41" s="25" t="s">
        <v>57</v>
      </c>
      <c r="B41" s="25" t="s">
        <v>124</v>
      </c>
      <c r="C41" s="26" t="s">
        <v>125</v>
      </c>
      <c r="D41" s="12">
        <f t="shared" si="8"/>
        <v>1702</v>
      </c>
      <c r="E41" s="12">
        <f t="shared" si="9"/>
        <v>479</v>
      </c>
      <c r="F41" s="13">
        <f t="shared" si="10"/>
        <v>28.143360752056406</v>
      </c>
      <c r="G41" s="14">
        <v>479</v>
      </c>
      <c r="H41" s="14">
        <v>0</v>
      </c>
      <c r="I41" s="12">
        <f t="shared" si="11"/>
        <v>1223</v>
      </c>
      <c r="J41" s="13">
        <f t="shared" si="12"/>
        <v>71.8566392479436</v>
      </c>
      <c r="K41" s="14">
        <v>0</v>
      </c>
      <c r="L41" s="13">
        <f t="shared" si="13"/>
        <v>0</v>
      </c>
      <c r="M41" s="14">
        <v>0</v>
      </c>
      <c r="N41" s="13">
        <f t="shared" si="14"/>
        <v>0</v>
      </c>
      <c r="O41" s="14">
        <v>1223</v>
      </c>
      <c r="P41" s="14">
        <v>1062</v>
      </c>
      <c r="Q41" s="13">
        <f t="shared" si="15"/>
        <v>71.8566392479436</v>
      </c>
      <c r="R41" s="15" t="s">
        <v>48</v>
      </c>
      <c r="S41" s="15" t="s">
        <v>49</v>
      </c>
      <c r="T41" s="15" t="s">
        <v>49</v>
      </c>
      <c r="U41" s="15" t="s">
        <v>49</v>
      </c>
    </row>
    <row r="42" spans="1:21" ht="13.5">
      <c r="A42" s="25" t="s">
        <v>57</v>
      </c>
      <c r="B42" s="25" t="s">
        <v>126</v>
      </c>
      <c r="C42" s="26" t="s">
        <v>127</v>
      </c>
      <c r="D42" s="12">
        <f t="shared" si="8"/>
        <v>5125</v>
      </c>
      <c r="E42" s="12">
        <f t="shared" si="9"/>
        <v>1229</v>
      </c>
      <c r="F42" s="13">
        <f t="shared" si="10"/>
        <v>23.98048780487805</v>
      </c>
      <c r="G42" s="14">
        <v>1062</v>
      </c>
      <c r="H42" s="14">
        <v>167</v>
      </c>
      <c r="I42" s="12">
        <f t="shared" si="11"/>
        <v>3896</v>
      </c>
      <c r="J42" s="13">
        <f t="shared" si="12"/>
        <v>76.01951219512195</v>
      </c>
      <c r="K42" s="14">
        <v>0</v>
      </c>
      <c r="L42" s="13">
        <f t="shared" si="13"/>
        <v>0</v>
      </c>
      <c r="M42" s="14">
        <v>0</v>
      </c>
      <c r="N42" s="13">
        <f t="shared" si="14"/>
        <v>0</v>
      </c>
      <c r="O42" s="14">
        <v>3896</v>
      </c>
      <c r="P42" s="14">
        <v>137</v>
      </c>
      <c r="Q42" s="13">
        <f t="shared" si="15"/>
        <v>76.01951219512195</v>
      </c>
      <c r="R42" s="15" t="s">
        <v>48</v>
      </c>
      <c r="S42" s="15" t="s">
        <v>49</v>
      </c>
      <c r="T42" s="15" t="s">
        <v>49</v>
      </c>
      <c r="U42" s="15" t="s">
        <v>49</v>
      </c>
    </row>
    <row r="43" spans="1:21" ht="13.5">
      <c r="A43" s="25" t="s">
        <v>57</v>
      </c>
      <c r="B43" s="25" t="s">
        <v>128</v>
      </c>
      <c r="C43" s="26" t="s">
        <v>129</v>
      </c>
      <c r="D43" s="12">
        <f t="shared" si="8"/>
        <v>11605</v>
      </c>
      <c r="E43" s="12">
        <f t="shared" si="9"/>
        <v>5089</v>
      </c>
      <c r="F43" s="13">
        <f t="shared" si="10"/>
        <v>43.851788022404136</v>
      </c>
      <c r="G43" s="14">
        <v>5089</v>
      </c>
      <c r="H43" s="14">
        <v>0</v>
      </c>
      <c r="I43" s="12">
        <f t="shared" si="11"/>
        <v>6516</v>
      </c>
      <c r="J43" s="13">
        <f t="shared" si="12"/>
        <v>56.148211977595864</v>
      </c>
      <c r="K43" s="14">
        <v>0</v>
      </c>
      <c r="L43" s="13">
        <f t="shared" si="13"/>
        <v>0</v>
      </c>
      <c r="M43" s="14">
        <v>0</v>
      </c>
      <c r="N43" s="13">
        <f t="shared" si="14"/>
        <v>0</v>
      </c>
      <c r="O43" s="14">
        <v>6516</v>
      </c>
      <c r="P43" s="14">
        <v>397</v>
      </c>
      <c r="Q43" s="13">
        <f t="shared" si="15"/>
        <v>56.148211977595864</v>
      </c>
      <c r="R43" s="15" t="s">
        <v>48</v>
      </c>
      <c r="S43" s="15" t="s">
        <v>49</v>
      </c>
      <c r="T43" s="15" t="s">
        <v>49</v>
      </c>
      <c r="U43" s="15" t="s">
        <v>49</v>
      </c>
    </row>
    <row r="44" spans="1:21" ht="13.5">
      <c r="A44" s="25" t="s">
        <v>57</v>
      </c>
      <c r="B44" s="25" t="s">
        <v>130</v>
      </c>
      <c r="C44" s="26" t="s">
        <v>131</v>
      </c>
      <c r="D44" s="12">
        <f t="shared" si="8"/>
        <v>3491</v>
      </c>
      <c r="E44" s="12">
        <f t="shared" si="9"/>
        <v>2006</v>
      </c>
      <c r="F44" s="13">
        <f t="shared" si="10"/>
        <v>57.46204525923804</v>
      </c>
      <c r="G44" s="14">
        <v>1999</v>
      </c>
      <c r="H44" s="14">
        <v>7</v>
      </c>
      <c r="I44" s="12">
        <f t="shared" si="11"/>
        <v>1485</v>
      </c>
      <c r="J44" s="13">
        <f t="shared" si="12"/>
        <v>42.537954740761954</v>
      </c>
      <c r="K44" s="14">
        <v>0</v>
      </c>
      <c r="L44" s="13">
        <f t="shared" si="13"/>
        <v>0</v>
      </c>
      <c r="M44" s="14">
        <v>0</v>
      </c>
      <c r="N44" s="13">
        <f t="shared" si="14"/>
        <v>0</v>
      </c>
      <c r="O44" s="14">
        <v>1485</v>
      </c>
      <c r="P44" s="14">
        <v>365</v>
      </c>
      <c r="Q44" s="13">
        <f t="shared" si="15"/>
        <v>42.537954740761954</v>
      </c>
      <c r="R44" s="15" t="s">
        <v>48</v>
      </c>
      <c r="S44" s="15" t="s">
        <v>49</v>
      </c>
      <c r="T44" s="15" t="s">
        <v>49</v>
      </c>
      <c r="U44" s="15" t="s">
        <v>49</v>
      </c>
    </row>
    <row r="45" spans="1:21" ht="13.5">
      <c r="A45" s="25" t="s">
        <v>57</v>
      </c>
      <c r="B45" s="25" t="s">
        <v>132</v>
      </c>
      <c r="C45" s="26" t="s">
        <v>133</v>
      </c>
      <c r="D45" s="12">
        <f t="shared" si="8"/>
        <v>15038</v>
      </c>
      <c r="E45" s="12">
        <f t="shared" si="9"/>
        <v>2438</v>
      </c>
      <c r="F45" s="13">
        <f t="shared" si="10"/>
        <v>16.21226226891874</v>
      </c>
      <c r="G45" s="14">
        <v>2438</v>
      </c>
      <c r="H45" s="14">
        <v>0</v>
      </c>
      <c r="I45" s="12">
        <f t="shared" si="11"/>
        <v>12600</v>
      </c>
      <c r="J45" s="13">
        <f t="shared" si="12"/>
        <v>83.78773773108125</v>
      </c>
      <c r="K45" s="14">
        <v>3513</v>
      </c>
      <c r="L45" s="13">
        <f t="shared" si="13"/>
        <v>23.360819257880035</v>
      </c>
      <c r="M45" s="14">
        <v>0</v>
      </c>
      <c r="N45" s="13">
        <f t="shared" si="14"/>
        <v>0</v>
      </c>
      <c r="O45" s="14">
        <v>9087</v>
      </c>
      <c r="P45" s="14">
        <v>1959</v>
      </c>
      <c r="Q45" s="13">
        <f t="shared" si="15"/>
        <v>60.42691847320122</v>
      </c>
      <c r="R45" s="15" t="s">
        <v>48</v>
      </c>
      <c r="S45" s="15" t="s">
        <v>49</v>
      </c>
      <c r="T45" s="15" t="s">
        <v>49</v>
      </c>
      <c r="U45" s="15" t="s">
        <v>49</v>
      </c>
    </row>
    <row r="46" spans="1:21" ht="13.5">
      <c r="A46" s="25" t="s">
        <v>57</v>
      </c>
      <c r="B46" s="25" t="s">
        <v>134</v>
      </c>
      <c r="C46" s="26" t="s">
        <v>135</v>
      </c>
      <c r="D46" s="12">
        <f t="shared" si="8"/>
        <v>17745</v>
      </c>
      <c r="E46" s="12">
        <f t="shared" si="9"/>
        <v>4831</v>
      </c>
      <c r="F46" s="13">
        <f t="shared" si="10"/>
        <v>27.22457030149338</v>
      </c>
      <c r="G46" s="14">
        <v>4831</v>
      </c>
      <c r="H46" s="14">
        <v>0</v>
      </c>
      <c r="I46" s="12">
        <f t="shared" si="11"/>
        <v>12914</v>
      </c>
      <c r="J46" s="13">
        <f t="shared" si="12"/>
        <v>72.77542969850663</v>
      </c>
      <c r="K46" s="14">
        <v>0</v>
      </c>
      <c r="L46" s="13">
        <f t="shared" si="13"/>
        <v>0</v>
      </c>
      <c r="M46" s="14">
        <v>0</v>
      </c>
      <c r="N46" s="13">
        <f t="shared" si="14"/>
        <v>0</v>
      </c>
      <c r="O46" s="14">
        <v>12914</v>
      </c>
      <c r="P46" s="14">
        <v>1436</v>
      </c>
      <c r="Q46" s="13">
        <f t="shared" si="15"/>
        <v>72.77542969850663</v>
      </c>
      <c r="R46" s="15" t="s">
        <v>48</v>
      </c>
      <c r="S46" s="15" t="s">
        <v>49</v>
      </c>
      <c r="T46" s="15" t="s">
        <v>49</v>
      </c>
      <c r="U46" s="15" t="s">
        <v>49</v>
      </c>
    </row>
    <row r="47" spans="1:21" ht="13.5">
      <c r="A47" s="25" t="s">
        <v>57</v>
      </c>
      <c r="B47" s="25" t="s">
        <v>136</v>
      </c>
      <c r="C47" s="26" t="s">
        <v>137</v>
      </c>
      <c r="D47" s="12">
        <f t="shared" si="8"/>
        <v>18462</v>
      </c>
      <c r="E47" s="12">
        <f t="shared" si="9"/>
        <v>7876</v>
      </c>
      <c r="F47" s="13">
        <f t="shared" si="10"/>
        <v>42.66060015166288</v>
      </c>
      <c r="G47" s="14">
        <v>7876</v>
      </c>
      <c r="H47" s="14">
        <v>0</v>
      </c>
      <c r="I47" s="12">
        <f t="shared" si="11"/>
        <v>10586</v>
      </c>
      <c r="J47" s="13">
        <f t="shared" si="12"/>
        <v>57.33939984833712</v>
      </c>
      <c r="K47" s="14">
        <v>1152</v>
      </c>
      <c r="L47" s="13">
        <f t="shared" si="13"/>
        <v>6.239844003899902</v>
      </c>
      <c r="M47" s="14">
        <v>0</v>
      </c>
      <c r="N47" s="13">
        <f t="shared" si="14"/>
        <v>0</v>
      </c>
      <c r="O47" s="14">
        <v>9434</v>
      </c>
      <c r="P47" s="14">
        <v>1152</v>
      </c>
      <c r="Q47" s="13">
        <f t="shared" si="15"/>
        <v>51.099555844437226</v>
      </c>
      <c r="R47" s="15" t="s">
        <v>48</v>
      </c>
      <c r="S47" s="15" t="s">
        <v>49</v>
      </c>
      <c r="T47" s="15" t="s">
        <v>49</v>
      </c>
      <c r="U47" s="15" t="s">
        <v>49</v>
      </c>
    </row>
    <row r="48" spans="1:21" ht="13.5">
      <c r="A48" s="25" t="s">
        <v>57</v>
      </c>
      <c r="B48" s="25" t="s">
        <v>138</v>
      </c>
      <c r="C48" s="26" t="s">
        <v>53</v>
      </c>
      <c r="D48" s="12">
        <f t="shared" si="8"/>
        <v>2528</v>
      </c>
      <c r="E48" s="12">
        <f t="shared" si="9"/>
        <v>1177</v>
      </c>
      <c r="F48" s="13">
        <f t="shared" si="10"/>
        <v>46.55854430379747</v>
      </c>
      <c r="G48" s="14">
        <v>1177</v>
      </c>
      <c r="H48" s="14">
        <v>0</v>
      </c>
      <c r="I48" s="12">
        <f t="shared" si="11"/>
        <v>1351</v>
      </c>
      <c r="J48" s="13">
        <f t="shared" si="12"/>
        <v>53.44145569620253</v>
      </c>
      <c r="K48" s="14">
        <v>0</v>
      </c>
      <c r="L48" s="13">
        <f t="shared" si="13"/>
        <v>0</v>
      </c>
      <c r="M48" s="14">
        <v>0</v>
      </c>
      <c r="N48" s="13">
        <f t="shared" si="14"/>
        <v>0</v>
      </c>
      <c r="O48" s="14">
        <v>1351</v>
      </c>
      <c r="P48" s="14">
        <v>15</v>
      </c>
      <c r="Q48" s="13">
        <f t="shared" si="15"/>
        <v>53.44145569620253</v>
      </c>
      <c r="R48" s="15" t="s">
        <v>48</v>
      </c>
      <c r="S48" s="15" t="s">
        <v>49</v>
      </c>
      <c r="T48" s="15" t="s">
        <v>49</v>
      </c>
      <c r="U48" s="15" t="s">
        <v>49</v>
      </c>
    </row>
    <row r="49" spans="1:21" ht="13.5">
      <c r="A49" s="25" t="s">
        <v>57</v>
      </c>
      <c r="B49" s="25" t="s">
        <v>139</v>
      </c>
      <c r="C49" s="26" t="s">
        <v>140</v>
      </c>
      <c r="D49" s="12">
        <f t="shared" si="8"/>
        <v>15543</v>
      </c>
      <c r="E49" s="12">
        <f t="shared" si="9"/>
        <v>9024</v>
      </c>
      <c r="F49" s="13">
        <f t="shared" si="10"/>
        <v>58.05828990542366</v>
      </c>
      <c r="G49" s="14">
        <v>9024</v>
      </c>
      <c r="H49" s="14">
        <v>0</v>
      </c>
      <c r="I49" s="12">
        <f t="shared" si="11"/>
        <v>6519</v>
      </c>
      <c r="J49" s="13">
        <f t="shared" si="12"/>
        <v>41.94171009457634</v>
      </c>
      <c r="K49" s="14">
        <v>0</v>
      </c>
      <c r="L49" s="13">
        <f t="shared" si="13"/>
        <v>0</v>
      </c>
      <c r="M49" s="14">
        <v>0</v>
      </c>
      <c r="N49" s="13">
        <f t="shared" si="14"/>
        <v>0</v>
      </c>
      <c r="O49" s="14">
        <v>6519</v>
      </c>
      <c r="P49" s="14">
        <v>1338</v>
      </c>
      <c r="Q49" s="13">
        <f t="shared" si="15"/>
        <v>41.94171009457634</v>
      </c>
      <c r="R49" s="15" t="s">
        <v>48</v>
      </c>
      <c r="S49" s="15" t="s">
        <v>49</v>
      </c>
      <c r="T49" s="15" t="s">
        <v>49</v>
      </c>
      <c r="U49" s="15" t="s">
        <v>49</v>
      </c>
    </row>
    <row r="50" spans="1:21" ht="13.5">
      <c r="A50" s="25" t="s">
        <v>57</v>
      </c>
      <c r="B50" s="25" t="s">
        <v>141</v>
      </c>
      <c r="C50" s="26" t="s">
        <v>142</v>
      </c>
      <c r="D50" s="12">
        <f t="shared" si="8"/>
        <v>7278</v>
      </c>
      <c r="E50" s="12">
        <f t="shared" si="9"/>
        <v>2684</v>
      </c>
      <c r="F50" s="13">
        <f t="shared" si="10"/>
        <v>36.87826325913712</v>
      </c>
      <c r="G50" s="14">
        <v>2571</v>
      </c>
      <c r="H50" s="14">
        <v>113</v>
      </c>
      <c r="I50" s="12">
        <f t="shared" si="11"/>
        <v>4594</v>
      </c>
      <c r="J50" s="13">
        <f t="shared" si="12"/>
        <v>63.12173674086288</v>
      </c>
      <c r="K50" s="14">
        <v>0</v>
      </c>
      <c r="L50" s="13">
        <f t="shared" si="13"/>
        <v>0</v>
      </c>
      <c r="M50" s="14">
        <v>0</v>
      </c>
      <c r="N50" s="13">
        <f t="shared" si="14"/>
        <v>0</v>
      </c>
      <c r="O50" s="14">
        <v>4594</v>
      </c>
      <c r="P50" s="14">
        <v>183</v>
      </c>
      <c r="Q50" s="13">
        <f t="shared" si="15"/>
        <v>63.12173674086288</v>
      </c>
      <c r="R50" s="15" t="s">
        <v>48</v>
      </c>
      <c r="S50" s="15" t="s">
        <v>49</v>
      </c>
      <c r="T50" s="15" t="s">
        <v>49</v>
      </c>
      <c r="U50" s="15" t="s">
        <v>49</v>
      </c>
    </row>
    <row r="51" spans="1:21" ht="13.5">
      <c r="A51" s="25" t="s">
        <v>57</v>
      </c>
      <c r="B51" s="25" t="s">
        <v>143</v>
      </c>
      <c r="C51" s="26" t="s">
        <v>144</v>
      </c>
      <c r="D51" s="12">
        <f t="shared" si="8"/>
        <v>11256</v>
      </c>
      <c r="E51" s="12">
        <f t="shared" si="9"/>
        <v>4077</v>
      </c>
      <c r="F51" s="13">
        <f t="shared" si="10"/>
        <v>36.220682302771856</v>
      </c>
      <c r="G51" s="14">
        <v>3980</v>
      </c>
      <c r="H51" s="14">
        <v>97</v>
      </c>
      <c r="I51" s="12">
        <f t="shared" si="11"/>
        <v>7179</v>
      </c>
      <c r="J51" s="13">
        <f t="shared" si="12"/>
        <v>63.779317697228144</v>
      </c>
      <c r="K51" s="14">
        <v>2032</v>
      </c>
      <c r="L51" s="13">
        <f t="shared" si="13"/>
        <v>18.052594171997157</v>
      </c>
      <c r="M51" s="14">
        <v>0</v>
      </c>
      <c r="N51" s="13">
        <f t="shared" si="14"/>
        <v>0</v>
      </c>
      <c r="O51" s="14">
        <v>5147</v>
      </c>
      <c r="P51" s="14">
        <v>169</v>
      </c>
      <c r="Q51" s="13">
        <f t="shared" si="15"/>
        <v>45.72672352523099</v>
      </c>
      <c r="R51" s="15" t="s">
        <v>48</v>
      </c>
      <c r="S51" s="15" t="s">
        <v>49</v>
      </c>
      <c r="T51" s="15" t="s">
        <v>49</v>
      </c>
      <c r="U51" s="15" t="s">
        <v>49</v>
      </c>
    </row>
    <row r="52" spans="1:21" ht="13.5">
      <c r="A52" s="25" t="s">
        <v>57</v>
      </c>
      <c r="B52" s="25" t="s">
        <v>145</v>
      </c>
      <c r="C52" s="26" t="s">
        <v>146</v>
      </c>
      <c r="D52" s="12">
        <f t="shared" si="8"/>
        <v>7650</v>
      </c>
      <c r="E52" s="12">
        <f t="shared" si="9"/>
        <v>585</v>
      </c>
      <c r="F52" s="13">
        <f t="shared" si="10"/>
        <v>7.647058823529412</v>
      </c>
      <c r="G52" s="14">
        <v>578</v>
      </c>
      <c r="H52" s="14">
        <v>7</v>
      </c>
      <c r="I52" s="12">
        <f t="shared" si="11"/>
        <v>7065</v>
      </c>
      <c r="J52" s="13">
        <f t="shared" si="12"/>
        <v>92.3529411764706</v>
      </c>
      <c r="K52" s="14">
        <v>5860</v>
      </c>
      <c r="L52" s="13">
        <f t="shared" si="13"/>
        <v>76.6013071895425</v>
      </c>
      <c r="M52" s="14">
        <v>0</v>
      </c>
      <c r="N52" s="13">
        <f t="shared" si="14"/>
        <v>0</v>
      </c>
      <c r="O52" s="14">
        <v>1205</v>
      </c>
      <c r="P52" s="14">
        <v>87</v>
      </c>
      <c r="Q52" s="13">
        <f t="shared" si="15"/>
        <v>15.751633986928104</v>
      </c>
      <c r="R52" s="15" t="s">
        <v>48</v>
      </c>
      <c r="S52" s="15" t="s">
        <v>49</v>
      </c>
      <c r="T52" s="15" t="s">
        <v>49</v>
      </c>
      <c r="U52" s="15" t="s">
        <v>49</v>
      </c>
    </row>
    <row r="53" spans="1:21" ht="13.5">
      <c r="A53" s="25" t="s">
        <v>57</v>
      </c>
      <c r="B53" s="25" t="s">
        <v>147</v>
      </c>
      <c r="C53" s="26" t="s">
        <v>148</v>
      </c>
      <c r="D53" s="12">
        <f t="shared" si="8"/>
        <v>2088</v>
      </c>
      <c r="E53" s="12">
        <f t="shared" si="9"/>
        <v>506</v>
      </c>
      <c r="F53" s="13">
        <f t="shared" si="10"/>
        <v>24.233716475095786</v>
      </c>
      <c r="G53" s="14">
        <v>446</v>
      </c>
      <c r="H53" s="14">
        <v>60</v>
      </c>
      <c r="I53" s="12">
        <f t="shared" si="11"/>
        <v>1582</v>
      </c>
      <c r="J53" s="13">
        <f t="shared" si="12"/>
        <v>75.76628352490421</v>
      </c>
      <c r="K53" s="14">
        <v>0</v>
      </c>
      <c r="L53" s="13">
        <f t="shared" si="13"/>
        <v>0</v>
      </c>
      <c r="M53" s="14">
        <v>0</v>
      </c>
      <c r="N53" s="13">
        <f t="shared" si="14"/>
        <v>0</v>
      </c>
      <c r="O53" s="14">
        <v>1582</v>
      </c>
      <c r="P53" s="14">
        <v>793</v>
      </c>
      <c r="Q53" s="13">
        <f t="shared" si="15"/>
        <v>75.76628352490421</v>
      </c>
      <c r="R53" s="15" t="s">
        <v>48</v>
      </c>
      <c r="S53" s="15" t="s">
        <v>49</v>
      </c>
      <c r="T53" s="15" t="s">
        <v>49</v>
      </c>
      <c r="U53" s="15" t="s">
        <v>49</v>
      </c>
    </row>
    <row r="54" spans="1:21" ht="13.5">
      <c r="A54" s="25" t="s">
        <v>57</v>
      </c>
      <c r="B54" s="25" t="s">
        <v>149</v>
      </c>
      <c r="C54" s="26" t="s">
        <v>150</v>
      </c>
      <c r="D54" s="12">
        <f t="shared" si="8"/>
        <v>4295</v>
      </c>
      <c r="E54" s="12">
        <f t="shared" si="9"/>
        <v>2482</v>
      </c>
      <c r="F54" s="13">
        <f t="shared" si="10"/>
        <v>57.78812572759022</v>
      </c>
      <c r="G54" s="14">
        <v>2482</v>
      </c>
      <c r="H54" s="14">
        <v>0</v>
      </c>
      <c r="I54" s="12">
        <f t="shared" si="11"/>
        <v>1813</v>
      </c>
      <c r="J54" s="13">
        <f t="shared" si="12"/>
        <v>42.21187427240978</v>
      </c>
      <c r="K54" s="14">
        <v>0</v>
      </c>
      <c r="L54" s="13">
        <f t="shared" si="13"/>
        <v>0</v>
      </c>
      <c r="M54" s="14">
        <v>0</v>
      </c>
      <c r="N54" s="13">
        <f t="shared" si="14"/>
        <v>0</v>
      </c>
      <c r="O54" s="14">
        <v>1813</v>
      </c>
      <c r="P54" s="14">
        <v>1035</v>
      </c>
      <c r="Q54" s="13">
        <f t="shared" si="15"/>
        <v>42.21187427240978</v>
      </c>
      <c r="R54" s="15" t="s">
        <v>48</v>
      </c>
      <c r="S54" s="15" t="s">
        <v>49</v>
      </c>
      <c r="T54" s="15" t="s">
        <v>49</v>
      </c>
      <c r="U54" s="15" t="s">
        <v>49</v>
      </c>
    </row>
    <row r="55" spans="1:21" ht="13.5">
      <c r="A55" s="25" t="s">
        <v>57</v>
      </c>
      <c r="B55" s="25" t="s">
        <v>151</v>
      </c>
      <c r="C55" s="26" t="s">
        <v>51</v>
      </c>
      <c r="D55" s="12">
        <f t="shared" si="8"/>
        <v>3743</v>
      </c>
      <c r="E55" s="12">
        <f t="shared" si="9"/>
        <v>1028</v>
      </c>
      <c r="F55" s="13">
        <f t="shared" si="10"/>
        <v>27.464600587763826</v>
      </c>
      <c r="G55" s="14">
        <v>1028</v>
      </c>
      <c r="H55" s="14">
        <v>0</v>
      </c>
      <c r="I55" s="12">
        <f t="shared" si="11"/>
        <v>2715</v>
      </c>
      <c r="J55" s="13">
        <f t="shared" si="12"/>
        <v>72.53539941223617</v>
      </c>
      <c r="K55" s="14">
        <v>296</v>
      </c>
      <c r="L55" s="13">
        <f t="shared" si="13"/>
        <v>7.908095110873631</v>
      </c>
      <c r="M55" s="14">
        <v>0</v>
      </c>
      <c r="N55" s="13">
        <f t="shared" si="14"/>
        <v>0</v>
      </c>
      <c r="O55" s="14">
        <v>2419</v>
      </c>
      <c r="P55" s="14">
        <v>775</v>
      </c>
      <c r="Q55" s="13">
        <f t="shared" si="15"/>
        <v>64.62730430136254</v>
      </c>
      <c r="R55" s="15" t="s">
        <v>48</v>
      </c>
      <c r="S55" s="15" t="s">
        <v>49</v>
      </c>
      <c r="T55" s="15" t="s">
        <v>49</v>
      </c>
      <c r="U55" s="15" t="s">
        <v>49</v>
      </c>
    </row>
    <row r="56" spans="1:21" ht="13.5">
      <c r="A56" s="25" t="s">
        <v>57</v>
      </c>
      <c r="B56" s="25" t="s">
        <v>152</v>
      </c>
      <c r="C56" s="26" t="s">
        <v>153</v>
      </c>
      <c r="D56" s="12">
        <f t="shared" si="8"/>
        <v>5554</v>
      </c>
      <c r="E56" s="12">
        <f t="shared" si="9"/>
        <v>1778</v>
      </c>
      <c r="F56" s="13">
        <f t="shared" si="10"/>
        <v>32.01296362981635</v>
      </c>
      <c r="G56" s="14">
        <v>1778</v>
      </c>
      <c r="H56" s="14">
        <v>0</v>
      </c>
      <c r="I56" s="12">
        <f t="shared" si="11"/>
        <v>3776</v>
      </c>
      <c r="J56" s="13">
        <f t="shared" si="12"/>
        <v>67.98703637018365</v>
      </c>
      <c r="K56" s="14">
        <v>0</v>
      </c>
      <c r="L56" s="13">
        <f t="shared" si="13"/>
        <v>0</v>
      </c>
      <c r="M56" s="14">
        <v>0</v>
      </c>
      <c r="N56" s="13">
        <f t="shared" si="14"/>
        <v>0</v>
      </c>
      <c r="O56" s="14">
        <v>3776</v>
      </c>
      <c r="P56" s="14">
        <v>290</v>
      </c>
      <c r="Q56" s="13">
        <f t="shared" si="15"/>
        <v>67.98703637018365</v>
      </c>
      <c r="R56" s="15" t="s">
        <v>48</v>
      </c>
      <c r="S56" s="15" t="s">
        <v>49</v>
      </c>
      <c r="T56" s="15" t="s">
        <v>49</v>
      </c>
      <c r="U56" s="15" t="s">
        <v>49</v>
      </c>
    </row>
    <row r="57" spans="1:21" ht="13.5">
      <c r="A57" s="25" t="s">
        <v>57</v>
      </c>
      <c r="B57" s="25" t="s">
        <v>154</v>
      </c>
      <c r="C57" s="26" t="s">
        <v>155</v>
      </c>
      <c r="D57" s="12">
        <f t="shared" si="8"/>
        <v>6244</v>
      </c>
      <c r="E57" s="12">
        <f t="shared" si="9"/>
        <v>1098</v>
      </c>
      <c r="F57" s="13">
        <f t="shared" si="10"/>
        <v>17.584881486226777</v>
      </c>
      <c r="G57" s="14">
        <v>1098</v>
      </c>
      <c r="H57" s="14">
        <v>0</v>
      </c>
      <c r="I57" s="12">
        <f t="shared" si="11"/>
        <v>5146</v>
      </c>
      <c r="J57" s="13">
        <f t="shared" si="12"/>
        <v>82.41511851377322</v>
      </c>
      <c r="K57" s="14">
        <v>0</v>
      </c>
      <c r="L57" s="13">
        <f t="shared" si="13"/>
        <v>0</v>
      </c>
      <c r="M57" s="14">
        <v>0</v>
      </c>
      <c r="N57" s="13">
        <f t="shared" si="14"/>
        <v>0</v>
      </c>
      <c r="O57" s="14">
        <v>5146</v>
      </c>
      <c r="P57" s="14">
        <v>299</v>
      </c>
      <c r="Q57" s="13">
        <f t="shared" si="15"/>
        <v>82.41511851377322</v>
      </c>
      <c r="R57" s="15" t="s">
        <v>48</v>
      </c>
      <c r="S57" s="15" t="s">
        <v>49</v>
      </c>
      <c r="T57" s="15" t="s">
        <v>49</v>
      </c>
      <c r="U57" s="15" t="s">
        <v>49</v>
      </c>
    </row>
    <row r="58" spans="1:21" ht="13.5">
      <c r="A58" s="25" t="s">
        <v>57</v>
      </c>
      <c r="B58" s="25" t="s">
        <v>156</v>
      </c>
      <c r="C58" s="26" t="s">
        <v>157</v>
      </c>
      <c r="D58" s="12">
        <f t="shared" si="8"/>
        <v>3912</v>
      </c>
      <c r="E58" s="12">
        <f t="shared" si="9"/>
        <v>972</v>
      </c>
      <c r="F58" s="13">
        <f t="shared" si="10"/>
        <v>24.846625766871167</v>
      </c>
      <c r="G58" s="14">
        <v>972</v>
      </c>
      <c r="H58" s="14">
        <v>0</v>
      </c>
      <c r="I58" s="12">
        <f t="shared" si="11"/>
        <v>2940</v>
      </c>
      <c r="J58" s="13">
        <f t="shared" si="12"/>
        <v>75.15337423312883</v>
      </c>
      <c r="K58" s="14">
        <v>737</v>
      </c>
      <c r="L58" s="13">
        <f t="shared" si="13"/>
        <v>18.83946830265849</v>
      </c>
      <c r="M58" s="14">
        <v>0</v>
      </c>
      <c r="N58" s="13">
        <f t="shared" si="14"/>
        <v>0</v>
      </c>
      <c r="O58" s="14">
        <v>2203</v>
      </c>
      <c r="P58" s="14">
        <v>116</v>
      </c>
      <c r="Q58" s="13">
        <f t="shared" si="15"/>
        <v>56.31390593047034</v>
      </c>
      <c r="R58" s="15" t="s">
        <v>48</v>
      </c>
      <c r="S58" s="15" t="s">
        <v>49</v>
      </c>
      <c r="T58" s="15" t="s">
        <v>49</v>
      </c>
      <c r="U58" s="15" t="s">
        <v>49</v>
      </c>
    </row>
    <row r="59" spans="1:21" ht="13.5">
      <c r="A59" s="25" t="s">
        <v>57</v>
      </c>
      <c r="B59" s="25" t="s">
        <v>158</v>
      </c>
      <c r="C59" s="26" t="s">
        <v>159</v>
      </c>
      <c r="D59" s="12">
        <f t="shared" si="8"/>
        <v>11495</v>
      </c>
      <c r="E59" s="12">
        <f t="shared" si="9"/>
        <v>2523</v>
      </c>
      <c r="F59" s="13">
        <f t="shared" si="10"/>
        <v>21.948673336233146</v>
      </c>
      <c r="G59" s="14">
        <v>2523</v>
      </c>
      <c r="H59" s="14">
        <v>0</v>
      </c>
      <c r="I59" s="12">
        <f t="shared" si="11"/>
        <v>8972</v>
      </c>
      <c r="J59" s="13">
        <f t="shared" si="12"/>
        <v>78.05132666376686</v>
      </c>
      <c r="K59" s="14">
        <v>4443</v>
      </c>
      <c r="L59" s="13">
        <f t="shared" si="13"/>
        <v>38.65158764680296</v>
      </c>
      <c r="M59" s="14">
        <v>0</v>
      </c>
      <c r="N59" s="13">
        <f t="shared" si="14"/>
        <v>0</v>
      </c>
      <c r="O59" s="14">
        <v>4529</v>
      </c>
      <c r="P59" s="14">
        <v>981</v>
      </c>
      <c r="Q59" s="13">
        <f t="shared" si="15"/>
        <v>39.3997390169639</v>
      </c>
      <c r="R59" s="15" t="s">
        <v>48</v>
      </c>
      <c r="S59" s="15" t="s">
        <v>49</v>
      </c>
      <c r="T59" s="15" t="s">
        <v>49</v>
      </c>
      <c r="U59" s="15" t="s">
        <v>49</v>
      </c>
    </row>
    <row r="60" spans="1:21" ht="13.5">
      <c r="A60" s="25" t="s">
        <v>57</v>
      </c>
      <c r="B60" s="25" t="s">
        <v>160</v>
      </c>
      <c r="C60" s="26" t="s">
        <v>161</v>
      </c>
      <c r="D60" s="12">
        <f t="shared" si="8"/>
        <v>6396</v>
      </c>
      <c r="E60" s="12">
        <f t="shared" si="9"/>
        <v>1151</v>
      </c>
      <c r="F60" s="13">
        <f t="shared" si="10"/>
        <v>17.995622263914946</v>
      </c>
      <c r="G60" s="14">
        <v>1151</v>
      </c>
      <c r="H60" s="14">
        <v>0</v>
      </c>
      <c r="I60" s="12">
        <f t="shared" si="11"/>
        <v>5245</v>
      </c>
      <c r="J60" s="13">
        <f t="shared" si="12"/>
        <v>82.00437773608506</v>
      </c>
      <c r="K60" s="14">
        <v>2747</v>
      </c>
      <c r="L60" s="13">
        <f t="shared" si="13"/>
        <v>42.94871794871795</v>
      </c>
      <c r="M60" s="14">
        <v>0</v>
      </c>
      <c r="N60" s="13">
        <f t="shared" si="14"/>
        <v>0</v>
      </c>
      <c r="O60" s="14">
        <v>2498</v>
      </c>
      <c r="P60" s="14">
        <v>65</v>
      </c>
      <c r="Q60" s="13">
        <f t="shared" si="15"/>
        <v>39.055659787367105</v>
      </c>
      <c r="R60" s="15" t="s">
        <v>48</v>
      </c>
      <c r="S60" s="15" t="s">
        <v>49</v>
      </c>
      <c r="T60" s="15" t="s">
        <v>49</v>
      </c>
      <c r="U60" s="15" t="s">
        <v>49</v>
      </c>
    </row>
    <row r="61" spans="1:21" ht="13.5">
      <c r="A61" s="25" t="s">
        <v>57</v>
      </c>
      <c r="B61" s="25" t="s">
        <v>162</v>
      </c>
      <c r="C61" s="26" t="s">
        <v>55</v>
      </c>
      <c r="D61" s="12">
        <f t="shared" si="8"/>
        <v>7893</v>
      </c>
      <c r="E61" s="12">
        <f t="shared" si="9"/>
        <v>2481</v>
      </c>
      <c r="F61" s="13">
        <f t="shared" si="10"/>
        <v>31.4329152413531</v>
      </c>
      <c r="G61" s="14">
        <v>2481</v>
      </c>
      <c r="H61" s="14">
        <v>0</v>
      </c>
      <c r="I61" s="12">
        <f t="shared" si="11"/>
        <v>5412</v>
      </c>
      <c r="J61" s="13">
        <f t="shared" si="12"/>
        <v>68.5670847586469</v>
      </c>
      <c r="K61" s="14">
        <v>2052</v>
      </c>
      <c r="L61" s="13">
        <f t="shared" si="13"/>
        <v>25.997719498289623</v>
      </c>
      <c r="M61" s="14">
        <v>0</v>
      </c>
      <c r="N61" s="13">
        <f t="shared" si="14"/>
        <v>0</v>
      </c>
      <c r="O61" s="14">
        <v>3360</v>
      </c>
      <c r="P61" s="14">
        <v>2043</v>
      </c>
      <c r="Q61" s="13">
        <f t="shared" si="15"/>
        <v>42.56936526035728</v>
      </c>
      <c r="R61" s="15" t="s">
        <v>48</v>
      </c>
      <c r="S61" s="15" t="s">
        <v>49</v>
      </c>
      <c r="T61" s="15" t="s">
        <v>49</v>
      </c>
      <c r="U61" s="15" t="s">
        <v>49</v>
      </c>
    </row>
    <row r="62" spans="1:21" ht="13.5">
      <c r="A62" s="25" t="s">
        <v>57</v>
      </c>
      <c r="B62" s="25" t="s">
        <v>163</v>
      </c>
      <c r="C62" s="26" t="s">
        <v>52</v>
      </c>
      <c r="D62" s="12">
        <f t="shared" si="8"/>
        <v>8110</v>
      </c>
      <c r="E62" s="12">
        <f t="shared" si="9"/>
        <v>3693</v>
      </c>
      <c r="F62" s="13">
        <f t="shared" si="10"/>
        <v>45.5363748458693</v>
      </c>
      <c r="G62" s="14">
        <v>3693</v>
      </c>
      <c r="H62" s="14">
        <v>0</v>
      </c>
      <c r="I62" s="12">
        <f t="shared" si="11"/>
        <v>4417</v>
      </c>
      <c r="J62" s="13">
        <f t="shared" si="12"/>
        <v>54.4636251541307</v>
      </c>
      <c r="K62" s="14">
        <v>0</v>
      </c>
      <c r="L62" s="13">
        <f t="shared" si="13"/>
        <v>0</v>
      </c>
      <c r="M62" s="14">
        <v>0</v>
      </c>
      <c r="N62" s="13">
        <f t="shared" si="14"/>
        <v>0</v>
      </c>
      <c r="O62" s="14">
        <v>4417</v>
      </c>
      <c r="P62" s="14">
        <v>55</v>
      </c>
      <c r="Q62" s="13">
        <f t="shared" si="15"/>
        <v>54.4636251541307</v>
      </c>
      <c r="R62" s="15" t="s">
        <v>49</v>
      </c>
      <c r="S62" s="15" t="s">
        <v>49</v>
      </c>
      <c r="T62" s="15" t="s">
        <v>49</v>
      </c>
      <c r="U62" s="15" t="s">
        <v>48</v>
      </c>
    </row>
    <row r="63" spans="1:21" ht="13.5">
      <c r="A63" s="25" t="s">
        <v>57</v>
      </c>
      <c r="B63" s="25" t="s">
        <v>164</v>
      </c>
      <c r="C63" s="26" t="s">
        <v>165</v>
      </c>
      <c r="D63" s="12">
        <f t="shared" si="8"/>
        <v>16652</v>
      </c>
      <c r="E63" s="12">
        <f t="shared" si="9"/>
        <v>2320</v>
      </c>
      <c r="F63" s="13">
        <f t="shared" si="10"/>
        <v>13.932260389142446</v>
      </c>
      <c r="G63" s="14">
        <v>2320</v>
      </c>
      <c r="H63" s="14">
        <v>0</v>
      </c>
      <c r="I63" s="12">
        <f t="shared" si="11"/>
        <v>14332</v>
      </c>
      <c r="J63" s="13">
        <f t="shared" si="12"/>
        <v>86.06773961085756</v>
      </c>
      <c r="K63" s="14">
        <v>0</v>
      </c>
      <c r="L63" s="13">
        <f t="shared" si="13"/>
        <v>0</v>
      </c>
      <c r="M63" s="14">
        <v>0</v>
      </c>
      <c r="N63" s="13">
        <f t="shared" si="14"/>
        <v>0</v>
      </c>
      <c r="O63" s="14">
        <v>14332</v>
      </c>
      <c r="P63" s="14">
        <v>8532</v>
      </c>
      <c r="Q63" s="13">
        <f t="shared" si="15"/>
        <v>86.06773961085756</v>
      </c>
      <c r="R63" s="15" t="s">
        <v>49</v>
      </c>
      <c r="S63" s="15" t="s">
        <v>49</v>
      </c>
      <c r="T63" s="15" t="s">
        <v>48</v>
      </c>
      <c r="U63" s="15" t="s">
        <v>49</v>
      </c>
    </row>
    <row r="64" spans="1:21" ht="13.5">
      <c r="A64" s="25" t="s">
        <v>57</v>
      </c>
      <c r="B64" s="25" t="s">
        <v>166</v>
      </c>
      <c r="C64" s="26" t="s">
        <v>53</v>
      </c>
      <c r="D64" s="12">
        <f t="shared" si="8"/>
        <v>20579</v>
      </c>
      <c r="E64" s="12">
        <f t="shared" si="9"/>
        <v>4822</v>
      </c>
      <c r="F64" s="13">
        <f t="shared" si="10"/>
        <v>23.431653627484327</v>
      </c>
      <c r="G64" s="14">
        <v>4822</v>
      </c>
      <c r="H64" s="14">
        <v>0</v>
      </c>
      <c r="I64" s="12">
        <f t="shared" si="11"/>
        <v>15757</v>
      </c>
      <c r="J64" s="13">
        <f t="shared" si="12"/>
        <v>76.56834637251568</v>
      </c>
      <c r="K64" s="14">
        <v>0</v>
      </c>
      <c r="L64" s="13">
        <f t="shared" si="13"/>
        <v>0</v>
      </c>
      <c r="M64" s="14">
        <v>0</v>
      </c>
      <c r="N64" s="13">
        <f t="shared" si="14"/>
        <v>0</v>
      </c>
      <c r="O64" s="14">
        <v>15757</v>
      </c>
      <c r="P64" s="14">
        <v>5040</v>
      </c>
      <c r="Q64" s="13">
        <f t="shared" si="15"/>
        <v>76.56834637251568</v>
      </c>
      <c r="R64" s="15" t="s">
        <v>49</v>
      </c>
      <c r="S64" s="15" t="s">
        <v>48</v>
      </c>
      <c r="T64" s="15" t="s">
        <v>49</v>
      </c>
      <c r="U64" s="15" t="s">
        <v>49</v>
      </c>
    </row>
    <row r="65" spans="1:21" ht="13.5">
      <c r="A65" s="25" t="s">
        <v>57</v>
      </c>
      <c r="B65" s="25" t="s">
        <v>167</v>
      </c>
      <c r="C65" s="26" t="s">
        <v>56</v>
      </c>
      <c r="D65" s="12">
        <f t="shared" si="8"/>
        <v>30258</v>
      </c>
      <c r="E65" s="12">
        <f t="shared" si="9"/>
        <v>9922</v>
      </c>
      <c r="F65" s="13">
        <f t="shared" si="10"/>
        <v>32.79132791327913</v>
      </c>
      <c r="G65" s="14">
        <v>9922</v>
      </c>
      <c r="H65" s="14">
        <v>0</v>
      </c>
      <c r="I65" s="12">
        <f t="shared" si="11"/>
        <v>20336</v>
      </c>
      <c r="J65" s="13">
        <f t="shared" si="12"/>
        <v>67.20867208672087</v>
      </c>
      <c r="K65" s="14">
        <v>0</v>
      </c>
      <c r="L65" s="13">
        <f t="shared" si="13"/>
        <v>0</v>
      </c>
      <c r="M65" s="14">
        <v>679</v>
      </c>
      <c r="N65" s="13">
        <f t="shared" si="14"/>
        <v>2.244034635468306</v>
      </c>
      <c r="O65" s="14">
        <v>19657</v>
      </c>
      <c r="P65" s="14">
        <v>3111</v>
      </c>
      <c r="Q65" s="13">
        <f t="shared" si="15"/>
        <v>64.96463745125256</v>
      </c>
      <c r="R65" s="15" t="s">
        <v>49</v>
      </c>
      <c r="S65" s="15" t="s">
        <v>48</v>
      </c>
      <c r="T65" s="15" t="s">
        <v>49</v>
      </c>
      <c r="U65" s="15" t="s">
        <v>49</v>
      </c>
    </row>
    <row r="66" spans="1:21" ht="13.5">
      <c r="A66" s="25" t="s">
        <v>57</v>
      </c>
      <c r="B66" s="25" t="s">
        <v>168</v>
      </c>
      <c r="C66" s="26" t="s">
        <v>169</v>
      </c>
      <c r="D66" s="12">
        <f t="shared" si="8"/>
        <v>36936</v>
      </c>
      <c r="E66" s="12">
        <f t="shared" si="9"/>
        <v>2686</v>
      </c>
      <c r="F66" s="13">
        <f t="shared" si="10"/>
        <v>7.272038119991336</v>
      </c>
      <c r="G66" s="14">
        <v>2686</v>
      </c>
      <c r="H66" s="14">
        <v>0</v>
      </c>
      <c r="I66" s="12">
        <f t="shared" si="11"/>
        <v>34250</v>
      </c>
      <c r="J66" s="13">
        <f t="shared" si="12"/>
        <v>92.72796188000866</v>
      </c>
      <c r="K66" s="14">
        <v>12883</v>
      </c>
      <c r="L66" s="13">
        <f t="shared" si="13"/>
        <v>34.87925059562487</v>
      </c>
      <c r="M66" s="14">
        <v>0</v>
      </c>
      <c r="N66" s="13">
        <f t="shared" si="14"/>
        <v>0</v>
      </c>
      <c r="O66" s="14">
        <v>21367</v>
      </c>
      <c r="P66" s="14">
        <v>1057</v>
      </c>
      <c r="Q66" s="13">
        <f t="shared" si="15"/>
        <v>57.8487112843838</v>
      </c>
      <c r="R66" s="15" t="s">
        <v>48</v>
      </c>
      <c r="S66" s="15" t="s">
        <v>49</v>
      </c>
      <c r="T66" s="15" t="s">
        <v>49</v>
      </c>
      <c r="U66" s="15" t="s">
        <v>49</v>
      </c>
    </row>
    <row r="67" spans="1:21" ht="13.5">
      <c r="A67" s="25" t="s">
        <v>57</v>
      </c>
      <c r="B67" s="25" t="s">
        <v>170</v>
      </c>
      <c r="C67" s="26" t="s">
        <v>171</v>
      </c>
      <c r="D67" s="12">
        <f t="shared" si="8"/>
        <v>14557</v>
      </c>
      <c r="E67" s="12">
        <f t="shared" si="9"/>
        <v>2881</v>
      </c>
      <c r="F67" s="13">
        <f t="shared" si="10"/>
        <v>19.79116576217627</v>
      </c>
      <c r="G67" s="14">
        <v>2881</v>
      </c>
      <c r="H67" s="14">
        <v>0</v>
      </c>
      <c r="I67" s="12">
        <f t="shared" si="11"/>
        <v>11676</v>
      </c>
      <c r="J67" s="13">
        <f t="shared" si="12"/>
        <v>80.20883423782372</v>
      </c>
      <c r="K67" s="14">
        <v>0</v>
      </c>
      <c r="L67" s="13">
        <f t="shared" si="13"/>
        <v>0</v>
      </c>
      <c r="M67" s="14">
        <v>500</v>
      </c>
      <c r="N67" s="13">
        <f t="shared" si="14"/>
        <v>3.434773648416569</v>
      </c>
      <c r="O67" s="14">
        <v>11176</v>
      </c>
      <c r="P67" s="14">
        <v>2175</v>
      </c>
      <c r="Q67" s="13">
        <f t="shared" si="15"/>
        <v>76.77406058940716</v>
      </c>
      <c r="R67" s="15" t="s">
        <v>49</v>
      </c>
      <c r="S67" s="15" t="s">
        <v>48</v>
      </c>
      <c r="T67" s="15" t="s">
        <v>49</v>
      </c>
      <c r="U67" s="15" t="s">
        <v>49</v>
      </c>
    </row>
    <row r="68" spans="1:21" ht="13.5">
      <c r="A68" s="25" t="s">
        <v>57</v>
      </c>
      <c r="B68" s="25" t="s">
        <v>172</v>
      </c>
      <c r="C68" s="26" t="s">
        <v>173</v>
      </c>
      <c r="D68" s="12">
        <f t="shared" si="8"/>
        <v>30061</v>
      </c>
      <c r="E68" s="12">
        <f t="shared" si="9"/>
        <v>2872</v>
      </c>
      <c r="F68" s="13">
        <f t="shared" si="10"/>
        <v>9.553907055653504</v>
      </c>
      <c r="G68" s="14">
        <v>2872</v>
      </c>
      <c r="H68" s="14">
        <v>0</v>
      </c>
      <c r="I68" s="12">
        <f t="shared" si="11"/>
        <v>27189</v>
      </c>
      <c r="J68" s="13">
        <f t="shared" si="12"/>
        <v>90.44609294434649</v>
      </c>
      <c r="K68" s="14">
        <v>0</v>
      </c>
      <c r="L68" s="13">
        <f t="shared" si="13"/>
        <v>0</v>
      </c>
      <c r="M68" s="14">
        <v>4352</v>
      </c>
      <c r="N68" s="13">
        <f t="shared" si="14"/>
        <v>14.477229633079405</v>
      </c>
      <c r="O68" s="14">
        <v>22837</v>
      </c>
      <c r="P68" s="14">
        <v>8390</v>
      </c>
      <c r="Q68" s="13">
        <f t="shared" si="15"/>
        <v>75.96886331126709</v>
      </c>
      <c r="R68" s="15" t="s">
        <v>48</v>
      </c>
      <c r="S68" s="15" t="s">
        <v>49</v>
      </c>
      <c r="T68" s="15" t="s">
        <v>49</v>
      </c>
      <c r="U68" s="15" t="s">
        <v>49</v>
      </c>
    </row>
    <row r="69" spans="1:21" ht="13.5">
      <c r="A69" s="25" t="s">
        <v>57</v>
      </c>
      <c r="B69" s="25" t="s">
        <v>174</v>
      </c>
      <c r="C69" s="26" t="s">
        <v>175</v>
      </c>
      <c r="D69" s="12">
        <f t="shared" si="8"/>
        <v>18397</v>
      </c>
      <c r="E69" s="12">
        <f t="shared" si="9"/>
        <v>7451</v>
      </c>
      <c r="F69" s="13">
        <f t="shared" si="10"/>
        <v>40.5011686688047</v>
      </c>
      <c r="G69" s="14">
        <v>7359</v>
      </c>
      <c r="H69" s="14">
        <v>92</v>
      </c>
      <c r="I69" s="12">
        <f t="shared" si="11"/>
        <v>10946</v>
      </c>
      <c r="J69" s="13">
        <f t="shared" si="12"/>
        <v>59.4988313311953</v>
      </c>
      <c r="K69" s="14">
        <v>0</v>
      </c>
      <c r="L69" s="13">
        <f t="shared" si="13"/>
        <v>0</v>
      </c>
      <c r="M69" s="14">
        <v>0</v>
      </c>
      <c r="N69" s="13">
        <f t="shared" si="14"/>
        <v>0</v>
      </c>
      <c r="O69" s="14">
        <v>10946</v>
      </c>
      <c r="P69" s="14">
        <v>2834</v>
      </c>
      <c r="Q69" s="13">
        <f t="shared" si="15"/>
        <v>59.4988313311953</v>
      </c>
      <c r="R69" s="15" t="s">
        <v>49</v>
      </c>
      <c r="S69" s="15" t="s">
        <v>48</v>
      </c>
      <c r="T69" s="15" t="s">
        <v>49</v>
      </c>
      <c r="U69" s="15" t="s">
        <v>49</v>
      </c>
    </row>
    <row r="70" spans="1:21" ht="13.5">
      <c r="A70" s="25" t="s">
        <v>57</v>
      </c>
      <c r="B70" s="25" t="s">
        <v>176</v>
      </c>
      <c r="C70" s="26" t="s">
        <v>177</v>
      </c>
      <c r="D70" s="12">
        <f t="shared" si="8"/>
        <v>26157</v>
      </c>
      <c r="E70" s="12">
        <f t="shared" si="9"/>
        <v>3970</v>
      </c>
      <c r="F70" s="13">
        <f t="shared" si="10"/>
        <v>15.177581526933517</v>
      </c>
      <c r="G70" s="14">
        <v>3970</v>
      </c>
      <c r="H70" s="14">
        <v>0</v>
      </c>
      <c r="I70" s="12">
        <f t="shared" si="11"/>
        <v>22187</v>
      </c>
      <c r="J70" s="13">
        <f t="shared" si="12"/>
        <v>84.82241847306649</v>
      </c>
      <c r="K70" s="14">
        <v>1210</v>
      </c>
      <c r="L70" s="13">
        <f t="shared" si="13"/>
        <v>4.625912757579233</v>
      </c>
      <c r="M70" s="14">
        <v>0</v>
      </c>
      <c r="N70" s="13">
        <f t="shared" si="14"/>
        <v>0</v>
      </c>
      <c r="O70" s="14">
        <v>20977</v>
      </c>
      <c r="P70" s="14">
        <v>5137</v>
      </c>
      <c r="Q70" s="13">
        <f t="shared" si="15"/>
        <v>80.19650571548725</v>
      </c>
      <c r="R70" s="15" t="s">
        <v>48</v>
      </c>
      <c r="S70" s="15" t="s">
        <v>49</v>
      </c>
      <c r="T70" s="15" t="s">
        <v>49</v>
      </c>
      <c r="U70" s="15" t="s">
        <v>49</v>
      </c>
    </row>
    <row r="71" spans="1:21" ht="13.5">
      <c r="A71" s="25" t="s">
        <v>57</v>
      </c>
      <c r="B71" s="25" t="s">
        <v>178</v>
      </c>
      <c r="C71" s="26" t="s">
        <v>179</v>
      </c>
      <c r="D71" s="12">
        <f t="shared" si="8"/>
        <v>22409</v>
      </c>
      <c r="E71" s="12">
        <f t="shared" si="9"/>
        <v>8741</v>
      </c>
      <c r="F71" s="13">
        <f t="shared" si="10"/>
        <v>39.00664911419519</v>
      </c>
      <c r="G71" s="14">
        <v>8741</v>
      </c>
      <c r="H71" s="14">
        <v>0</v>
      </c>
      <c r="I71" s="12">
        <f t="shared" si="11"/>
        <v>13668</v>
      </c>
      <c r="J71" s="13">
        <f t="shared" si="12"/>
        <v>60.99335088580481</v>
      </c>
      <c r="K71" s="14">
        <v>64</v>
      </c>
      <c r="L71" s="13">
        <f t="shared" si="13"/>
        <v>0.28559953590075415</v>
      </c>
      <c r="M71" s="14">
        <v>0</v>
      </c>
      <c r="N71" s="13">
        <f t="shared" si="14"/>
        <v>0</v>
      </c>
      <c r="O71" s="14">
        <v>13604</v>
      </c>
      <c r="P71" s="14">
        <v>3138</v>
      </c>
      <c r="Q71" s="13">
        <f t="shared" si="15"/>
        <v>60.70775134990406</v>
      </c>
      <c r="R71" s="15" t="s">
        <v>49</v>
      </c>
      <c r="S71" s="15" t="s">
        <v>48</v>
      </c>
      <c r="T71" s="15" t="s">
        <v>49</v>
      </c>
      <c r="U71" s="15" t="s">
        <v>49</v>
      </c>
    </row>
    <row r="72" spans="1:21" ht="13.5">
      <c r="A72" s="25" t="s">
        <v>57</v>
      </c>
      <c r="B72" s="25" t="s">
        <v>180</v>
      </c>
      <c r="C72" s="26" t="s">
        <v>181</v>
      </c>
      <c r="D72" s="12">
        <f t="shared" si="8"/>
        <v>16218</v>
      </c>
      <c r="E72" s="12">
        <f t="shared" si="9"/>
        <v>1624</v>
      </c>
      <c r="F72" s="13">
        <f t="shared" si="10"/>
        <v>10.01356517449747</v>
      </c>
      <c r="G72" s="14">
        <v>1590</v>
      </c>
      <c r="H72" s="14">
        <v>34</v>
      </c>
      <c r="I72" s="12">
        <f t="shared" si="11"/>
        <v>14594</v>
      </c>
      <c r="J72" s="13">
        <f t="shared" si="12"/>
        <v>89.98643482550253</v>
      </c>
      <c r="K72" s="14">
        <v>724</v>
      </c>
      <c r="L72" s="13">
        <f t="shared" si="13"/>
        <v>4.464175607349858</v>
      </c>
      <c r="M72" s="14">
        <v>0</v>
      </c>
      <c r="N72" s="13">
        <f t="shared" si="14"/>
        <v>0</v>
      </c>
      <c r="O72" s="14">
        <v>13870</v>
      </c>
      <c r="P72" s="14">
        <v>6325</v>
      </c>
      <c r="Q72" s="13">
        <f t="shared" si="15"/>
        <v>85.52225921815267</v>
      </c>
      <c r="R72" s="15" t="s">
        <v>48</v>
      </c>
      <c r="S72" s="15" t="s">
        <v>49</v>
      </c>
      <c r="T72" s="15" t="s">
        <v>49</v>
      </c>
      <c r="U72" s="15" t="s">
        <v>49</v>
      </c>
    </row>
    <row r="73" spans="1:21" ht="13.5">
      <c r="A73" s="25" t="s">
        <v>57</v>
      </c>
      <c r="B73" s="25" t="s">
        <v>182</v>
      </c>
      <c r="C73" s="26" t="s">
        <v>183</v>
      </c>
      <c r="D73" s="12">
        <f t="shared" si="8"/>
        <v>11652</v>
      </c>
      <c r="E73" s="12">
        <f t="shared" si="9"/>
        <v>1520</v>
      </c>
      <c r="F73" s="13">
        <f t="shared" si="10"/>
        <v>13.044970820460005</v>
      </c>
      <c r="G73" s="14">
        <v>1520</v>
      </c>
      <c r="H73" s="14">
        <v>0</v>
      </c>
      <c r="I73" s="12">
        <f t="shared" si="11"/>
        <v>10132</v>
      </c>
      <c r="J73" s="13">
        <f t="shared" si="12"/>
        <v>86.95502917953999</v>
      </c>
      <c r="K73" s="14">
        <v>0</v>
      </c>
      <c r="L73" s="13">
        <f t="shared" si="13"/>
        <v>0</v>
      </c>
      <c r="M73" s="14">
        <v>0</v>
      </c>
      <c r="N73" s="13">
        <f t="shared" si="14"/>
        <v>0</v>
      </c>
      <c r="O73" s="14">
        <v>10132</v>
      </c>
      <c r="P73" s="14">
        <v>1565</v>
      </c>
      <c r="Q73" s="13">
        <f t="shared" si="15"/>
        <v>86.95502917953999</v>
      </c>
      <c r="R73" s="15" t="s">
        <v>48</v>
      </c>
      <c r="S73" s="15" t="s">
        <v>49</v>
      </c>
      <c r="T73" s="15" t="s">
        <v>49</v>
      </c>
      <c r="U73" s="15" t="s">
        <v>49</v>
      </c>
    </row>
    <row r="74" spans="1:21" ht="13.5">
      <c r="A74" s="25" t="s">
        <v>57</v>
      </c>
      <c r="B74" s="25" t="s">
        <v>184</v>
      </c>
      <c r="C74" s="26" t="s">
        <v>54</v>
      </c>
      <c r="D74" s="12">
        <f t="shared" si="8"/>
        <v>11732</v>
      </c>
      <c r="E74" s="12">
        <f t="shared" si="9"/>
        <v>2533</v>
      </c>
      <c r="F74" s="13">
        <f t="shared" si="10"/>
        <v>21.590521650187522</v>
      </c>
      <c r="G74" s="14">
        <v>2533</v>
      </c>
      <c r="H74" s="14">
        <v>0</v>
      </c>
      <c r="I74" s="12">
        <f t="shared" si="11"/>
        <v>9199</v>
      </c>
      <c r="J74" s="13">
        <f t="shared" si="12"/>
        <v>78.40947834981247</v>
      </c>
      <c r="K74" s="14">
        <v>21</v>
      </c>
      <c r="L74" s="13">
        <f t="shared" si="13"/>
        <v>0.17899761336515513</v>
      </c>
      <c r="M74" s="14">
        <v>0</v>
      </c>
      <c r="N74" s="13">
        <f t="shared" si="14"/>
        <v>0</v>
      </c>
      <c r="O74" s="14">
        <v>9178</v>
      </c>
      <c r="P74" s="14">
        <v>534</v>
      </c>
      <c r="Q74" s="13">
        <f t="shared" si="15"/>
        <v>78.23048073644733</v>
      </c>
      <c r="R74" s="15" t="s">
        <v>48</v>
      </c>
      <c r="S74" s="15" t="s">
        <v>49</v>
      </c>
      <c r="T74" s="15" t="s">
        <v>49</v>
      </c>
      <c r="U74" s="15" t="s">
        <v>49</v>
      </c>
    </row>
    <row r="75" spans="1:21" ht="13.5">
      <c r="A75" s="25" t="s">
        <v>57</v>
      </c>
      <c r="B75" s="25" t="s">
        <v>185</v>
      </c>
      <c r="C75" s="26" t="s">
        <v>186</v>
      </c>
      <c r="D75" s="12">
        <f t="shared" si="8"/>
        <v>36952</v>
      </c>
      <c r="E75" s="12">
        <f t="shared" si="9"/>
        <v>7761</v>
      </c>
      <c r="F75" s="13">
        <f t="shared" si="10"/>
        <v>21.002922710543405</v>
      </c>
      <c r="G75" s="14">
        <v>7761</v>
      </c>
      <c r="H75" s="14">
        <v>0</v>
      </c>
      <c r="I75" s="12">
        <f t="shared" si="11"/>
        <v>29191</v>
      </c>
      <c r="J75" s="13">
        <f t="shared" si="12"/>
        <v>78.9970772894566</v>
      </c>
      <c r="K75" s="14">
        <v>1322</v>
      </c>
      <c r="L75" s="13">
        <f t="shared" si="13"/>
        <v>3.57761420220827</v>
      </c>
      <c r="M75" s="14">
        <v>0</v>
      </c>
      <c r="N75" s="13">
        <f t="shared" si="14"/>
        <v>0</v>
      </c>
      <c r="O75" s="14">
        <v>27869</v>
      </c>
      <c r="P75" s="14">
        <v>6053</v>
      </c>
      <c r="Q75" s="13">
        <f t="shared" si="15"/>
        <v>75.41946308724832</v>
      </c>
      <c r="R75" s="15" t="s">
        <v>48</v>
      </c>
      <c r="S75" s="15" t="s">
        <v>49</v>
      </c>
      <c r="T75" s="15" t="s">
        <v>49</v>
      </c>
      <c r="U75" s="15" t="s">
        <v>49</v>
      </c>
    </row>
    <row r="76" spans="1:21" ht="13.5">
      <c r="A76" s="25" t="s">
        <v>57</v>
      </c>
      <c r="B76" s="25" t="s">
        <v>187</v>
      </c>
      <c r="C76" s="26" t="s">
        <v>188</v>
      </c>
      <c r="D76" s="12">
        <f t="shared" si="8"/>
        <v>27812</v>
      </c>
      <c r="E76" s="12">
        <f t="shared" si="9"/>
        <v>5841</v>
      </c>
      <c r="F76" s="13">
        <f t="shared" si="10"/>
        <v>21.001725873723572</v>
      </c>
      <c r="G76" s="14">
        <v>5841</v>
      </c>
      <c r="H76" s="14">
        <v>0</v>
      </c>
      <c r="I76" s="12">
        <f t="shared" si="11"/>
        <v>21971</v>
      </c>
      <c r="J76" s="13">
        <f t="shared" si="12"/>
        <v>78.99827412627643</v>
      </c>
      <c r="K76" s="14">
        <v>432</v>
      </c>
      <c r="L76" s="13">
        <f t="shared" si="13"/>
        <v>1.5532863512153028</v>
      </c>
      <c r="M76" s="14">
        <v>1671</v>
      </c>
      <c r="N76" s="13">
        <f t="shared" si="14"/>
        <v>6.00819790018697</v>
      </c>
      <c r="O76" s="14">
        <v>19868</v>
      </c>
      <c r="P76" s="14">
        <v>3072</v>
      </c>
      <c r="Q76" s="13">
        <f t="shared" si="15"/>
        <v>71.43678987487415</v>
      </c>
      <c r="R76" s="15" t="s">
        <v>48</v>
      </c>
      <c r="S76" s="15" t="s">
        <v>49</v>
      </c>
      <c r="T76" s="15" t="s">
        <v>49</v>
      </c>
      <c r="U76" s="15" t="s">
        <v>49</v>
      </c>
    </row>
    <row r="77" spans="1:21" ht="13.5">
      <c r="A77" s="41" t="s">
        <v>0</v>
      </c>
      <c r="B77" s="42"/>
      <c r="C77" s="43"/>
      <c r="D77" s="12">
        <f>E77+I77</f>
        <v>2023377</v>
      </c>
      <c r="E77" s="12">
        <f>G77+H77</f>
        <v>318120</v>
      </c>
      <c r="F77" s="13">
        <f>E77/D77*100</f>
        <v>15.722230706388379</v>
      </c>
      <c r="G77" s="14">
        <f>SUM(G7:G76)</f>
        <v>315380</v>
      </c>
      <c r="H77" s="14">
        <f>SUM(H7:H76)</f>
        <v>2740</v>
      </c>
      <c r="I77" s="12">
        <f>K77+M77+O77</f>
        <v>1705257</v>
      </c>
      <c r="J77" s="13">
        <f>I77/D77*100</f>
        <v>84.27776929361161</v>
      </c>
      <c r="K77" s="14">
        <f>SUM(K7:K76)</f>
        <v>654505</v>
      </c>
      <c r="L77" s="13">
        <f>K77/D77*100</f>
        <v>32.34716021779431</v>
      </c>
      <c r="M77" s="14">
        <f>SUM(M7:M76)</f>
        <v>31214</v>
      </c>
      <c r="N77" s="13">
        <f>M77/D77*100</f>
        <v>1.5426685190154876</v>
      </c>
      <c r="O77" s="14">
        <f>SUM(O7:O76)</f>
        <v>1019538</v>
      </c>
      <c r="P77" s="14">
        <f>SUM(P7:P76)</f>
        <v>206297</v>
      </c>
      <c r="Q77" s="13">
        <f>O77/D77*100</f>
        <v>50.38794055680182</v>
      </c>
      <c r="R77" s="16">
        <f>COUNTIF(R7:R76,"○")</f>
        <v>56</v>
      </c>
      <c r="S77" s="16">
        <f>COUNTIF(S7:S76,"○")</f>
        <v>10</v>
      </c>
      <c r="T77" s="16">
        <f>COUNTIF(T7:T76,"○")</f>
        <v>3</v>
      </c>
      <c r="U77" s="16">
        <f>COUNTIF(U7:U76,"○")</f>
        <v>1</v>
      </c>
    </row>
  </sheetData>
  <mergeCells count="19">
    <mergeCell ref="A77:C77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7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22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1</v>
      </c>
      <c r="B2" s="49" t="s">
        <v>2</v>
      </c>
      <c r="C2" s="52" t="s">
        <v>3</v>
      </c>
      <c r="D2" s="19" t="s">
        <v>4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5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6</v>
      </c>
      <c r="E3" s="64" t="s">
        <v>7</v>
      </c>
      <c r="F3" s="72"/>
      <c r="G3" s="73"/>
      <c r="H3" s="61" t="s">
        <v>8</v>
      </c>
      <c r="I3" s="62"/>
      <c r="J3" s="63"/>
      <c r="K3" s="64" t="s">
        <v>9</v>
      </c>
      <c r="L3" s="62"/>
      <c r="M3" s="63"/>
      <c r="N3" s="34" t="s">
        <v>6</v>
      </c>
      <c r="O3" s="22" t="s">
        <v>10</v>
      </c>
      <c r="P3" s="32"/>
      <c r="Q3" s="32"/>
      <c r="R3" s="32"/>
      <c r="S3" s="32"/>
      <c r="T3" s="33"/>
      <c r="U3" s="22" t="s">
        <v>11</v>
      </c>
      <c r="V3" s="32"/>
      <c r="W3" s="32"/>
      <c r="X3" s="32"/>
      <c r="Y3" s="32"/>
      <c r="Z3" s="33"/>
      <c r="AA3" s="22" t="s">
        <v>12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6</v>
      </c>
      <c r="F4" s="23" t="s">
        <v>13</v>
      </c>
      <c r="G4" s="23" t="s">
        <v>14</v>
      </c>
      <c r="H4" s="34" t="s">
        <v>6</v>
      </c>
      <c r="I4" s="23" t="s">
        <v>13</v>
      </c>
      <c r="J4" s="23" t="s">
        <v>14</v>
      </c>
      <c r="K4" s="34" t="s">
        <v>6</v>
      </c>
      <c r="L4" s="23" t="s">
        <v>13</v>
      </c>
      <c r="M4" s="23" t="s">
        <v>14</v>
      </c>
      <c r="N4" s="35"/>
      <c r="O4" s="34" t="s">
        <v>6</v>
      </c>
      <c r="P4" s="23" t="s">
        <v>15</v>
      </c>
      <c r="Q4" s="23" t="s">
        <v>16</v>
      </c>
      <c r="R4" s="23" t="s">
        <v>17</v>
      </c>
      <c r="S4" s="23" t="s">
        <v>18</v>
      </c>
      <c r="T4" s="23" t="s">
        <v>19</v>
      </c>
      <c r="U4" s="34" t="s">
        <v>6</v>
      </c>
      <c r="V4" s="23" t="s">
        <v>15</v>
      </c>
      <c r="W4" s="23" t="s">
        <v>16</v>
      </c>
      <c r="X4" s="23" t="s">
        <v>17</v>
      </c>
      <c r="Y4" s="23" t="s">
        <v>18</v>
      </c>
      <c r="Z4" s="23" t="s">
        <v>19</v>
      </c>
      <c r="AA4" s="34" t="s">
        <v>6</v>
      </c>
      <c r="AB4" s="23" t="s">
        <v>13</v>
      </c>
      <c r="AC4" s="23" t="s">
        <v>14</v>
      </c>
    </row>
    <row r="5" spans="1:29" s="29" customFormat="1" ht="13.5">
      <c r="A5" s="48"/>
      <c r="B5" s="69"/>
      <c r="C5" s="71"/>
      <c r="D5" s="24" t="s">
        <v>20</v>
      </c>
      <c r="E5" s="24" t="s">
        <v>20</v>
      </c>
      <c r="F5" s="24" t="s">
        <v>20</v>
      </c>
      <c r="G5" s="24" t="s">
        <v>20</v>
      </c>
      <c r="H5" s="24" t="s">
        <v>20</v>
      </c>
      <c r="I5" s="24" t="s">
        <v>20</v>
      </c>
      <c r="J5" s="24" t="s">
        <v>20</v>
      </c>
      <c r="K5" s="24" t="s">
        <v>20</v>
      </c>
      <c r="L5" s="24" t="s">
        <v>20</v>
      </c>
      <c r="M5" s="24" t="s">
        <v>20</v>
      </c>
      <c r="N5" s="24" t="s">
        <v>20</v>
      </c>
      <c r="O5" s="24" t="s">
        <v>20</v>
      </c>
      <c r="P5" s="24" t="s">
        <v>20</v>
      </c>
      <c r="Q5" s="24" t="s">
        <v>20</v>
      </c>
      <c r="R5" s="24" t="s">
        <v>20</v>
      </c>
      <c r="S5" s="24" t="s">
        <v>20</v>
      </c>
      <c r="T5" s="24" t="s">
        <v>20</v>
      </c>
      <c r="U5" s="24" t="s">
        <v>20</v>
      </c>
      <c r="V5" s="24" t="s">
        <v>20</v>
      </c>
      <c r="W5" s="24" t="s">
        <v>20</v>
      </c>
      <c r="X5" s="24" t="s">
        <v>20</v>
      </c>
      <c r="Y5" s="24" t="s">
        <v>20</v>
      </c>
      <c r="Z5" s="24" t="s">
        <v>20</v>
      </c>
      <c r="AA5" s="24" t="s">
        <v>20</v>
      </c>
      <c r="AB5" s="24" t="s">
        <v>20</v>
      </c>
      <c r="AC5" s="24" t="s">
        <v>20</v>
      </c>
    </row>
    <row r="6" spans="1:29" ht="13.5">
      <c r="A6" s="25" t="s">
        <v>57</v>
      </c>
      <c r="B6" s="25" t="s">
        <v>58</v>
      </c>
      <c r="C6" s="26" t="s">
        <v>59</v>
      </c>
      <c r="D6" s="14">
        <f aca="true" t="shared" si="0" ref="D6:D28">E6+H6+K6</f>
        <v>36751</v>
      </c>
      <c r="E6" s="14">
        <f aca="true" t="shared" si="1" ref="E6:E28">F6+G6</f>
        <v>536</v>
      </c>
      <c r="F6" s="14">
        <v>170</v>
      </c>
      <c r="G6" s="14">
        <v>366</v>
      </c>
      <c r="H6" s="14">
        <f aca="true" t="shared" si="2" ref="H6:H28">I6+J6</f>
        <v>0</v>
      </c>
      <c r="I6" s="14">
        <v>0</v>
      </c>
      <c r="J6" s="14">
        <v>0</v>
      </c>
      <c r="K6" s="14">
        <f aca="true" t="shared" si="3" ref="K6:K28">L6+M6</f>
        <v>36215</v>
      </c>
      <c r="L6" s="14">
        <v>8701</v>
      </c>
      <c r="M6" s="14">
        <v>27514</v>
      </c>
      <c r="N6" s="14">
        <f aca="true" t="shared" si="4" ref="N6:N28">O6+U6+AA6</f>
        <v>36751</v>
      </c>
      <c r="O6" s="14">
        <f aca="true" t="shared" si="5" ref="O6:O28">SUM(P6:T6)</f>
        <v>8871</v>
      </c>
      <c r="P6" s="14">
        <v>8871</v>
      </c>
      <c r="Q6" s="14">
        <v>0</v>
      </c>
      <c r="R6" s="14">
        <v>0</v>
      </c>
      <c r="S6" s="14">
        <v>0</v>
      </c>
      <c r="T6" s="14">
        <v>0</v>
      </c>
      <c r="U6" s="14">
        <f aca="true" t="shared" si="6" ref="U6:U28">SUM(V6:Z6)</f>
        <v>27880</v>
      </c>
      <c r="V6" s="14">
        <v>27880</v>
      </c>
      <c r="W6" s="14">
        <v>0</v>
      </c>
      <c r="X6" s="14">
        <v>0</v>
      </c>
      <c r="Y6" s="14">
        <v>0</v>
      </c>
      <c r="Z6" s="14">
        <v>0</v>
      </c>
      <c r="AA6" s="14">
        <f aca="true" t="shared" si="7" ref="AA6:AA28">AB6+AC6</f>
        <v>0</v>
      </c>
      <c r="AB6" s="14">
        <v>0</v>
      </c>
      <c r="AC6" s="14">
        <v>0</v>
      </c>
    </row>
    <row r="7" spans="1:29" ht="13.5">
      <c r="A7" s="25" t="s">
        <v>57</v>
      </c>
      <c r="B7" s="25" t="s">
        <v>60</v>
      </c>
      <c r="C7" s="26" t="s">
        <v>61</v>
      </c>
      <c r="D7" s="14">
        <f t="shared" si="0"/>
        <v>25785</v>
      </c>
      <c r="E7" s="14">
        <f t="shared" si="1"/>
        <v>0</v>
      </c>
      <c r="F7" s="14">
        <v>0</v>
      </c>
      <c r="G7" s="14">
        <v>0</v>
      </c>
      <c r="H7" s="14">
        <f t="shared" si="2"/>
        <v>0</v>
      </c>
      <c r="I7" s="14">
        <v>0</v>
      </c>
      <c r="J7" s="14">
        <v>0</v>
      </c>
      <c r="K7" s="14">
        <f t="shared" si="3"/>
        <v>25785</v>
      </c>
      <c r="L7" s="14">
        <v>4836</v>
      </c>
      <c r="M7" s="14">
        <v>20949</v>
      </c>
      <c r="N7" s="14">
        <f t="shared" si="4"/>
        <v>25785</v>
      </c>
      <c r="O7" s="14">
        <f t="shared" si="5"/>
        <v>4836</v>
      </c>
      <c r="P7" s="14">
        <v>4836</v>
      </c>
      <c r="Q7" s="14">
        <v>0</v>
      </c>
      <c r="R7" s="14">
        <v>0</v>
      </c>
      <c r="S7" s="14">
        <v>0</v>
      </c>
      <c r="T7" s="14">
        <v>0</v>
      </c>
      <c r="U7" s="14">
        <f t="shared" si="6"/>
        <v>20949</v>
      </c>
      <c r="V7" s="14">
        <v>20949</v>
      </c>
      <c r="W7" s="14">
        <v>0</v>
      </c>
      <c r="X7" s="14">
        <v>0</v>
      </c>
      <c r="Y7" s="14">
        <v>0</v>
      </c>
      <c r="Z7" s="14">
        <v>0</v>
      </c>
      <c r="AA7" s="14">
        <f t="shared" si="7"/>
        <v>0</v>
      </c>
      <c r="AB7" s="14">
        <v>0</v>
      </c>
      <c r="AC7" s="14">
        <v>0</v>
      </c>
    </row>
    <row r="8" spans="1:29" ht="13.5">
      <c r="A8" s="25" t="s">
        <v>57</v>
      </c>
      <c r="B8" s="25" t="s">
        <v>62</v>
      </c>
      <c r="C8" s="26" t="s">
        <v>63</v>
      </c>
      <c r="D8" s="14">
        <f t="shared" si="0"/>
        <v>24285</v>
      </c>
      <c r="E8" s="14">
        <f t="shared" si="1"/>
        <v>293</v>
      </c>
      <c r="F8" s="14">
        <v>293</v>
      </c>
      <c r="G8" s="14">
        <v>0</v>
      </c>
      <c r="H8" s="14">
        <f t="shared" si="2"/>
        <v>0</v>
      </c>
      <c r="I8" s="14">
        <v>0</v>
      </c>
      <c r="J8" s="14">
        <v>0</v>
      </c>
      <c r="K8" s="14">
        <f t="shared" si="3"/>
        <v>23992</v>
      </c>
      <c r="L8" s="14">
        <v>13570</v>
      </c>
      <c r="M8" s="14">
        <v>10422</v>
      </c>
      <c r="N8" s="14">
        <f t="shared" si="4"/>
        <v>24528</v>
      </c>
      <c r="O8" s="14">
        <f t="shared" si="5"/>
        <v>13863</v>
      </c>
      <c r="P8" s="14">
        <v>13863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10507</v>
      </c>
      <c r="V8" s="14">
        <v>0</v>
      </c>
      <c r="W8" s="14">
        <v>10422</v>
      </c>
      <c r="X8" s="14">
        <v>0</v>
      </c>
      <c r="Y8" s="14">
        <v>0</v>
      </c>
      <c r="Z8" s="14">
        <v>85</v>
      </c>
      <c r="AA8" s="14">
        <f t="shared" si="7"/>
        <v>158</v>
      </c>
      <c r="AB8" s="14">
        <v>73</v>
      </c>
      <c r="AC8" s="14">
        <v>85</v>
      </c>
    </row>
    <row r="9" spans="1:29" ht="13.5">
      <c r="A9" s="25" t="s">
        <v>57</v>
      </c>
      <c r="B9" s="25" t="s">
        <v>64</v>
      </c>
      <c r="C9" s="26" t="s">
        <v>65</v>
      </c>
      <c r="D9" s="14">
        <f t="shared" si="0"/>
        <v>32928</v>
      </c>
      <c r="E9" s="14">
        <f t="shared" si="1"/>
        <v>0</v>
      </c>
      <c r="F9" s="14">
        <v>0</v>
      </c>
      <c r="G9" s="14">
        <v>0</v>
      </c>
      <c r="H9" s="14">
        <f t="shared" si="2"/>
        <v>0</v>
      </c>
      <c r="I9" s="14">
        <v>0</v>
      </c>
      <c r="J9" s="14">
        <v>0</v>
      </c>
      <c r="K9" s="14">
        <f t="shared" si="3"/>
        <v>32928</v>
      </c>
      <c r="L9" s="14">
        <v>12053</v>
      </c>
      <c r="M9" s="14">
        <v>20875</v>
      </c>
      <c r="N9" s="14">
        <f t="shared" si="4"/>
        <v>32928</v>
      </c>
      <c r="O9" s="14">
        <f t="shared" si="5"/>
        <v>12053</v>
      </c>
      <c r="P9" s="14">
        <v>12053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20875</v>
      </c>
      <c r="V9" s="14">
        <v>20875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0</v>
      </c>
      <c r="AB9" s="14">
        <v>0</v>
      </c>
      <c r="AC9" s="14">
        <v>0</v>
      </c>
    </row>
    <row r="10" spans="1:29" ht="13.5">
      <c r="A10" s="25" t="s">
        <v>57</v>
      </c>
      <c r="B10" s="25" t="s">
        <v>66</v>
      </c>
      <c r="C10" s="26" t="s">
        <v>67</v>
      </c>
      <c r="D10" s="14">
        <f t="shared" si="0"/>
        <v>45831</v>
      </c>
      <c r="E10" s="14">
        <f t="shared" si="1"/>
        <v>0</v>
      </c>
      <c r="F10" s="14">
        <v>0</v>
      </c>
      <c r="G10" s="14">
        <v>0</v>
      </c>
      <c r="H10" s="14">
        <f t="shared" si="2"/>
        <v>0</v>
      </c>
      <c r="I10" s="14">
        <v>0</v>
      </c>
      <c r="J10" s="14">
        <v>0</v>
      </c>
      <c r="K10" s="14">
        <f t="shared" si="3"/>
        <v>45831</v>
      </c>
      <c r="L10" s="14">
        <v>23278</v>
      </c>
      <c r="M10" s="14">
        <v>22553</v>
      </c>
      <c r="N10" s="14">
        <f t="shared" si="4"/>
        <v>45831</v>
      </c>
      <c r="O10" s="14">
        <f t="shared" si="5"/>
        <v>23278</v>
      </c>
      <c r="P10" s="14">
        <v>23278</v>
      </c>
      <c r="Q10" s="14">
        <v>0</v>
      </c>
      <c r="R10" s="14">
        <v>0</v>
      </c>
      <c r="S10" s="14">
        <v>0</v>
      </c>
      <c r="T10" s="14">
        <v>0</v>
      </c>
      <c r="U10" s="14">
        <f t="shared" si="6"/>
        <v>22553</v>
      </c>
      <c r="V10" s="14">
        <v>22330</v>
      </c>
      <c r="W10" s="14">
        <v>0</v>
      </c>
      <c r="X10" s="14">
        <v>0</v>
      </c>
      <c r="Y10" s="14">
        <v>223</v>
      </c>
      <c r="Z10" s="14">
        <v>0</v>
      </c>
      <c r="AA10" s="14">
        <f t="shared" si="7"/>
        <v>0</v>
      </c>
      <c r="AB10" s="14">
        <v>0</v>
      </c>
      <c r="AC10" s="14">
        <v>0</v>
      </c>
    </row>
    <row r="11" spans="1:29" ht="13.5">
      <c r="A11" s="25" t="s">
        <v>57</v>
      </c>
      <c r="B11" s="25" t="s">
        <v>68</v>
      </c>
      <c r="C11" s="26" t="s">
        <v>69</v>
      </c>
      <c r="D11" s="14">
        <f t="shared" si="0"/>
        <v>11536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  <c r="I11" s="14">
        <v>0</v>
      </c>
      <c r="J11" s="14">
        <v>0</v>
      </c>
      <c r="K11" s="14">
        <f t="shared" si="3"/>
        <v>11536</v>
      </c>
      <c r="L11" s="14">
        <v>6193</v>
      </c>
      <c r="M11" s="14">
        <v>5343</v>
      </c>
      <c r="N11" s="14">
        <f t="shared" si="4"/>
        <v>11536</v>
      </c>
      <c r="O11" s="14">
        <f t="shared" si="5"/>
        <v>6193</v>
      </c>
      <c r="P11" s="14">
        <v>6155</v>
      </c>
      <c r="Q11" s="14">
        <v>0</v>
      </c>
      <c r="R11" s="14">
        <v>0</v>
      </c>
      <c r="S11" s="14">
        <v>38</v>
      </c>
      <c r="T11" s="14">
        <v>0</v>
      </c>
      <c r="U11" s="14">
        <f t="shared" si="6"/>
        <v>5343</v>
      </c>
      <c r="V11" s="14">
        <v>5343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0</v>
      </c>
      <c r="AB11" s="14">
        <v>0</v>
      </c>
      <c r="AC11" s="14">
        <v>0</v>
      </c>
    </row>
    <row r="12" spans="1:29" ht="13.5">
      <c r="A12" s="25" t="s">
        <v>57</v>
      </c>
      <c r="B12" s="25" t="s">
        <v>70</v>
      </c>
      <c r="C12" s="26" t="s">
        <v>71</v>
      </c>
      <c r="D12" s="14">
        <f t="shared" si="0"/>
        <v>15510</v>
      </c>
      <c r="E12" s="14">
        <f t="shared" si="1"/>
        <v>622</v>
      </c>
      <c r="F12" s="14">
        <v>622</v>
      </c>
      <c r="G12" s="14">
        <v>0</v>
      </c>
      <c r="H12" s="14">
        <f t="shared" si="2"/>
        <v>4393</v>
      </c>
      <c r="I12" s="14">
        <v>4393</v>
      </c>
      <c r="J12" s="14">
        <v>0</v>
      </c>
      <c r="K12" s="14">
        <f t="shared" si="3"/>
        <v>10495</v>
      </c>
      <c r="L12" s="14">
        <v>0</v>
      </c>
      <c r="M12" s="14">
        <v>10495</v>
      </c>
      <c r="N12" s="14">
        <f t="shared" si="4"/>
        <v>15510</v>
      </c>
      <c r="O12" s="14">
        <f t="shared" si="5"/>
        <v>5015</v>
      </c>
      <c r="P12" s="14">
        <v>5015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10495</v>
      </c>
      <c r="V12" s="14">
        <v>10495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0</v>
      </c>
      <c r="AB12" s="14">
        <v>0</v>
      </c>
      <c r="AC12" s="14">
        <v>0</v>
      </c>
    </row>
    <row r="13" spans="1:29" ht="13.5">
      <c r="A13" s="25" t="s">
        <v>57</v>
      </c>
      <c r="B13" s="25" t="s">
        <v>72</v>
      </c>
      <c r="C13" s="26" t="s">
        <v>73</v>
      </c>
      <c r="D13" s="14">
        <f t="shared" si="0"/>
        <v>14888</v>
      </c>
      <c r="E13" s="14">
        <f t="shared" si="1"/>
        <v>0</v>
      </c>
      <c r="F13" s="14">
        <v>0</v>
      </c>
      <c r="G13" s="14">
        <v>0</v>
      </c>
      <c r="H13" s="14">
        <f t="shared" si="2"/>
        <v>0</v>
      </c>
      <c r="I13" s="14">
        <v>0</v>
      </c>
      <c r="J13" s="14">
        <v>0</v>
      </c>
      <c r="K13" s="14">
        <f t="shared" si="3"/>
        <v>14888</v>
      </c>
      <c r="L13" s="14">
        <v>3617</v>
      </c>
      <c r="M13" s="14">
        <v>11271</v>
      </c>
      <c r="N13" s="14">
        <f t="shared" si="4"/>
        <v>14888</v>
      </c>
      <c r="O13" s="14">
        <f t="shared" si="5"/>
        <v>3617</v>
      </c>
      <c r="P13" s="14">
        <v>3617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11271</v>
      </c>
      <c r="V13" s="14">
        <v>11271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0</v>
      </c>
      <c r="AB13" s="14">
        <v>0</v>
      </c>
      <c r="AC13" s="14">
        <v>0</v>
      </c>
    </row>
    <row r="14" spans="1:29" ht="13.5">
      <c r="A14" s="25" t="s">
        <v>57</v>
      </c>
      <c r="B14" s="25" t="s">
        <v>74</v>
      </c>
      <c r="C14" s="26" t="s">
        <v>75</v>
      </c>
      <c r="D14" s="14">
        <f t="shared" si="0"/>
        <v>24827</v>
      </c>
      <c r="E14" s="14">
        <f t="shared" si="1"/>
        <v>0</v>
      </c>
      <c r="F14" s="14">
        <v>0</v>
      </c>
      <c r="G14" s="14">
        <v>0</v>
      </c>
      <c r="H14" s="14">
        <f t="shared" si="2"/>
        <v>0</v>
      </c>
      <c r="I14" s="14">
        <v>0</v>
      </c>
      <c r="J14" s="14">
        <v>0</v>
      </c>
      <c r="K14" s="14">
        <f t="shared" si="3"/>
        <v>24827</v>
      </c>
      <c r="L14" s="14">
        <v>11615</v>
      </c>
      <c r="M14" s="14">
        <v>13212</v>
      </c>
      <c r="N14" s="14">
        <f t="shared" si="4"/>
        <v>24827</v>
      </c>
      <c r="O14" s="14">
        <f t="shared" si="5"/>
        <v>11615</v>
      </c>
      <c r="P14" s="14">
        <v>11615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13212</v>
      </c>
      <c r="V14" s="14">
        <v>13212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0</v>
      </c>
      <c r="AB14" s="14">
        <v>0</v>
      </c>
      <c r="AC14" s="14">
        <v>0</v>
      </c>
    </row>
    <row r="15" spans="1:29" ht="13.5">
      <c r="A15" s="25" t="s">
        <v>57</v>
      </c>
      <c r="B15" s="25" t="s">
        <v>76</v>
      </c>
      <c r="C15" s="26" t="s">
        <v>77</v>
      </c>
      <c r="D15" s="14">
        <f t="shared" si="0"/>
        <v>16971</v>
      </c>
      <c r="E15" s="14">
        <f t="shared" si="1"/>
        <v>0</v>
      </c>
      <c r="F15" s="14">
        <v>0</v>
      </c>
      <c r="G15" s="14">
        <v>0</v>
      </c>
      <c r="H15" s="14">
        <f t="shared" si="2"/>
        <v>0</v>
      </c>
      <c r="I15" s="14">
        <v>0</v>
      </c>
      <c r="J15" s="14">
        <v>0</v>
      </c>
      <c r="K15" s="14">
        <f t="shared" si="3"/>
        <v>16971</v>
      </c>
      <c r="L15" s="14">
        <v>5058</v>
      </c>
      <c r="M15" s="14">
        <v>11913</v>
      </c>
      <c r="N15" s="14">
        <f t="shared" si="4"/>
        <v>17163</v>
      </c>
      <c r="O15" s="14">
        <f t="shared" si="5"/>
        <v>5058</v>
      </c>
      <c r="P15" s="14">
        <v>5058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11913</v>
      </c>
      <c r="V15" s="14">
        <v>11913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192</v>
      </c>
      <c r="AB15" s="14">
        <v>192</v>
      </c>
      <c r="AC15" s="14">
        <v>0</v>
      </c>
    </row>
    <row r="16" spans="1:29" ht="13.5">
      <c r="A16" s="25" t="s">
        <v>57</v>
      </c>
      <c r="B16" s="25" t="s">
        <v>78</v>
      </c>
      <c r="C16" s="26" t="s">
        <v>79</v>
      </c>
      <c r="D16" s="14">
        <f t="shared" si="0"/>
        <v>20461</v>
      </c>
      <c r="E16" s="14">
        <f t="shared" si="1"/>
        <v>0</v>
      </c>
      <c r="F16" s="14">
        <v>0</v>
      </c>
      <c r="G16" s="14">
        <v>0</v>
      </c>
      <c r="H16" s="14">
        <f t="shared" si="2"/>
        <v>0</v>
      </c>
      <c r="I16" s="14">
        <v>0</v>
      </c>
      <c r="J16" s="14">
        <v>0</v>
      </c>
      <c r="K16" s="14">
        <f t="shared" si="3"/>
        <v>20461</v>
      </c>
      <c r="L16" s="14">
        <v>6409</v>
      </c>
      <c r="M16" s="14">
        <v>14052</v>
      </c>
      <c r="N16" s="14">
        <f t="shared" si="4"/>
        <v>20461</v>
      </c>
      <c r="O16" s="14">
        <f t="shared" si="5"/>
        <v>6409</v>
      </c>
      <c r="P16" s="14">
        <v>6409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14052</v>
      </c>
      <c r="V16" s="14">
        <v>14052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0</v>
      </c>
      <c r="AB16" s="14">
        <v>0</v>
      </c>
      <c r="AC16" s="14">
        <v>0</v>
      </c>
    </row>
    <row r="17" spans="1:29" ht="13.5">
      <c r="A17" s="25" t="s">
        <v>57</v>
      </c>
      <c r="B17" s="25" t="s">
        <v>80</v>
      </c>
      <c r="C17" s="26" t="s">
        <v>81</v>
      </c>
      <c r="D17" s="14">
        <f t="shared" si="0"/>
        <v>1950</v>
      </c>
      <c r="E17" s="14">
        <f t="shared" si="1"/>
        <v>0</v>
      </c>
      <c r="F17" s="14">
        <v>0</v>
      </c>
      <c r="G17" s="14">
        <v>0</v>
      </c>
      <c r="H17" s="14">
        <f t="shared" si="2"/>
        <v>0</v>
      </c>
      <c r="I17" s="14">
        <v>0</v>
      </c>
      <c r="J17" s="14">
        <v>0</v>
      </c>
      <c r="K17" s="14">
        <f t="shared" si="3"/>
        <v>1950</v>
      </c>
      <c r="L17" s="14">
        <v>290</v>
      </c>
      <c r="M17" s="14">
        <v>1660</v>
      </c>
      <c r="N17" s="14">
        <f t="shared" si="4"/>
        <v>1950</v>
      </c>
      <c r="O17" s="14">
        <f t="shared" si="5"/>
        <v>290</v>
      </c>
      <c r="P17" s="14">
        <v>290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1660</v>
      </c>
      <c r="V17" s="14">
        <v>1660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0</v>
      </c>
      <c r="AB17" s="14">
        <v>0</v>
      </c>
      <c r="AC17" s="14">
        <v>0</v>
      </c>
    </row>
    <row r="18" spans="1:29" ht="13.5">
      <c r="A18" s="25" t="s">
        <v>57</v>
      </c>
      <c r="B18" s="25" t="s">
        <v>82</v>
      </c>
      <c r="C18" s="26" t="s">
        <v>83</v>
      </c>
      <c r="D18" s="14">
        <f t="shared" si="0"/>
        <v>3421</v>
      </c>
      <c r="E18" s="14">
        <f t="shared" si="1"/>
        <v>0</v>
      </c>
      <c r="F18" s="14">
        <v>0</v>
      </c>
      <c r="G18" s="14">
        <v>0</v>
      </c>
      <c r="H18" s="14">
        <f t="shared" si="2"/>
        <v>0</v>
      </c>
      <c r="I18" s="14">
        <v>0</v>
      </c>
      <c r="J18" s="14">
        <v>0</v>
      </c>
      <c r="K18" s="14">
        <f t="shared" si="3"/>
        <v>3421</v>
      </c>
      <c r="L18" s="14">
        <v>636</v>
      </c>
      <c r="M18" s="14">
        <v>2785</v>
      </c>
      <c r="N18" s="14">
        <f t="shared" si="4"/>
        <v>3443</v>
      </c>
      <c r="O18" s="14">
        <f t="shared" si="5"/>
        <v>636</v>
      </c>
      <c r="P18" s="14">
        <v>636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2785</v>
      </c>
      <c r="V18" s="14">
        <v>2785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22</v>
      </c>
      <c r="AB18" s="14">
        <v>22</v>
      </c>
      <c r="AC18" s="14">
        <v>0</v>
      </c>
    </row>
    <row r="19" spans="1:29" ht="13.5">
      <c r="A19" s="25" t="s">
        <v>57</v>
      </c>
      <c r="B19" s="25" t="s">
        <v>84</v>
      </c>
      <c r="C19" s="26" t="s">
        <v>85</v>
      </c>
      <c r="D19" s="14">
        <f t="shared" si="0"/>
        <v>4468</v>
      </c>
      <c r="E19" s="14">
        <f t="shared" si="1"/>
        <v>0</v>
      </c>
      <c r="F19" s="14">
        <v>0</v>
      </c>
      <c r="G19" s="14">
        <v>0</v>
      </c>
      <c r="H19" s="14">
        <f t="shared" si="2"/>
        <v>0</v>
      </c>
      <c r="I19" s="14">
        <v>0</v>
      </c>
      <c r="J19" s="14">
        <v>0</v>
      </c>
      <c r="K19" s="14">
        <f t="shared" si="3"/>
        <v>4468</v>
      </c>
      <c r="L19" s="14">
        <v>1587</v>
      </c>
      <c r="M19" s="14">
        <v>2881</v>
      </c>
      <c r="N19" s="14">
        <f t="shared" si="4"/>
        <v>4560</v>
      </c>
      <c r="O19" s="14">
        <f t="shared" si="5"/>
        <v>1587</v>
      </c>
      <c r="P19" s="14">
        <v>1587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2881</v>
      </c>
      <c r="V19" s="14">
        <v>2881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92</v>
      </c>
      <c r="AB19" s="14">
        <v>92</v>
      </c>
      <c r="AC19" s="14">
        <v>0</v>
      </c>
    </row>
    <row r="20" spans="1:29" ht="13.5">
      <c r="A20" s="25" t="s">
        <v>57</v>
      </c>
      <c r="B20" s="25" t="s">
        <v>86</v>
      </c>
      <c r="C20" s="26" t="s">
        <v>87</v>
      </c>
      <c r="D20" s="14">
        <f t="shared" si="0"/>
        <v>3919</v>
      </c>
      <c r="E20" s="14">
        <f t="shared" si="1"/>
        <v>0</v>
      </c>
      <c r="F20" s="14">
        <v>0</v>
      </c>
      <c r="G20" s="14">
        <v>0</v>
      </c>
      <c r="H20" s="14">
        <f t="shared" si="2"/>
        <v>0</v>
      </c>
      <c r="I20" s="14">
        <v>0</v>
      </c>
      <c r="J20" s="14">
        <v>0</v>
      </c>
      <c r="K20" s="14">
        <f t="shared" si="3"/>
        <v>3919</v>
      </c>
      <c r="L20" s="14">
        <v>1217</v>
      </c>
      <c r="M20" s="14">
        <v>2702</v>
      </c>
      <c r="N20" s="14">
        <f t="shared" si="4"/>
        <v>4298</v>
      </c>
      <c r="O20" s="14">
        <f t="shared" si="5"/>
        <v>1217</v>
      </c>
      <c r="P20" s="14">
        <v>1217</v>
      </c>
      <c r="Q20" s="14">
        <v>0</v>
      </c>
      <c r="R20" s="14">
        <v>0</v>
      </c>
      <c r="S20" s="14">
        <v>0</v>
      </c>
      <c r="T20" s="14">
        <v>0</v>
      </c>
      <c r="U20" s="14">
        <f t="shared" si="6"/>
        <v>2702</v>
      </c>
      <c r="V20" s="14">
        <v>2702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7"/>
        <v>379</v>
      </c>
      <c r="AB20" s="14">
        <v>379</v>
      </c>
      <c r="AC20" s="14">
        <v>0</v>
      </c>
    </row>
    <row r="21" spans="1:29" ht="13.5">
      <c r="A21" s="25" t="s">
        <v>57</v>
      </c>
      <c r="B21" s="25" t="s">
        <v>88</v>
      </c>
      <c r="C21" s="26" t="s">
        <v>89</v>
      </c>
      <c r="D21" s="14">
        <f t="shared" si="0"/>
        <v>1947</v>
      </c>
      <c r="E21" s="14">
        <f t="shared" si="1"/>
        <v>0</v>
      </c>
      <c r="F21" s="14">
        <v>0</v>
      </c>
      <c r="G21" s="14">
        <v>0</v>
      </c>
      <c r="H21" s="14">
        <f t="shared" si="2"/>
        <v>0</v>
      </c>
      <c r="I21" s="14">
        <v>0</v>
      </c>
      <c r="J21" s="14">
        <v>0</v>
      </c>
      <c r="K21" s="14">
        <f t="shared" si="3"/>
        <v>1947</v>
      </c>
      <c r="L21" s="14">
        <v>669</v>
      </c>
      <c r="M21" s="14">
        <v>1278</v>
      </c>
      <c r="N21" s="14">
        <f t="shared" si="4"/>
        <v>2024</v>
      </c>
      <c r="O21" s="14">
        <f t="shared" si="5"/>
        <v>669</v>
      </c>
      <c r="P21" s="14">
        <v>669</v>
      </c>
      <c r="Q21" s="14">
        <v>0</v>
      </c>
      <c r="R21" s="14">
        <v>0</v>
      </c>
      <c r="S21" s="14">
        <v>0</v>
      </c>
      <c r="T21" s="14">
        <v>0</v>
      </c>
      <c r="U21" s="14">
        <f t="shared" si="6"/>
        <v>1278</v>
      </c>
      <c r="V21" s="14">
        <v>1278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7"/>
        <v>77</v>
      </c>
      <c r="AB21" s="14">
        <v>77</v>
      </c>
      <c r="AC21" s="14">
        <v>0</v>
      </c>
    </row>
    <row r="22" spans="1:29" ht="13.5">
      <c r="A22" s="25" t="s">
        <v>57</v>
      </c>
      <c r="B22" s="25" t="s">
        <v>90</v>
      </c>
      <c r="C22" s="26" t="s">
        <v>91</v>
      </c>
      <c r="D22" s="14">
        <f t="shared" si="0"/>
        <v>2849</v>
      </c>
      <c r="E22" s="14">
        <f t="shared" si="1"/>
        <v>0</v>
      </c>
      <c r="F22" s="14">
        <v>0</v>
      </c>
      <c r="G22" s="14">
        <v>0</v>
      </c>
      <c r="H22" s="14">
        <f t="shared" si="2"/>
        <v>0</v>
      </c>
      <c r="I22" s="14">
        <v>0</v>
      </c>
      <c r="J22" s="14">
        <v>0</v>
      </c>
      <c r="K22" s="14">
        <f t="shared" si="3"/>
        <v>2849</v>
      </c>
      <c r="L22" s="14">
        <v>1500</v>
      </c>
      <c r="M22" s="14">
        <v>1349</v>
      </c>
      <c r="N22" s="14">
        <f t="shared" si="4"/>
        <v>2849</v>
      </c>
      <c r="O22" s="14">
        <f t="shared" si="5"/>
        <v>1500</v>
      </c>
      <c r="P22" s="14">
        <v>1500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1349</v>
      </c>
      <c r="V22" s="14">
        <v>1349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0</v>
      </c>
      <c r="AB22" s="14">
        <v>0</v>
      </c>
      <c r="AC22" s="14">
        <v>0</v>
      </c>
    </row>
    <row r="23" spans="1:29" ht="13.5">
      <c r="A23" s="25" t="s">
        <v>57</v>
      </c>
      <c r="B23" s="25" t="s">
        <v>92</v>
      </c>
      <c r="C23" s="26" t="s">
        <v>50</v>
      </c>
      <c r="D23" s="14">
        <f t="shared" si="0"/>
        <v>5413</v>
      </c>
      <c r="E23" s="14">
        <f t="shared" si="1"/>
        <v>0</v>
      </c>
      <c r="F23" s="14">
        <v>0</v>
      </c>
      <c r="G23" s="14">
        <v>0</v>
      </c>
      <c r="H23" s="14">
        <f t="shared" si="2"/>
        <v>0</v>
      </c>
      <c r="I23" s="14">
        <v>0</v>
      </c>
      <c r="J23" s="14">
        <v>0</v>
      </c>
      <c r="K23" s="14">
        <f t="shared" si="3"/>
        <v>5413</v>
      </c>
      <c r="L23" s="14">
        <v>3248</v>
      </c>
      <c r="M23" s="14">
        <v>2165</v>
      </c>
      <c r="N23" s="14">
        <f t="shared" si="4"/>
        <v>5413</v>
      </c>
      <c r="O23" s="14">
        <f t="shared" si="5"/>
        <v>3248</v>
      </c>
      <c r="P23" s="14">
        <v>3248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2165</v>
      </c>
      <c r="V23" s="14">
        <v>2165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7"/>
        <v>0</v>
      </c>
      <c r="AB23" s="14">
        <v>0</v>
      </c>
      <c r="AC23" s="14">
        <v>0</v>
      </c>
    </row>
    <row r="24" spans="1:29" ht="13.5">
      <c r="A24" s="25" t="s">
        <v>57</v>
      </c>
      <c r="B24" s="25" t="s">
        <v>93</v>
      </c>
      <c r="C24" s="26" t="s">
        <v>94</v>
      </c>
      <c r="D24" s="14">
        <f t="shared" si="0"/>
        <v>1600</v>
      </c>
      <c r="E24" s="14">
        <f t="shared" si="1"/>
        <v>0</v>
      </c>
      <c r="F24" s="14">
        <v>0</v>
      </c>
      <c r="G24" s="14">
        <v>0</v>
      </c>
      <c r="H24" s="14">
        <f t="shared" si="2"/>
        <v>0</v>
      </c>
      <c r="I24" s="14">
        <v>0</v>
      </c>
      <c r="J24" s="14">
        <v>0</v>
      </c>
      <c r="K24" s="14">
        <f t="shared" si="3"/>
        <v>1600</v>
      </c>
      <c r="L24" s="14">
        <v>912</v>
      </c>
      <c r="M24" s="14">
        <v>688</v>
      </c>
      <c r="N24" s="14">
        <f t="shared" si="4"/>
        <v>1612</v>
      </c>
      <c r="O24" s="14">
        <f t="shared" si="5"/>
        <v>912</v>
      </c>
      <c r="P24" s="14">
        <v>912</v>
      </c>
      <c r="Q24" s="14">
        <v>0</v>
      </c>
      <c r="R24" s="14">
        <v>0</v>
      </c>
      <c r="S24" s="14">
        <v>0</v>
      </c>
      <c r="T24" s="14">
        <v>0</v>
      </c>
      <c r="U24" s="14">
        <f t="shared" si="6"/>
        <v>688</v>
      </c>
      <c r="V24" s="14">
        <v>688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7"/>
        <v>12</v>
      </c>
      <c r="AB24" s="14">
        <v>12</v>
      </c>
      <c r="AC24" s="14">
        <v>0</v>
      </c>
    </row>
    <row r="25" spans="1:29" ht="13.5">
      <c r="A25" s="25" t="s">
        <v>57</v>
      </c>
      <c r="B25" s="25" t="s">
        <v>95</v>
      </c>
      <c r="C25" s="26" t="s">
        <v>53</v>
      </c>
      <c r="D25" s="14">
        <f t="shared" si="0"/>
        <v>2594</v>
      </c>
      <c r="E25" s="14">
        <f t="shared" si="1"/>
        <v>0</v>
      </c>
      <c r="F25" s="14">
        <v>0</v>
      </c>
      <c r="G25" s="14">
        <v>0</v>
      </c>
      <c r="H25" s="14">
        <f t="shared" si="2"/>
        <v>0</v>
      </c>
      <c r="I25" s="14">
        <v>0</v>
      </c>
      <c r="J25" s="14">
        <v>0</v>
      </c>
      <c r="K25" s="14">
        <f t="shared" si="3"/>
        <v>2594</v>
      </c>
      <c r="L25" s="14">
        <v>1615</v>
      </c>
      <c r="M25" s="14">
        <v>979</v>
      </c>
      <c r="N25" s="14">
        <f t="shared" si="4"/>
        <v>2599</v>
      </c>
      <c r="O25" s="14">
        <f t="shared" si="5"/>
        <v>1615</v>
      </c>
      <c r="P25" s="14">
        <v>1615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979</v>
      </c>
      <c r="V25" s="14">
        <v>979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5</v>
      </c>
      <c r="AB25" s="14">
        <v>5</v>
      </c>
      <c r="AC25" s="14">
        <v>0</v>
      </c>
    </row>
    <row r="26" spans="1:29" ht="13.5">
      <c r="A26" s="25" t="s">
        <v>57</v>
      </c>
      <c r="B26" s="25" t="s">
        <v>96</v>
      </c>
      <c r="C26" s="26" t="s">
        <v>97</v>
      </c>
      <c r="D26" s="14">
        <f t="shared" si="0"/>
        <v>8253</v>
      </c>
      <c r="E26" s="14">
        <f t="shared" si="1"/>
        <v>0</v>
      </c>
      <c r="F26" s="14">
        <v>0</v>
      </c>
      <c r="G26" s="14">
        <v>0</v>
      </c>
      <c r="H26" s="14">
        <f t="shared" si="2"/>
        <v>1652</v>
      </c>
      <c r="I26" s="14">
        <v>1652</v>
      </c>
      <c r="J26" s="14">
        <v>0</v>
      </c>
      <c r="K26" s="14">
        <f t="shared" si="3"/>
        <v>6601</v>
      </c>
      <c r="L26" s="14">
        <v>0</v>
      </c>
      <c r="M26" s="14">
        <v>6601</v>
      </c>
      <c r="N26" s="14">
        <f t="shared" si="4"/>
        <v>8303</v>
      </c>
      <c r="O26" s="14">
        <f t="shared" si="5"/>
        <v>1652</v>
      </c>
      <c r="P26" s="14">
        <v>1652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6601</v>
      </c>
      <c r="V26" s="14">
        <v>6601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50</v>
      </c>
      <c r="AB26" s="14">
        <v>50</v>
      </c>
      <c r="AC26" s="14">
        <v>0</v>
      </c>
    </row>
    <row r="27" spans="1:29" ht="13.5">
      <c r="A27" s="25" t="s">
        <v>57</v>
      </c>
      <c r="B27" s="25" t="s">
        <v>98</v>
      </c>
      <c r="C27" s="26" t="s">
        <v>99</v>
      </c>
      <c r="D27" s="14">
        <f t="shared" si="0"/>
        <v>2331</v>
      </c>
      <c r="E27" s="14">
        <f t="shared" si="1"/>
        <v>0</v>
      </c>
      <c r="F27" s="14">
        <v>0</v>
      </c>
      <c r="G27" s="14">
        <v>0</v>
      </c>
      <c r="H27" s="14">
        <f t="shared" si="2"/>
        <v>941</v>
      </c>
      <c r="I27" s="14">
        <v>941</v>
      </c>
      <c r="J27" s="14">
        <v>0</v>
      </c>
      <c r="K27" s="14">
        <f t="shared" si="3"/>
        <v>1390</v>
      </c>
      <c r="L27" s="14">
        <v>0</v>
      </c>
      <c r="M27" s="14">
        <v>1390</v>
      </c>
      <c r="N27" s="14">
        <f t="shared" si="4"/>
        <v>2441</v>
      </c>
      <c r="O27" s="14">
        <f t="shared" si="5"/>
        <v>941</v>
      </c>
      <c r="P27" s="14">
        <v>941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1390</v>
      </c>
      <c r="V27" s="14">
        <v>1390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110</v>
      </c>
      <c r="AB27" s="14">
        <v>110</v>
      </c>
      <c r="AC27" s="14">
        <v>0</v>
      </c>
    </row>
    <row r="28" spans="1:29" ht="13.5">
      <c r="A28" s="25" t="s">
        <v>57</v>
      </c>
      <c r="B28" s="25" t="s">
        <v>100</v>
      </c>
      <c r="C28" s="26" t="s">
        <v>101</v>
      </c>
      <c r="D28" s="14">
        <f t="shared" si="0"/>
        <v>6072</v>
      </c>
      <c r="E28" s="14">
        <f t="shared" si="1"/>
        <v>0</v>
      </c>
      <c r="F28" s="14">
        <v>0</v>
      </c>
      <c r="G28" s="14">
        <v>0</v>
      </c>
      <c r="H28" s="14">
        <f t="shared" si="2"/>
        <v>0</v>
      </c>
      <c r="I28" s="14">
        <v>0</v>
      </c>
      <c r="J28" s="14">
        <v>0</v>
      </c>
      <c r="K28" s="14">
        <f t="shared" si="3"/>
        <v>6072</v>
      </c>
      <c r="L28" s="14">
        <v>1258</v>
      </c>
      <c r="M28" s="14">
        <v>4814</v>
      </c>
      <c r="N28" s="14">
        <f t="shared" si="4"/>
        <v>6072</v>
      </c>
      <c r="O28" s="14">
        <f t="shared" si="5"/>
        <v>1258</v>
      </c>
      <c r="P28" s="14">
        <v>1258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4814</v>
      </c>
      <c r="V28" s="14">
        <v>4814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0</v>
      </c>
      <c r="AB28" s="14">
        <v>0</v>
      </c>
      <c r="AC28" s="14">
        <v>0</v>
      </c>
    </row>
    <row r="29" spans="1:29" ht="13.5">
      <c r="A29" s="25" t="s">
        <v>57</v>
      </c>
      <c r="B29" s="25" t="s">
        <v>102</v>
      </c>
      <c r="C29" s="26" t="s">
        <v>103</v>
      </c>
      <c r="D29" s="14">
        <f aca="true" t="shared" si="8" ref="D29:D75">E29+H29+K29</f>
        <v>11275</v>
      </c>
      <c r="E29" s="14">
        <f aca="true" t="shared" si="9" ref="E29:E75">F29+G29</f>
        <v>0</v>
      </c>
      <c r="F29" s="14">
        <v>0</v>
      </c>
      <c r="G29" s="14">
        <v>0</v>
      </c>
      <c r="H29" s="14">
        <f aca="true" t="shared" si="10" ref="H29:H75">I29+J29</f>
        <v>11275</v>
      </c>
      <c r="I29" s="14">
        <v>1656</v>
      </c>
      <c r="J29" s="14">
        <v>9619</v>
      </c>
      <c r="K29" s="14">
        <f aca="true" t="shared" si="11" ref="K29:K75">L29+M29</f>
        <v>0</v>
      </c>
      <c r="L29" s="14">
        <v>0</v>
      </c>
      <c r="M29" s="14">
        <v>0</v>
      </c>
      <c r="N29" s="14">
        <f aca="true" t="shared" si="12" ref="N29:N75">O29+U29+AA29</f>
        <v>11275</v>
      </c>
      <c r="O29" s="14">
        <f aca="true" t="shared" si="13" ref="O29:O75">SUM(P29:T29)</f>
        <v>1656</v>
      </c>
      <c r="P29" s="14">
        <v>1656</v>
      </c>
      <c r="Q29" s="14">
        <v>0</v>
      </c>
      <c r="R29" s="14">
        <v>0</v>
      </c>
      <c r="S29" s="14">
        <v>0</v>
      </c>
      <c r="T29" s="14">
        <v>0</v>
      </c>
      <c r="U29" s="14">
        <f aca="true" t="shared" si="14" ref="U29:U75">SUM(V29:Z29)</f>
        <v>9619</v>
      </c>
      <c r="V29" s="14">
        <v>9619</v>
      </c>
      <c r="W29" s="14">
        <v>0</v>
      </c>
      <c r="X29" s="14">
        <v>0</v>
      </c>
      <c r="Y29" s="14">
        <v>0</v>
      </c>
      <c r="Z29" s="14">
        <v>0</v>
      </c>
      <c r="AA29" s="14">
        <f aca="true" t="shared" si="15" ref="AA29:AA75">AB29+AC29</f>
        <v>0</v>
      </c>
      <c r="AB29" s="14">
        <v>0</v>
      </c>
      <c r="AC29" s="14">
        <v>0</v>
      </c>
    </row>
    <row r="30" spans="1:29" ht="13.5">
      <c r="A30" s="25" t="s">
        <v>57</v>
      </c>
      <c r="B30" s="25" t="s">
        <v>104</v>
      </c>
      <c r="C30" s="26" t="s">
        <v>105</v>
      </c>
      <c r="D30" s="14">
        <f t="shared" si="8"/>
        <v>4180</v>
      </c>
      <c r="E30" s="14">
        <f t="shared" si="9"/>
        <v>0</v>
      </c>
      <c r="F30" s="14">
        <v>0</v>
      </c>
      <c r="G30" s="14">
        <v>0</v>
      </c>
      <c r="H30" s="14">
        <f t="shared" si="10"/>
        <v>0</v>
      </c>
      <c r="I30" s="14">
        <v>0</v>
      </c>
      <c r="J30" s="14">
        <v>0</v>
      </c>
      <c r="K30" s="14">
        <f t="shared" si="11"/>
        <v>4180</v>
      </c>
      <c r="L30" s="14">
        <v>1349</v>
      </c>
      <c r="M30" s="14">
        <v>2831</v>
      </c>
      <c r="N30" s="14">
        <f t="shared" si="12"/>
        <v>4180</v>
      </c>
      <c r="O30" s="14">
        <f t="shared" si="13"/>
        <v>1349</v>
      </c>
      <c r="P30" s="14">
        <v>1349</v>
      </c>
      <c r="Q30" s="14">
        <v>0</v>
      </c>
      <c r="R30" s="14">
        <v>0</v>
      </c>
      <c r="S30" s="14">
        <v>0</v>
      </c>
      <c r="T30" s="14">
        <v>0</v>
      </c>
      <c r="U30" s="14">
        <f t="shared" si="14"/>
        <v>2831</v>
      </c>
      <c r="V30" s="14">
        <v>2831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15"/>
        <v>0</v>
      </c>
      <c r="AB30" s="14">
        <v>0</v>
      </c>
      <c r="AC30" s="14">
        <v>0</v>
      </c>
    </row>
    <row r="31" spans="1:29" ht="13.5">
      <c r="A31" s="25" t="s">
        <v>57</v>
      </c>
      <c r="B31" s="25" t="s">
        <v>106</v>
      </c>
      <c r="C31" s="26" t="s">
        <v>107</v>
      </c>
      <c r="D31" s="14">
        <f t="shared" si="8"/>
        <v>905</v>
      </c>
      <c r="E31" s="14">
        <f t="shared" si="9"/>
        <v>0</v>
      </c>
      <c r="F31" s="14">
        <v>0</v>
      </c>
      <c r="G31" s="14">
        <v>0</v>
      </c>
      <c r="H31" s="14">
        <f t="shared" si="10"/>
        <v>0</v>
      </c>
      <c r="I31" s="14">
        <v>0</v>
      </c>
      <c r="J31" s="14">
        <v>0</v>
      </c>
      <c r="K31" s="14">
        <f t="shared" si="11"/>
        <v>905</v>
      </c>
      <c r="L31" s="14">
        <v>325</v>
      </c>
      <c r="M31" s="14">
        <v>580</v>
      </c>
      <c r="N31" s="14">
        <f t="shared" si="12"/>
        <v>905</v>
      </c>
      <c r="O31" s="14">
        <f t="shared" si="13"/>
        <v>325</v>
      </c>
      <c r="P31" s="14">
        <v>325</v>
      </c>
      <c r="Q31" s="14">
        <v>0</v>
      </c>
      <c r="R31" s="14">
        <v>0</v>
      </c>
      <c r="S31" s="14">
        <v>0</v>
      </c>
      <c r="T31" s="14">
        <v>0</v>
      </c>
      <c r="U31" s="14">
        <f t="shared" si="14"/>
        <v>580</v>
      </c>
      <c r="V31" s="14">
        <v>580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15"/>
        <v>0</v>
      </c>
      <c r="AB31" s="14">
        <v>0</v>
      </c>
      <c r="AC31" s="14">
        <v>0</v>
      </c>
    </row>
    <row r="32" spans="1:29" ht="13.5">
      <c r="A32" s="25" t="s">
        <v>57</v>
      </c>
      <c r="B32" s="25" t="s">
        <v>108</v>
      </c>
      <c r="C32" s="26" t="s">
        <v>109</v>
      </c>
      <c r="D32" s="14">
        <f t="shared" si="8"/>
        <v>299</v>
      </c>
      <c r="E32" s="14">
        <f t="shared" si="9"/>
        <v>0</v>
      </c>
      <c r="F32" s="14">
        <v>0</v>
      </c>
      <c r="G32" s="14">
        <v>0</v>
      </c>
      <c r="H32" s="14">
        <f t="shared" si="10"/>
        <v>0</v>
      </c>
      <c r="I32" s="14">
        <v>0</v>
      </c>
      <c r="J32" s="14">
        <v>0</v>
      </c>
      <c r="K32" s="14">
        <f t="shared" si="11"/>
        <v>299</v>
      </c>
      <c r="L32" s="14">
        <v>290</v>
      </c>
      <c r="M32" s="14">
        <v>9</v>
      </c>
      <c r="N32" s="14">
        <f t="shared" si="12"/>
        <v>299</v>
      </c>
      <c r="O32" s="14">
        <f t="shared" si="13"/>
        <v>290</v>
      </c>
      <c r="P32" s="14">
        <v>0</v>
      </c>
      <c r="Q32" s="14">
        <v>290</v>
      </c>
      <c r="R32" s="14">
        <v>0</v>
      </c>
      <c r="S32" s="14">
        <v>0</v>
      </c>
      <c r="T32" s="14">
        <v>0</v>
      </c>
      <c r="U32" s="14">
        <f t="shared" si="14"/>
        <v>9</v>
      </c>
      <c r="V32" s="14">
        <v>9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15"/>
        <v>0</v>
      </c>
      <c r="AB32" s="14">
        <v>0</v>
      </c>
      <c r="AC32" s="14">
        <v>0</v>
      </c>
    </row>
    <row r="33" spans="1:29" ht="13.5">
      <c r="A33" s="25" t="s">
        <v>57</v>
      </c>
      <c r="B33" s="25" t="s">
        <v>110</v>
      </c>
      <c r="C33" s="26" t="s">
        <v>111</v>
      </c>
      <c r="D33" s="14">
        <f t="shared" si="8"/>
        <v>3852</v>
      </c>
      <c r="E33" s="14">
        <f t="shared" si="9"/>
        <v>0</v>
      </c>
      <c r="F33" s="14">
        <v>0</v>
      </c>
      <c r="G33" s="14">
        <v>0</v>
      </c>
      <c r="H33" s="14">
        <f t="shared" si="10"/>
        <v>0</v>
      </c>
      <c r="I33" s="14">
        <v>0</v>
      </c>
      <c r="J33" s="14">
        <v>0</v>
      </c>
      <c r="K33" s="14">
        <f t="shared" si="11"/>
        <v>3852</v>
      </c>
      <c r="L33" s="14">
        <v>941</v>
      </c>
      <c r="M33" s="14">
        <v>2911</v>
      </c>
      <c r="N33" s="14">
        <f t="shared" si="12"/>
        <v>3852</v>
      </c>
      <c r="O33" s="14">
        <f t="shared" si="13"/>
        <v>941</v>
      </c>
      <c r="P33" s="14">
        <v>941</v>
      </c>
      <c r="Q33" s="14">
        <v>0</v>
      </c>
      <c r="R33" s="14">
        <v>0</v>
      </c>
      <c r="S33" s="14">
        <v>0</v>
      </c>
      <c r="T33" s="14">
        <v>0</v>
      </c>
      <c r="U33" s="14">
        <f t="shared" si="14"/>
        <v>2911</v>
      </c>
      <c r="V33" s="14">
        <v>2911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15"/>
        <v>0</v>
      </c>
      <c r="AB33" s="14">
        <v>0</v>
      </c>
      <c r="AC33" s="14">
        <v>0</v>
      </c>
    </row>
    <row r="34" spans="1:29" ht="13.5">
      <c r="A34" s="25" t="s">
        <v>57</v>
      </c>
      <c r="B34" s="25" t="s">
        <v>112</v>
      </c>
      <c r="C34" s="26" t="s">
        <v>113</v>
      </c>
      <c r="D34" s="14">
        <f t="shared" si="8"/>
        <v>2200</v>
      </c>
      <c r="E34" s="14">
        <f t="shared" si="9"/>
        <v>0</v>
      </c>
      <c r="F34" s="14">
        <v>0</v>
      </c>
      <c r="G34" s="14">
        <v>0</v>
      </c>
      <c r="H34" s="14">
        <f t="shared" si="10"/>
        <v>0</v>
      </c>
      <c r="I34" s="14">
        <v>0</v>
      </c>
      <c r="J34" s="14">
        <v>0</v>
      </c>
      <c r="K34" s="14">
        <f t="shared" si="11"/>
        <v>2200</v>
      </c>
      <c r="L34" s="14">
        <v>393</v>
      </c>
      <c r="M34" s="14">
        <v>1807</v>
      </c>
      <c r="N34" s="14">
        <f t="shared" si="12"/>
        <v>2200</v>
      </c>
      <c r="O34" s="14">
        <f t="shared" si="13"/>
        <v>393</v>
      </c>
      <c r="P34" s="14">
        <v>393</v>
      </c>
      <c r="Q34" s="14">
        <v>0</v>
      </c>
      <c r="R34" s="14">
        <v>0</v>
      </c>
      <c r="S34" s="14">
        <v>0</v>
      </c>
      <c r="T34" s="14">
        <v>0</v>
      </c>
      <c r="U34" s="14">
        <f t="shared" si="14"/>
        <v>1807</v>
      </c>
      <c r="V34" s="14">
        <v>1807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15"/>
        <v>0</v>
      </c>
      <c r="AB34" s="14">
        <v>0</v>
      </c>
      <c r="AC34" s="14">
        <v>0</v>
      </c>
    </row>
    <row r="35" spans="1:29" ht="13.5">
      <c r="A35" s="25" t="s">
        <v>57</v>
      </c>
      <c r="B35" s="25" t="s">
        <v>114</v>
      </c>
      <c r="C35" s="26" t="s">
        <v>115</v>
      </c>
      <c r="D35" s="14">
        <f t="shared" si="8"/>
        <v>983</v>
      </c>
      <c r="E35" s="14">
        <f t="shared" si="9"/>
        <v>0</v>
      </c>
      <c r="F35" s="14">
        <v>0</v>
      </c>
      <c r="G35" s="14">
        <v>0</v>
      </c>
      <c r="H35" s="14">
        <f t="shared" si="10"/>
        <v>0</v>
      </c>
      <c r="I35" s="14">
        <v>0</v>
      </c>
      <c r="J35" s="14">
        <v>0</v>
      </c>
      <c r="K35" s="14">
        <f t="shared" si="11"/>
        <v>983</v>
      </c>
      <c r="L35" s="14">
        <v>673</v>
      </c>
      <c r="M35" s="14">
        <v>310</v>
      </c>
      <c r="N35" s="14">
        <f t="shared" si="12"/>
        <v>983</v>
      </c>
      <c r="O35" s="14">
        <f t="shared" si="13"/>
        <v>673</v>
      </c>
      <c r="P35" s="14">
        <v>673</v>
      </c>
      <c r="Q35" s="14">
        <v>0</v>
      </c>
      <c r="R35" s="14">
        <v>0</v>
      </c>
      <c r="S35" s="14">
        <v>0</v>
      </c>
      <c r="T35" s="14">
        <v>0</v>
      </c>
      <c r="U35" s="14">
        <f t="shared" si="14"/>
        <v>310</v>
      </c>
      <c r="V35" s="14">
        <v>310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15"/>
        <v>0</v>
      </c>
      <c r="AB35" s="14">
        <v>0</v>
      </c>
      <c r="AC35" s="14">
        <v>0</v>
      </c>
    </row>
    <row r="36" spans="1:29" ht="13.5">
      <c r="A36" s="25" t="s">
        <v>57</v>
      </c>
      <c r="B36" s="25" t="s">
        <v>116</v>
      </c>
      <c r="C36" s="26" t="s">
        <v>117</v>
      </c>
      <c r="D36" s="14">
        <f t="shared" si="8"/>
        <v>3299</v>
      </c>
      <c r="E36" s="14">
        <f t="shared" si="9"/>
        <v>0</v>
      </c>
      <c r="F36" s="14">
        <v>0</v>
      </c>
      <c r="G36" s="14">
        <v>0</v>
      </c>
      <c r="H36" s="14">
        <f t="shared" si="10"/>
        <v>0</v>
      </c>
      <c r="I36" s="14">
        <v>0</v>
      </c>
      <c r="J36" s="14">
        <v>0</v>
      </c>
      <c r="K36" s="14">
        <f t="shared" si="11"/>
        <v>3299</v>
      </c>
      <c r="L36" s="14">
        <v>1610</v>
      </c>
      <c r="M36" s="14">
        <v>1689</v>
      </c>
      <c r="N36" s="14">
        <f t="shared" si="12"/>
        <v>3319</v>
      </c>
      <c r="O36" s="14">
        <f t="shared" si="13"/>
        <v>1610</v>
      </c>
      <c r="P36" s="14">
        <v>1610</v>
      </c>
      <c r="Q36" s="14">
        <v>0</v>
      </c>
      <c r="R36" s="14">
        <v>0</v>
      </c>
      <c r="S36" s="14">
        <v>0</v>
      </c>
      <c r="T36" s="14">
        <v>0</v>
      </c>
      <c r="U36" s="14">
        <f t="shared" si="14"/>
        <v>1689</v>
      </c>
      <c r="V36" s="14">
        <v>1689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15"/>
        <v>20</v>
      </c>
      <c r="AB36" s="14">
        <v>20</v>
      </c>
      <c r="AC36" s="14">
        <v>0</v>
      </c>
    </row>
    <row r="37" spans="1:29" ht="13.5">
      <c r="A37" s="25" t="s">
        <v>57</v>
      </c>
      <c r="B37" s="25" t="s">
        <v>118</v>
      </c>
      <c r="C37" s="26" t="s">
        <v>119</v>
      </c>
      <c r="D37" s="14">
        <f t="shared" si="8"/>
        <v>8296</v>
      </c>
      <c r="E37" s="14">
        <f t="shared" si="9"/>
        <v>0</v>
      </c>
      <c r="F37" s="14">
        <v>0</v>
      </c>
      <c r="G37" s="14">
        <v>0</v>
      </c>
      <c r="H37" s="14">
        <f t="shared" si="10"/>
        <v>0</v>
      </c>
      <c r="I37" s="14">
        <v>0</v>
      </c>
      <c r="J37" s="14">
        <v>0</v>
      </c>
      <c r="K37" s="14">
        <f t="shared" si="11"/>
        <v>8296</v>
      </c>
      <c r="L37" s="14">
        <v>1708</v>
      </c>
      <c r="M37" s="14">
        <v>6588</v>
      </c>
      <c r="N37" s="14">
        <f t="shared" si="12"/>
        <v>8296</v>
      </c>
      <c r="O37" s="14">
        <f t="shared" si="13"/>
        <v>1708</v>
      </c>
      <c r="P37" s="14">
        <v>1708</v>
      </c>
      <c r="Q37" s="14">
        <v>0</v>
      </c>
      <c r="R37" s="14">
        <v>0</v>
      </c>
      <c r="S37" s="14">
        <v>0</v>
      </c>
      <c r="T37" s="14">
        <v>0</v>
      </c>
      <c r="U37" s="14">
        <f t="shared" si="14"/>
        <v>6588</v>
      </c>
      <c r="V37" s="14">
        <v>6588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15"/>
        <v>0</v>
      </c>
      <c r="AB37" s="14">
        <v>0</v>
      </c>
      <c r="AC37" s="14">
        <v>0</v>
      </c>
    </row>
    <row r="38" spans="1:29" ht="13.5">
      <c r="A38" s="25" t="s">
        <v>57</v>
      </c>
      <c r="B38" s="25" t="s">
        <v>120</v>
      </c>
      <c r="C38" s="26" t="s">
        <v>121</v>
      </c>
      <c r="D38" s="14">
        <f t="shared" si="8"/>
        <v>1195</v>
      </c>
      <c r="E38" s="14">
        <f t="shared" si="9"/>
        <v>0</v>
      </c>
      <c r="F38" s="14">
        <v>0</v>
      </c>
      <c r="G38" s="14">
        <v>0</v>
      </c>
      <c r="H38" s="14">
        <f t="shared" si="10"/>
        <v>0</v>
      </c>
      <c r="I38" s="14">
        <v>0</v>
      </c>
      <c r="J38" s="14">
        <v>0</v>
      </c>
      <c r="K38" s="14">
        <f t="shared" si="11"/>
        <v>1195</v>
      </c>
      <c r="L38" s="14">
        <v>356</v>
      </c>
      <c r="M38" s="14">
        <v>839</v>
      </c>
      <c r="N38" s="14">
        <f t="shared" si="12"/>
        <v>1200</v>
      </c>
      <c r="O38" s="14">
        <f t="shared" si="13"/>
        <v>356</v>
      </c>
      <c r="P38" s="14">
        <v>356</v>
      </c>
      <c r="Q38" s="14">
        <v>0</v>
      </c>
      <c r="R38" s="14">
        <v>0</v>
      </c>
      <c r="S38" s="14">
        <v>0</v>
      </c>
      <c r="T38" s="14">
        <v>0</v>
      </c>
      <c r="U38" s="14">
        <f t="shared" si="14"/>
        <v>839</v>
      </c>
      <c r="V38" s="14">
        <v>839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15"/>
        <v>5</v>
      </c>
      <c r="AB38" s="14">
        <v>5</v>
      </c>
      <c r="AC38" s="14">
        <v>0</v>
      </c>
    </row>
    <row r="39" spans="1:29" ht="13.5">
      <c r="A39" s="25" t="s">
        <v>57</v>
      </c>
      <c r="B39" s="25" t="s">
        <v>122</v>
      </c>
      <c r="C39" s="26" t="s">
        <v>123</v>
      </c>
      <c r="D39" s="14">
        <f t="shared" si="8"/>
        <v>396</v>
      </c>
      <c r="E39" s="14">
        <f t="shared" si="9"/>
        <v>0</v>
      </c>
      <c r="F39" s="14">
        <v>0</v>
      </c>
      <c r="G39" s="14">
        <v>0</v>
      </c>
      <c r="H39" s="14">
        <f t="shared" si="10"/>
        <v>0</v>
      </c>
      <c r="I39" s="14">
        <v>0</v>
      </c>
      <c r="J39" s="14">
        <v>0</v>
      </c>
      <c r="K39" s="14">
        <f t="shared" si="11"/>
        <v>396</v>
      </c>
      <c r="L39" s="14">
        <v>196</v>
      </c>
      <c r="M39" s="14">
        <v>200</v>
      </c>
      <c r="N39" s="14">
        <f t="shared" si="12"/>
        <v>446</v>
      </c>
      <c r="O39" s="14">
        <f t="shared" si="13"/>
        <v>196</v>
      </c>
      <c r="P39" s="14">
        <v>196</v>
      </c>
      <c r="Q39" s="14">
        <v>0</v>
      </c>
      <c r="R39" s="14">
        <v>0</v>
      </c>
      <c r="S39" s="14">
        <v>0</v>
      </c>
      <c r="T39" s="14">
        <v>0</v>
      </c>
      <c r="U39" s="14">
        <f t="shared" si="14"/>
        <v>200</v>
      </c>
      <c r="V39" s="14">
        <v>200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15"/>
        <v>50</v>
      </c>
      <c r="AB39" s="14">
        <v>50</v>
      </c>
      <c r="AC39" s="14">
        <v>0</v>
      </c>
    </row>
    <row r="40" spans="1:29" ht="13.5">
      <c r="A40" s="25" t="s">
        <v>57</v>
      </c>
      <c r="B40" s="25" t="s">
        <v>124</v>
      </c>
      <c r="C40" s="26" t="s">
        <v>125</v>
      </c>
      <c r="D40" s="14">
        <f t="shared" si="8"/>
        <v>1683</v>
      </c>
      <c r="E40" s="14">
        <f t="shared" si="9"/>
        <v>0</v>
      </c>
      <c r="F40" s="14">
        <v>0</v>
      </c>
      <c r="G40" s="14">
        <v>0</v>
      </c>
      <c r="H40" s="14">
        <f t="shared" si="10"/>
        <v>0</v>
      </c>
      <c r="I40" s="14">
        <v>0</v>
      </c>
      <c r="J40" s="14">
        <v>0</v>
      </c>
      <c r="K40" s="14">
        <f t="shared" si="11"/>
        <v>1683</v>
      </c>
      <c r="L40" s="14">
        <v>394</v>
      </c>
      <c r="M40" s="14">
        <v>1289</v>
      </c>
      <c r="N40" s="14">
        <f t="shared" si="12"/>
        <v>1683</v>
      </c>
      <c r="O40" s="14">
        <f t="shared" si="13"/>
        <v>394</v>
      </c>
      <c r="P40" s="14">
        <v>394</v>
      </c>
      <c r="Q40" s="14">
        <v>0</v>
      </c>
      <c r="R40" s="14">
        <v>0</v>
      </c>
      <c r="S40" s="14">
        <v>0</v>
      </c>
      <c r="T40" s="14">
        <v>0</v>
      </c>
      <c r="U40" s="14">
        <f t="shared" si="14"/>
        <v>1289</v>
      </c>
      <c r="V40" s="14">
        <v>1289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15"/>
        <v>0</v>
      </c>
      <c r="AB40" s="14">
        <v>0</v>
      </c>
      <c r="AC40" s="14">
        <v>0</v>
      </c>
    </row>
    <row r="41" spans="1:29" ht="13.5">
      <c r="A41" s="25" t="s">
        <v>57</v>
      </c>
      <c r="B41" s="25" t="s">
        <v>126</v>
      </c>
      <c r="C41" s="26" t="s">
        <v>127</v>
      </c>
      <c r="D41" s="14">
        <f t="shared" si="8"/>
        <v>2010</v>
      </c>
      <c r="E41" s="14">
        <f t="shared" si="9"/>
        <v>0</v>
      </c>
      <c r="F41" s="14">
        <v>0</v>
      </c>
      <c r="G41" s="14">
        <v>0</v>
      </c>
      <c r="H41" s="14">
        <f t="shared" si="10"/>
        <v>0</v>
      </c>
      <c r="I41" s="14">
        <v>0</v>
      </c>
      <c r="J41" s="14">
        <v>0</v>
      </c>
      <c r="K41" s="14">
        <f t="shared" si="11"/>
        <v>2010</v>
      </c>
      <c r="L41" s="14">
        <v>339</v>
      </c>
      <c r="M41" s="14">
        <v>1671</v>
      </c>
      <c r="N41" s="14">
        <f t="shared" si="12"/>
        <v>2095</v>
      </c>
      <c r="O41" s="14">
        <f t="shared" si="13"/>
        <v>339</v>
      </c>
      <c r="P41" s="14">
        <v>339</v>
      </c>
      <c r="Q41" s="14">
        <v>0</v>
      </c>
      <c r="R41" s="14">
        <v>0</v>
      </c>
      <c r="S41" s="14">
        <v>0</v>
      </c>
      <c r="T41" s="14">
        <v>0</v>
      </c>
      <c r="U41" s="14">
        <f t="shared" si="14"/>
        <v>1671</v>
      </c>
      <c r="V41" s="14">
        <v>1671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15"/>
        <v>85</v>
      </c>
      <c r="AB41" s="14">
        <v>85</v>
      </c>
      <c r="AC41" s="14">
        <v>0</v>
      </c>
    </row>
    <row r="42" spans="1:29" ht="13.5">
      <c r="A42" s="25" t="s">
        <v>57</v>
      </c>
      <c r="B42" s="25" t="s">
        <v>128</v>
      </c>
      <c r="C42" s="26" t="s">
        <v>129</v>
      </c>
      <c r="D42" s="14">
        <f t="shared" si="8"/>
        <v>6465</v>
      </c>
      <c r="E42" s="14">
        <f t="shared" si="9"/>
        <v>0</v>
      </c>
      <c r="F42" s="14">
        <v>0</v>
      </c>
      <c r="G42" s="14">
        <v>0</v>
      </c>
      <c r="H42" s="14">
        <f t="shared" si="10"/>
        <v>6465</v>
      </c>
      <c r="I42" s="14">
        <v>3324</v>
      </c>
      <c r="J42" s="14">
        <v>3141</v>
      </c>
      <c r="K42" s="14">
        <f t="shared" si="11"/>
        <v>0</v>
      </c>
      <c r="L42" s="14">
        <v>0</v>
      </c>
      <c r="M42" s="14">
        <v>0</v>
      </c>
      <c r="N42" s="14">
        <f t="shared" si="12"/>
        <v>6465</v>
      </c>
      <c r="O42" s="14">
        <f t="shared" si="13"/>
        <v>3324</v>
      </c>
      <c r="P42" s="14">
        <v>3324</v>
      </c>
      <c r="Q42" s="14">
        <v>0</v>
      </c>
      <c r="R42" s="14">
        <v>0</v>
      </c>
      <c r="S42" s="14">
        <v>0</v>
      </c>
      <c r="T42" s="14">
        <v>0</v>
      </c>
      <c r="U42" s="14">
        <f t="shared" si="14"/>
        <v>3141</v>
      </c>
      <c r="V42" s="14">
        <v>3141</v>
      </c>
      <c r="W42" s="14">
        <v>0</v>
      </c>
      <c r="X42" s="14">
        <v>0</v>
      </c>
      <c r="Y42" s="14">
        <v>0</v>
      </c>
      <c r="Z42" s="14">
        <v>0</v>
      </c>
      <c r="AA42" s="14">
        <f t="shared" si="15"/>
        <v>0</v>
      </c>
      <c r="AB42" s="14">
        <v>0</v>
      </c>
      <c r="AC42" s="14">
        <v>0</v>
      </c>
    </row>
    <row r="43" spans="1:29" ht="13.5">
      <c r="A43" s="25" t="s">
        <v>57</v>
      </c>
      <c r="B43" s="25" t="s">
        <v>130</v>
      </c>
      <c r="C43" s="26" t="s">
        <v>131</v>
      </c>
      <c r="D43" s="14">
        <f t="shared" si="8"/>
        <v>2330</v>
      </c>
      <c r="E43" s="14">
        <f t="shared" si="9"/>
        <v>0</v>
      </c>
      <c r="F43" s="14">
        <v>0</v>
      </c>
      <c r="G43" s="14">
        <v>0</v>
      </c>
      <c r="H43" s="14">
        <f t="shared" si="10"/>
        <v>1394</v>
      </c>
      <c r="I43" s="14">
        <v>1394</v>
      </c>
      <c r="J43" s="14">
        <v>0</v>
      </c>
      <c r="K43" s="14">
        <f t="shared" si="11"/>
        <v>936</v>
      </c>
      <c r="L43" s="14">
        <v>0</v>
      </c>
      <c r="M43" s="14">
        <v>936</v>
      </c>
      <c r="N43" s="14">
        <f t="shared" si="12"/>
        <v>2334</v>
      </c>
      <c r="O43" s="14">
        <f t="shared" si="13"/>
        <v>1394</v>
      </c>
      <c r="P43" s="14">
        <v>1394</v>
      </c>
      <c r="Q43" s="14">
        <v>0</v>
      </c>
      <c r="R43" s="14">
        <v>0</v>
      </c>
      <c r="S43" s="14">
        <v>0</v>
      </c>
      <c r="T43" s="14">
        <v>0</v>
      </c>
      <c r="U43" s="14">
        <f t="shared" si="14"/>
        <v>936</v>
      </c>
      <c r="V43" s="14">
        <v>936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15"/>
        <v>4</v>
      </c>
      <c r="AB43" s="14">
        <v>4</v>
      </c>
      <c r="AC43" s="14">
        <v>0</v>
      </c>
    </row>
    <row r="44" spans="1:29" ht="13.5">
      <c r="A44" s="25" t="s">
        <v>57</v>
      </c>
      <c r="B44" s="25" t="s">
        <v>132</v>
      </c>
      <c r="C44" s="26" t="s">
        <v>133</v>
      </c>
      <c r="D44" s="14">
        <f t="shared" si="8"/>
        <v>4239</v>
      </c>
      <c r="E44" s="14">
        <f t="shared" si="9"/>
        <v>0</v>
      </c>
      <c r="F44" s="14">
        <v>0</v>
      </c>
      <c r="G44" s="14">
        <v>0</v>
      </c>
      <c r="H44" s="14">
        <f t="shared" si="10"/>
        <v>42</v>
      </c>
      <c r="I44" s="14">
        <v>0</v>
      </c>
      <c r="J44" s="14">
        <v>42</v>
      </c>
      <c r="K44" s="14">
        <f t="shared" si="11"/>
        <v>4197</v>
      </c>
      <c r="L44" s="14">
        <v>1199</v>
      </c>
      <c r="M44" s="14">
        <v>2998</v>
      </c>
      <c r="N44" s="14">
        <f t="shared" si="12"/>
        <v>4239</v>
      </c>
      <c r="O44" s="14">
        <f t="shared" si="13"/>
        <v>1199</v>
      </c>
      <c r="P44" s="14">
        <v>1199</v>
      </c>
      <c r="Q44" s="14">
        <v>0</v>
      </c>
      <c r="R44" s="14">
        <v>0</v>
      </c>
      <c r="S44" s="14">
        <v>0</v>
      </c>
      <c r="T44" s="14">
        <v>0</v>
      </c>
      <c r="U44" s="14">
        <f t="shared" si="14"/>
        <v>3040</v>
      </c>
      <c r="V44" s="14">
        <v>2998</v>
      </c>
      <c r="W44" s="14">
        <v>0</v>
      </c>
      <c r="X44" s="14">
        <v>0</v>
      </c>
      <c r="Y44" s="14">
        <v>42</v>
      </c>
      <c r="Z44" s="14">
        <v>0</v>
      </c>
      <c r="AA44" s="14">
        <f t="shared" si="15"/>
        <v>0</v>
      </c>
      <c r="AB44" s="14">
        <v>0</v>
      </c>
      <c r="AC44" s="14">
        <v>0</v>
      </c>
    </row>
    <row r="45" spans="1:29" ht="13.5">
      <c r="A45" s="25" t="s">
        <v>57</v>
      </c>
      <c r="B45" s="25" t="s">
        <v>134</v>
      </c>
      <c r="C45" s="26" t="s">
        <v>135</v>
      </c>
      <c r="D45" s="14">
        <f t="shared" si="8"/>
        <v>10451</v>
      </c>
      <c r="E45" s="14">
        <f t="shared" si="9"/>
        <v>0</v>
      </c>
      <c r="F45" s="14">
        <v>0</v>
      </c>
      <c r="G45" s="14">
        <v>0</v>
      </c>
      <c r="H45" s="14">
        <f t="shared" si="10"/>
        <v>0</v>
      </c>
      <c r="I45" s="14">
        <v>0</v>
      </c>
      <c r="J45" s="14">
        <v>0</v>
      </c>
      <c r="K45" s="14">
        <f t="shared" si="11"/>
        <v>10451</v>
      </c>
      <c r="L45" s="14">
        <v>2724</v>
      </c>
      <c r="M45" s="14">
        <v>7727</v>
      </c>
      <c r="N45" s="14">
        <f t="shared" si="12"/>
        <v>10451</v>
      </c>
      <c r="O45" s="14">
        <f t="shared" si="13"/>
        <v>2724</v>
      </c>
      <c r="P45" s="14">
        <v>2724</v>
      </c>
      <c r="Q45" s="14">
        <v>0</v>
      </c>
      <c r="R45" s="14">
        <v>0</v>
      </c>
      <c r="S45" s="14">
        <v>0</v>
      </c>
      <c r="T45" s="14">
        <v>0</v>
      </c>
      <c r="U45" s="14">
        <f t="shared" si="14"/>
        <v>7727</v>
      </c>
      <c r="V45" s="14">
        <v>7727</v>
      </c>
      <c r="W45" s="14">
        <v>0</v>
      </c>
      <c r="X45" s="14">
        <v>0</v>
      </c>
      <c r="Y45" s="14">
        <v>0</v>
      </c>
      <c r="Z45" s="14">
        <v>0</v>
      </c>
      <c r="AA45" s="14">
        <f t="shared" si="15"/>
        <v>0</v>
      </c>
      <c r="AB45" s="14">
        <v>0</v>
      </c>
      <c r="AC45" s="14">
        <v>0</v>
      </c>
    </row>
    <row r="46" spans="1:29" ht="13.5">
      <c r="A46" s="25" t="s">
        <v>57</v>
      </c>
      <c r="B46" s="25" t="s">
        <v>136</v>
      </c>
      <c r="C46" s="26" t="s">
        <v>137</v>
      </c>
      <c r="D46" s="14">
        <f t="shared" si="8"/>
        <v>8300</v>
      </c>
      <c r="E46" s="14">
        <f t="shared" si="9"/>
        <v>0</v>
      </c>
      <c r="F46" s="14">
        <v>0</v>
      </c>
      <c r="G46" s="14">
        <v>0</v>
      </c>
      <c r="H46" s="14">
        <f t="shared" si="10"/>
        <v>0</v>
      </c>
      <c r="I46" s="14">
        <v>0</v>
      </c>
      <c r="J46" s="14">
        <v>0</v>
      </c>
      <c r="K46" s="14">
        <f t="shared" si="11"/>
        <v>8300</v>
      </c>
      <c r="L46" s="14">
        <v>3836</v>
      </c>
      <c r="M46" s="14">
        <v>4464</v>
      </c>
      <c r="N46" s="14">
        <f t="shared" si="12"/>
        <v>8300</v>
      </c>
      <c r="O46" s="14">
        <f t="shared" si="13"/>
        <v>3836</v>
      </c>
      <c r="P46" s="14">
        <v>3836</v>
      </c>
      <c r="Q46" s="14">
        <v>0</v>
      </c>
      <c r="R46" s="14">
        <v>0</v>
      </c>
      <c r="S46" s="14">
        <v>0</v>
      </c>
      <c r="T46" s="14">
        <v>0</v>
      </c>
      <c r="U46" s="14">
        <f t="shared" si="14"/>
        <v>4464</v>
      </c>
      <c r="V46" s="14">
        <v>4464</v>
      </c>
      <c r="W46" s="14">
        <v>0</v>
      </c>
      <c r="X46" s="14">
        <v>0</v>
      </c>
      <c r="Y46" s="14">
        <v>0</v>
      </c>
      <c r="Z46" s="14">
        <v>0</v>
      </c>
      <c r="AA46" s="14">
        <f t="shared" si="15"/>
        <v>0</v>
      </c>
      <c r="AB46" s="14">
        <v>0</v>
      </c>
      <c r="AC46" s="14">
        <v>0</v>
      </c>
    </row>
    <row r="47" spans="1:29" ht="13.5">
      <c r="A47" s="25" t="s">
        <v>57</v>
      </c>
      <c r="B47" s="25" t="s">
        <v>138</v>
      </c>
      <c r="C47" s="26" t="s">
        <v>53</v>
      </c>
      <c r="D47" s="14">
        <f t="shared" si="8"/>
        <v>720</v>
      </c>
      <c r="E47" s="14">
        <f t="shared" si="9"/>
        <v>0</v>
      </c>
      <c r="F47" s="14">
        <v>0</v>
      </c>
      <c r="G47" s="14">
        <v>0</v>
      </c>
      <c r="H47" s="14">
        <f t="shared" si="10"/>
        <v>0</v>
      </c>
      <c r="I47" s="14">
        <v>0</v>
      </c>
      <c r="J47" s="14">
        <v>0</v>
      </c>
      <c r="K47" s="14">
        <f t="shared" si="11"/>
        <v>720</v>
      </c>
      <c r="L47" s="14">
        <v>363</v>
      </c>
      <c r="M47" s="14">
        <v>357</v>
      </c>
      <c r="N47" s="14">
        <f t="shared" si="12"/>
        <v>720</v>
      </c>
      <c r="O47" s="14">
        <f t="shared" si="13"/>
        <v>363</v>
      </c>
      <c r="P47" s="14">
        <v>363</v>
      </c>
      <c r="Q47" s="14">
        <v>0</v>
      </c>
      <c r="R47" s="14">
        <v>0</v>
      </c>
      <c r="S47" s="14">
        <v>0</v>
      </c>
      <c r="T47" s="14">
        <v>0</v>
      </c>
      <c r="U47" s="14">
        <f t="shared" si="14"/>
        <v>357</v>
      </c>
      <c r="V47" s="14">
        <v>357</v>
      </c>
      <c r="W47" s="14">
        <v>0</v>
      </c>
      <c r="X47" s="14">
        <v>0</v>
      </c>
      <c r="Y47" s="14">
        <v>0</v>
      </c>
      <c r="Z47" s="14">
        <v>0</v>
      </c>
      <c r="AA47" s="14">
        <f t="shared" si="15"/>
        <v>0</v>
      </c>
      <c r="AB47" s="14">
        <v>0</v>
      </c>
      <c r="AC47" s="14">
        <v>0</v>
      </c>
    </row>
    <row r="48" spans="1:29" ht="13.5">
      <c r="A48" s="25" t="s">
        <v>57</v>
      </c>
      <c r="B48" s="25" t="s">
        <v>139</v>
      </c>
      <c r="C48" s="26" t="s">
        <v>140</v>
      </c>
      <c r="D48" s="14">
        <f t="shared" si="8"/>
        <v>7835</v>
      </c>
      <c r="E48" s="14">
        <f t="shared" si="9"/>
        <v>0</v>
      </c>
      <c r="F48" s="14">
        <v>0</v>
      </c>
      <c r="G48" s="14">
        <v>0</v>
      </c>
      <c r="H48" s="14">
        <f t="shared" si="10"/>
        <v>0</v>
      </c>
      <c r="I48" s="14">
        <v>0</v>
      </c>
      <c r="J48" s="14">
        <v>0</v>
      </c>
      <c r="K48" s="14">
        <f t="shared" si="11"/>
        <v>7835</v>
      </c>
      <c r="L48" s="14">
        <v>4580</v>
      </c>
      <c r="M48" s="14">
        <v>3255</v>
      </c>
      <c r="N48" s="14">
        <f t="shared" si="12"/>
        <v>7835</v>
      </c>
      <c r="O48" s="14">
        <f t="shared" si="13"/>
        <v>4580</v>
      </c>
      <c r="P48" s="14">
        <v>4580</v>
      </c>
      <c r="Q48" s="14">
        <v>0</v>
      </c>
      <c r="R48" s="14">
        <v>0</v>
      </c>
      <c r="S48" s="14">
        <v>0</v>
      </c>
      <c r="T48" s="14">
        <v>0</v>
      </c>
      <c r="U48" s="14">
        <f t="shared" si="14"/>
        <v>3255</v>
      </c>
      <c r="V48" s="14">
        <v>3255</v>
      </c>
      <c r="W48" s="14">
        <v>0</v>
      </c>
      <c r="X48" s="14">
        <v>0</v>
      </c>
      <c r="Y48" s="14">
        <v>0</v>
      </c>
      <c r="Z48" s="14">
        <v>0</v>
      </c>
      <c r="AA48" s="14">
        <f t="shared" si="15"/>
        <v>0</v>
      </c>
      <c r="AB48" s="14">
        <v>0</v>
      </c>
      <c r="AC48" s="14">
        <v>0</v>
      </c>
    </row>
    <row r="49" spans="1:29" ht="13.5">
      <c r="A49" s="25" t="s">
        <v>57</v>
      </c>
      <c r="B49" s="25" t="s">
        <v>141</v>
      </c>
      <c r="C49" s="26" t="s">
        <v>142</v>
      </c>
      <c r="D49" s="14">
        <f t="shared" si="8"/>
        <v>4939</v>
      </c>
      <c r="E49" s="14">
        <f t="shared" si="9"/>
        <v>0</v>
      </c>
      <c r="F49" s="14">
        <v>0</v>
      </c>
      <c r="G49" s="14">
        <v>0</v>
      </c>
      <c r="H49" s="14">
        <f t="shared" si="10"/>
        <v>0</v>
      </c>
      <c r="I49" s="14">
        <v>0</v>
      </c>
      <c r="J49" s="14">
        <v>0</v>
      </c>
      <c r="K49" s="14">
        <f t="shared" si="11"/>
        <v>4939</v>
      </c>
      <c r="L49" s="14">
        <v>1589</v>
      </c>
      <c r="M49" s="14">
        <v>3350</v>
      </c>
      <c r="N49" s="14">
        <f t="shared" si="12"/>
        <v>5009</v>
      </c>
      <c r="O49" s="14">
        <f t="shared" si="13"/>
        <v>1589</v>
      </c>
      <c r="P49" s="14">
        <v>1589</v>
      </c>
      <c r="Q49" s="14">
        <v>0</v>
      </c>
      <c r="R49" s="14">
        <v>0</v>
      </c>
      <c r="S49" s="14">
        <v>0</v>
      </c>
      <c r="T49" s="14">
        <v>0</v>
      </c>
      <c r="U49" s="14">
        <f t="shared" si="14"/>
        <v>3350</v>
      </c>
      <c r="V49" s="14">
        <v>3350</v>
      </c>
      <c r="W49" s="14">
        <v>0</v>
      </c>
      <c r="X49" s="14">
        <v>0</v>
      </c>
      <c r="Y49" s="14">
        <v>0</v>
      </c>
      <c r="Z49" s="14">
        <v>0</v>
      </c>
      <c r="AA49" s="14">
        <f t="shared" si="15"/>
        <v>70</v>
      </c>
      <c r="AB49" s="14">
        <v>70</v>
      </c>
      <c r="AC49" s="14">
        <v>0</v>
      </c>
    </row>
    <row r="50" spans="1:29" ht="13.5">
      <c r="A50" s="25" t="s">
        <v>57</v>
      </c>
      <c r="B50" s="25" t="s">
        <v>143</v>
      </c>
      <c r="C50" s="26" t="s">
        <v>144</v>
      </c>
      <c r="D50" s="14">
        <f t="shared" si="8"/>
        <v>6249</v>
      </c>
      <c r="E50" s="14">
        <f t="shared" si="9"/>
        <v>0</v>
      </c>
      <c r="F50" s="14">
        <v>0</v>
      </c>
      <c r="G50" s="14">
        <v>0</v>
      </c>
      <c r="H50" s="14">
        <f t="shared" si="10"/>
        <v>0</v>
      </c>
      <c r="I50" s="14">
        <v>0</v>
      </c>
      <c r="J50" s="14">
        <v>0</v>
      </c>
      <c r="K50" s="14">
        <f t="shared" si="11"/>
        <v>6249</v>
      </c>
      <c r="L50" s="14">
        <v>2113</v>
      </c>
      <c r="M50" s="14">
        <v>4136</v>
      </c>
      <c r="N50" s="14">
        <f t="shared" si="12"/>
        <v>6301</v>
      </c>
      <c r="O50" s="14">
        <f t="shared" si="13"/>
        <v>2113</v>
      </c>
      <c r="P50" s="14">
        <v>2113</v>
      </c>
      <c r="Q50" s="14">
        <v>0</v>
      </c>
      <c r="R50" s="14">
        <v>0</v>
      </c>
      <c r="S50" s="14">
        <v>0</v>
      </c>
      <c r="T50" s="14">
        <v>0</v>
      </c>
      <c r="U50" s="14">
        <f t="shared" si="14"/>
        <v>4136</v>
      </c>
      <c r="V50" s="14">
        <v>4136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15"/>
        <v>52</v>
      </c>
      <c r="AB50" s="14">
        <v>52</v>
      </c>
      <c r="AC50" s="14">
        <v>0</v>
      </c>
    </row>
    <row r="51" spans="1:29" ht="13.5">
      <c r="A51" s="25" t="s">
        <v>57</v>
      </c>
      <c r="B51" s="25" t="s">
        <v>145</v>
      </c>
      <c r="C51" s="26" t="s">
        <v>146</v>
      </c>
      <c r="D51" s="14">
        <f t="shared" si="8"/>
        <v>1634</v>
      </c>
      <c r="E51" s="14">
        <f t="shared" si="9"/>
        <v>0</v>
      </c>
      <c r="F51" s="14">
        <v>0</v>
      </c>
      <c r="G51" s="14">
        <v>0</v>
      </c>
      <c r="H51" s="14">
        <f t="shared" si="10"/>
        <v>0</v>
      </c>
      <c r="I51" s="14">
        <v>0</v>
      </c>
      <c r="J51" s="14">
        <v>0</v>
      </c>
      <c r="K51" s="14">
        <f t="shared" si="11"/>
        <v>1634</v>
      </c>
      <c r="L51" s="14">
        <v>378</v>
      </c>
      <c r="M51" s="14">
        <v>1256</v>
      </c>
      <c r="N51" s="14">
        <f t="shared" si="12"/>
        <v>1639</v>
      </c>
      <c r="O51" s="14">
        <f t="shared" si="13"/>
        <v>378</v>
      </c>
      <c r="P51" s="14">
        <v>378</v>
      </c>
      <c r="Q51" s="14">
        <v>0</v>
      </c>
      <c r="R51" s="14">
        <v>0</v>
      </c>
      <c r="S51" s="14">
        <v>0</v>
      </c>
      <c r="T51" s="14">
        <v>0</v>
      </c>
      <c r="U51" s="14">
        <f t="shared" si="14"/>
        <v>1256</v>
      </c>
      <c r="V51" s="14">
        <v>1256</v>
      </c>
      <c r="W51" s="14">
        <v>0</v>
      </c>
      <c r="X51" s="14">
        <v>0</v>
      </c>
      <c r="Y51" s="14">
        <v>0</v>
      </c>
      <c r="Z51" s="14">
        <v>0</v>
      </c>
      <c r="AA51" s="14">
        <f t="shared" si="15"/>
        <v>5</v>
      </c>
      <c r="AB51" s="14">
        <v>5</v>
      </c>
      <c r="AC51" s="14">
        <v>0</v>
      </c>
    </row>
    <row r="52" spans="1:29" ht="13.5">
      <c r="A52" s="25" t="s">
        <v>57</v>
      </c>
      <c r="B52" s="25" t="s">
        <v>147</v>
      </c>
      <c r="C52" s="26" t="s">
        <v>148</v>
      </c>
      <c r="D52" s="14">
        <f t="shared" si="8"/>
        <v>890</v>
      </c>
      <c r="E52" s="14">
        <f t="shared" si="9"/>
        <v>0</v>
      </c>
      <c r="F52" s="14">
        <v>0</v>
      </c>
      <c r="G52" s="14">
        <v>0</v>
      </c>
      <c r="H52" s="14">
        <f t="shared" si="10"/>
        <v>0</v>
      </c>
      <c r="I52" s="14">
        <v>0</v>
      </c>
      <c r="J52" s="14">
        <v>0</v>
      </c>
      <c r="K52" s="14">
        <f t="shared" si="11"/>
        <v>890</v>
      </c>
      <c r="L52" s="14">
        <v>186</v>
      </c>
      <c r="M52" s="14">
        <v>704</v>
      </c>
      <c r="N52" s="14">
        <f t="shared" si="12"/>
        <v>915</v>
      </c>
      <c r="O52" s="14">
        <f t="shared" si="13"/>
        <v>186</v>
      </c>
      <c r="P52" s="14">
        <v>186</v>
      </c>
      <c r="Q52" s="14">
        <v>0</v>
      </c>
      <c r="R52" s="14">
        <v>0</v>
      </c>
      <c r="S52" s="14">
        <v>0</v>
      </c>
      <c r="T52" s="14">
        <v>0</v>
      </c>
      <c r="U52" s="14">
        <f t="shared" si="14"/>
        <v>704</v>
      </c>
      <c r="V52" s="14">
        <v>704</v>
      </c>
      <c r="W52" s="14">
        <v>0</v>
      </c>
      <c r="X52" s="14">
        <v>0</v>
      </c>
      <c r="Y52" s="14">
        <v>0</v>
      </c>
      <c r="Z52" s="14">
        <v>0</v>
      </c>
      <c r="AA52" s="14">
        <f t="shared" si="15"/>
        <v>25</v>
      </c>
      <c r="AB52" s="14">
        <v>25</v>
      </c>
      <c r="AC52" s="14">
        <v>0</v>
      </c>
    </row>
    <row r="53" spans="1:29" ht="13.5">
      <c r="A53" s="25" t="s">
        <v>57</v>
      </c>
      <c r="B53" s="25" t="s">
        <v>149</v>
      </c>
      <c r="C53" s="26" t="s">
        <v>150</v>
      </c>
      <c r="D53" s="14">
        <f t="shared" si="8"/>
        <v>2169</v>
      </c>
      <c r="E53" s="14">
        <f t="shared" si="9"/>
        <v>0</v>
      </c>
      <c r="F53" s="14">
        <v>0</v>
      </c>
      <c r="G53" s="14">
        <v>0</v>
      </c>
      <c r="H53" s="14">
        <f t="shared" si="10"/>
        <v>0</v>
      </c>
      <c r="I53" s="14">
        <v>0</v>
      </c>
      <c r="J53" s="14">
        <v>0</v>
      </c>
      <c r="K53" s="14">
        <f t="shared" si="11"/>
        <v>2169</v>
      </c>
      <c r="L53" s="14">
        <v>858</v>
      </c>
      <c r="M53" s="14">
        <v>1311</v>
      </c>
      <c r="N53" s="14">
        <f t="shared" si="12"/>
        <v>2169</v>
      </c>
      <c r="O53" s="14">
        <f t="shared" si="13"/>
        <v>858</v>
      </c>
      <c r="P53" s="14">
        <v>858</v>
      </c>
      <c r="Q53" s="14">
        <v>0</v>
      </c>
      <c r="R53" s="14">
        <v>0</v>
      </c>
      <c r="S53" s="14">
        <v>0</v>
      </c>
      <c r="T53" s="14">
        <v>0</v>
      </c>
      <c r="U53" s="14">
        <f t="shared" si="14"/>
        <v>1311</v>
      </c>
      <c r="V53" s="14">
        <v>1311</v>
      </c>
      <c r="W53" s="14">
        <v>0</v>
      </c>
      <c r="X53" s="14">
        <v>0</v>
      </c>
      <c r="Y53" s="14">
        <v>0</v>
      </c>
      <c r="Z53" s="14">
        <v>0</v>
      </c>
      <c r="AA53" s="14">
        <f t="shared" si="15"/>
        <v>0</v>
      </c>
      <c r="AB53" s="14">
        <v>0</v>
      </c>
      <c r="AC53" s="14">
        <v>0</v>
      </c>
    </row>
    <row r="54" spans="1:29" ht="13.5">
      <c r="A54" s="25" t="s">
        <v>57</v>
      </c>
      <c r="B54" s="25" t="s">
        <v>151</v>
      </c>
      <c r="C54" s="26" t="s">
        <v>51</v>
      </c>
      <c r="D54" s="14">
        <f t="shared" si="8"/>
        <v>1307</v>
      </c>
      <c r="E54" s="14">
        <f t="shared" si="9"/>
        <v>0</v>
      </c>
      <c r="F54" s="14">
        <v>0</v>
      </c>
      <c r="G54" s="14">
        <v>0</v>
      </c>
      <c r="H54" s="14">
        <f t="shared" si="10"/>
        <v>0</v>
      </c>
      <c r="I54" s="14">
        <v>0</v>
      </c>
      <c r="J54" s="14">
        <v>0</v>
      </c>
      <c r="K54" s="14">
        <f t="shared" si="11"/>
        <v>1307</v>
      </c>
      <c r="L54" s="14">
        <v>484</v>
      </c>
      <c r="M54" s="14">
        <v>823</v>
      </c>
      <c r="N54" s="14">
        <f t="shared" si="12"/>
        <v>1307</v>
      </c>
      <c r="O54" s="14">
        <f t="shared" si="13"/>
        <v>484</v>
      </c>
      <c r="P54" s="14">
        <v>484</v>
      </c>
      <c r="Q54" s="14">
        <v>0</v>
      </c>
      <c r="R54" s="14">
        <v>0</v>
      </c>
      <c r="S54" s="14">
        <v>0</v>
      </c>
      <c r="T54" s="14">
        <v>0</v>
      </c>
      <c r="U54" s="14">
        <f t="shared" si="14"/>
        <v>823</v>
      </c>
      <c r="V54" s="14">
        <v>823</v>
      </c>
      <c r="W54" s="14">
        <v>0</v>
      </c>
      <c r="X54" s="14">
        <v>0</v>
      </c>
      <c r="Y54" s="14">
        <v>0</v>
      </c>
      <c r="Z54" s="14">
        <v>0</v>
      </c>
      <c r="AA54" s="14">
        <f t="shared" si="15"/>
        <v>0</v>
      </c>
      <c r="AB54" s="14">
        <v>0</v>
      </c>
      <c r="AC54" s="14">
        <v>0</v>
      </c>
    </row>
    <row r="55" spans="1:29" ht="13.5">
      <c r="A55" s="25" t="s">
        <v>57</v>
      </c>
      <c r="B55" s="25" t="s">
        <v>152</v>
      </c>
      <c r="C55" s="26" t="s">
        <v>153</v>
      </c>
      <c r="D55" s="14">
        <f t="shared" si="8"/>
        <v>2447</v>
      </c>
      <c r="E55" s="14">
        <f t="shared" si="9"/>
        <v>0</v>
      </c>
      <c r="F55" s="14">
        <v>0</v>
      </c>
      <c r="G55" s="14">
        <v>0</v>
      </c>
      <c r="H55" s="14">
        <f t="shared" si="10"/>
        <v>0</v>
      </c>
      <c r="I55" s="14">
        <v>0</v>
      </c>
      <c r="J55" s="14">
        <v>0</v>
      </c>
      <c r="K55" s="14">
        <f t="shared" si="11"/>
        <v>2447</v>
      </c>
      <c r="L55" s="14">
        <v>1242</v>
      </c>
      <c r="M55" s="14">
        <v>1205</v>
      </c>
      <c r="N55" s="14">
        <f t="shared" si="12"/>
        <v>2447</v>
      </c>
      <c r="O55" s="14">
        <f t="shared" si="13"/>
        <v>1242</v>
      </c>
      <c r="P55" s="14">
        <v>1242</v>
      </c>
      <c r="Q55" s="14">
        <v>0</v>
      </c>
      <c r="R55" s="14">
        <v>0</v>
      </c>
      <c r="S55" s="14">
        <v>0</v>
      </c>
      <c r="T55" s="14">
        <v>0</v>
      </c>
      <c r="U55" s="14">
        <f t="shared" si="14"/>
        <v>1205</v>
      </c>
      <c r="V55" s="14">
        <v>1205</v>
      </c>
      <c r="W55" s="14">
        <v>0</v>
      </c>
      <c r="X55" s="14">
        <v>0</v>
      </c>
      <c r="Y55" s="14">
        <v>0</v>
      </c>
      <c r="Z55" s="14">
        <v>0</v>
      </c>
      <c r="AA55" s="14">
        <f t="shared" si="15"/>
        <v>0</v>
      </c>
      <c r="AB55" s="14">
        <v>0</v>
      </c>
      <c r="AC55" s="14">
        <v>0</v>
      </c>
    </row>
    <row r="56" spans="1:29" ht="13.5">
      <c r="A56" s="25" t="s">
        <v>57</v>
      </c>
      <c r="B56" s="25" t="s">
        <v>154</v>
      </c>
      <c r="C56" s="26" t="s">
        <v>155</v>
      </c>
      <c r="D56" s="14">
        <f t="shared" si="8"/>
        <v>4014</v>
      </c>
      <c r="E56" s="14">
        <f t="shared" si="9"/>
        <v>0</v>
      </c>
      <c r="F56" s="14">
        <v>0</v>
      </c>
      <c r="G56" s="14">
        <v>0</v>
      </c>
      <c r="H56" s="14">
        <f t="shared" si="10"/>
        <v>0</v>
      </c>
      <c r="I56" s="14">
        <v>0</v>
      </c>
      <c r="J56" s="14">
        <v>0</v>
      </c>
      <c r="K56" s="14">
        <f t="shared" si="11"/>
        <v>4014</v>
      </c>
      <c r="L56" s="14">
        <v>588</v>
      </c>
      <c r="M56" s="14">
        <v>3426</v>
      </c>
      <c r="N56" s="14">
        <f t="shared" si="12"/>
        <v>4014</v>
      </c>
      <c r="O56" s="14">
        <f t="shared" si="13"/>
        <v>588</v>
      </c>
      <c r="P56" s="14">
        <v>588</v>
      </c>
      <c r="Q56" s="14">
        <v>0</v>
      </c>
      <c r="R56" s="14">
        <v>0</v>
      </c>
      <c r="S56" s="14">
        <v>0</v>
      </c>
      <c r="T56" s="14">
        <v>0</v>
      </c>
      <c r="U56" s="14">
        <f t="shared" si="14"/>
        <v>3426</v>
      </c>
      <c r="V56" s="14">
        <v>3426</v>
      </c>
      <c r="W56" s="14">
        <v>0</v>
      </c>
      <c r="X56" s="14">
        <v>0</v>
      </c>
      <c r="Y56" s="14">
        <v>0</v>
      </c>
      <c r="Z56" s="14">
        <v>0</v>
      </c>
      <c r="AA56" s="14">
        <f t="shared" si="15"/>
        <v>0</v>
      </c>
      <c r="AB56" s="14">
        <v>0</v>
      </c>
      <c r="AC56" s="14">
        <v>0</v>
      </c>
    </row>
    <row r="57" spans="1:29" ht="13.5">
      <c r="A57" s="25" t="s">
        <v>57</v>
      </c>
      <c r="B57" s="25" t="s">
        <v>156</v>
      </c>
      <c r="C57" s="26" t="s">
        <v>157</v>
      </c>
      <c r="D57" s="14">
        <f t="shared" si="8"/>
        <v>1570</v>
      </c>
      <c r="E57" s="14">
        <f t="shared" si="9"/>
        <v>0</v>
      </c>
      <c r="F57" s="14">
        <v>0</v>
      </c>
      <c r="G57" s="14">
        <v>0</v>
      </c>
      <c r="H57" s="14">
        <f t="shared" si="10"/>
        <v>0</v>
      </c>
      <c r="I57" s="14">
        <v>0</v>
      </c>
      <c r="J57" s="14">
        <v>0</v>
      </c>
      <c r="K57" s="14">
        <f t="shared" si="11"/>
        <v>1570</v>
      </c>
      <c r="L57" s="14">
        <v>534</v>
      </c>
      <c r="M57" s="14">
        <v>1036</v>
      </c>
      <c r="N57" s="14">
        <f t="shared" si="12"/>
        <v>1570</v>
      </c>
      <c r="O57" s="14">
        <f t="shared" si="13"/>
        <v>534</v>
      </c>
      <c r="P57" s="14">
        <v>534</v>
      </c>
      <c r="Q57" s="14">
        <v>0</v>
      </c>
      <c r="R57" s="14">
        <v>0</v>
      </c>
      <c r="S57" s="14">
        <v>0</v>
      </c>
      <c r="T57" s="14">
        <v>0</v>
      </c>
      <c r="U57" s="14">
        <f t="shared" si="14"/>
        <v>1036</v>
      </c>
      <c r="V57" s="14">
        <v>1036</v>
      </c>
      <c r="W57" s="14">
        <v>0</v>
      </c>
      <c r="X57" s="14">
        <v>0</v>
      </c>
      <c r="Y57" s="14">
        <v>0</v>
      </c>
      <c r="Z57" s="14">
        <v>0</v>
      </c>
      <c r="AA57" s="14">
        <f t="shared" si="15"/>
        <v>0</v>
      </c>
      <c r="AB57" s="14">
        <v>0</v>
      </c>
      <c r="AC57" s="14">
        <v>0</v>
      </c>
    </row>
    <row r="58" spans="1:29" ht="13.5">
      <c r="A58" s="25" t="s">
        <v>57</v>
      </c>
      <c r="B58" s="25" t="s">
        <v>158</v>
      </c>
      <c r="C58" s="26" t="s">
        <v>159</v>
      </c>
      <c r="D58" s="14">
        <f t="shared" si="8"/>
        <v>1815</v>
      </c>
      <c r="E58" s="14">
        <f t="shared" si="9"/>
        <v>0</v>
      </c>
      <c r="F58" s="14">
        <v>0</v>
      </c>
      <c r="G58" s="14">
        <v>0</v>
      </c>
      <c r="H58" s="14">
        <f t="shared" si="10"/>
        <v>0</v>
      </c>
      <c r="I58" s="14">
        <v>0</v>
      </c>
      <c r="J58" s="14">
        <v>0</v>
      </c>
      <c r="K58" s="14">
        <f t="shared" si="11"/>
        <v>1815</v>
      </c>
      <c r="L58" s="14">
        <v>907</v>
      </c>
      <c r="M58" s="14">
        <v>908</v>
      </c>
      <c r="N58" s="14">
        <f t="shared" si="12"/>
        <v>1815</v>
      </c>
      <c r="O58" s="14">
        <f t="shared" si="13"/>
        <v>907</v>
      </c>
      <c r="P58" s="14">
        <v>907</v>
      </c>
      <c r="Q58" s="14">
        <v>0</v>
      </c>
      <c r="R58" s="14">
        <v>0</v>
      </c>
      <c r="S58" s="14">
        <v>0</v>
      </c>
      <c r="T58" s="14">
        <v>0</v>
      </c>
      <c r="U58" s="14">
        <f t="shared" si="14"/>
        <v>908</v>
      </c>
      <c r="V58" s="14">
        <v>908</v>
      </c>
      <c r="W58" s="14">
        <v>0</v>
      </c>
      <c r="X58" s="14">
        <v>0</v>
      </c>
      <c r="Y58" s="14">
        <v>0</v>
      </c>
      <c r="Z58" s="14">
        <v>0</v>
      </c>
      <c r="AA58" s="14">
        <f t="shared" si="15"/>
        <v>0</v>
      </c>
      <c r="AB58" s="14">
        <v>0</v>
      </c>
      <c r="AC58" s="14">
        <v>0</v>
      </c>
    </row>
    <row r="59" spans="1:29" ht="13.5">
      <c r="A59" s="25" t="s">
        <v>57</v>
      </c>
      <c r="B59" s="25" t="s">
        <v>160</v>
      </c>
      <c r="C59" s="26" t="s">
        <v>161</v>
      </c>
      <c r="D59" s="14">
        <f t="shared" si="8"/>
        <v>2070</v>
      </c>
      <c r="E59" s="14">
        <f t="shared" si="9"/>
        <v>0</v>
      </c>
      <c r="F59" s="14">
        <v>0</v>
      </c>
      <c r="G59" s="14">
        <v>0</v>
      </c>
      <c r="H59" s="14">
        <f t="shared" si="10"/>
        <v>412</v>
      </c>
      <c r="I59" s="14">
        <v>412</v>
      </c>
      <c r="J59" s="14">
        <v>0</v>
      </c>
      <c r="K59" s="14">
        <f t="shared" si="11"/>
        <v>1658</v>
      </c>
      <c r="L59" s="14">
        <v>0</v>
      </c>
      <c r="M59" s="14">
        <v>1658</v>
      </c>
      <c r="N59" s="14">
        <f t="shared" si="12"/>
        <v>2070</v>
      </c>
      <c r="O59" s="14">
        <f t="shared" si="13"/>
        <v>412</v>
      </c>
      <c r="P59" s="14">
        <v>412</v>
      </c>
      <c r="Q59" s="14">
        <v>0</v>
      </c>
      <c r="R59" s="14">
        <v>0</v>
      </c>
      <c r="S59" s="14">
        <v>0</v>
      </c>
      <c r="T59" s="14">
        <v>0</v>
      </c>
      <c r="U59" s="14">
        <f t="shared" si="14"/>
        <v>1658</v>
      </c>
      <c r="V59" s="14">
        <v>1658</v>
      </c>
      <c r="W59" s="14">
        <v>0</v>
      </c>
      <c r="X59" s="14">
        <v>0</v>
      </c>
      <c r="Y59" s="14">
        <v>0</v>
      </c>
      <c r="Z59" s="14">
        <v>0</v>
      </c>
      <c r="AA59" s="14">
        <f t="shared" si="15"/>
        <v>0</v>
      </c>
      <c r="AB59" s="14">
        <v>0</v>
      </c>
      <c r="AC59" s="14">
        <v>0</v>
      </c>
    </row>
    <row r="60" spans="1:29" ht="13.5">
      <c r="A60" s="25" t="s">
        <v>57</v>
      </c>
      <c r="B60" s="25" t="s">
        <v>162</v>
      </c>
      <c r="C60" s="26" t="s">
        <v>55</v>
      </c>
      <c r="D60" s="14">
        <f t="shared" si="8"/>
        <v>2394</v>
      </c>
      <c r="E60" s="14">
        <f t="shared" si="9"/>
        <v>0</v>
      </c>
      <c r="F60" s="14">
        <v>0</v>
      </c>
      <c r="G60" s="14">
        <v>0</v>
      </c>
      <c r="H60" s="14">
        <f t="shared" si="10"/>
        <v>923</v>
      </c>
      <c r="I60" s="14">
        <v>923</v>
      </c>
      <c r="J60" s="14">
        <v>0</v>
      </c>
      <c r="K60" s="14">
        <f t="shared" si="11"/>
        <v>1471</v>
      </c>
      <c r="L60" s="14">
        <v>0</v>
      </c>
      <c r="M60" s="14">
        <v>1471</v>
      </c>
      <c r="N60" s="14">
        <f t="shared" si="12"/>
        <v>2394</v>
      </c>
      <c r="O60" s="14">
        <f t="shared" si="13"/>
        <v>923</v>
      </c>
      <c r="P60" s="14">
        <v>923</v>
      </c>
      <c r="Q60" s="14">
        <v>0</v>
      </c>
      <c r="R60" s="14">
        <v>0</v>
      </c>
      <c r="S60" s="14">
        <v>0</v>
      </c>
      <c r="T60" s="14">
        <v>0</v>
      </c>
      <c r="U60" s="14">
        <f t="shared" si="14"/>
        <v>1471</v>
      </c>
      <c r="V60" s="14">
        <v>1471</v>
      </c>
      <c r="W60" s="14">
        <v>0</v>
      </c>
      <c r="X60" s="14">
        <v>0</v>
      </c>
      <c r="Y60" s="14">
        <v>0</v>
      </c>
      <c r="Z60" s="14">
        <v>0</v>
      </c>
      <c r="AA60" s="14">
        <f t="shared" si="15"/>
        <v>0</v>
      </c>
      <c r="AB60" s="14">
        <v>0</v>
      </c>
      <c r="AC60" s="14">
        <v>0</v>
      </c>
    </row>
    <row r="61" spans="1:29" ht="13.5">
      <c r="A61" s="25" t="s">
        <v>57</v>
      </c>
      <c r="B61" s="25" t="s">
        <v>163</v>
      </c>
      <c r="C61" s="26" t="s">
        <v>52</v>
      </c>
      <c r="D61" s="14">
        <f t="shared" si="8"/>
        <v>2591</v>
      </c>
      <c r="E61" s="14">
        <f t="shared" si="9"/>
        <v>74</v>
      </c>
      <c r="F61" s="14">
        <v>0</v>
      </c>
      <c r="G61" s="14">
        <v>74</v>
      </c>
      <c r="H61" s="14">
        <f t="shared" si="10"/>
        <v>0</v>
      </c>
      <c r="I61" s="14">
        <v>0</v>
      </c>
      <c r="J61" s="14">
        <v>0</v>
      </c>
      <c r="K61" s="14">
        <f t="shared" si="11"/>
        <v>2517</v>
      </c>
      <c r="L61" s="14">
        <v>1446</v>
      </c>
      <c r="M61" s="14">
        <v>1071</v>
      </c>
      <c r="N61" s="14">
        <f t="shared" si="12"/>
        <v>2591</v>
      </c>
      <c r="O61" s="14">
        <f t="shared" si="13"/>
        <v>1446</v>
      </c>
      <c r="P61" s="14">
        <v>1446</v>
      </c>
      <c r="Q61" s="14">
        <v>0</v>
      </c>
      <c r="R61" s="14">
        <v>0</v>
      </c>
      <c r="S61" s="14">
        <v>0</v>
      </c>
      <c r="T61" s="14">
        <v>0</v>
      </c>
      <c r="U61" s="14">
        <f t="shared" si="14"/>
        <v>1145</v>
      </c>
      <c r="V61" s="14">
        <v>1071</v>
      </c>
      <c r="W61" s="14">
        <v>0</v>
      </c>
      <c r="X61" s="14">
        <v>0</v>
      </c>
      <c r="Y61" s="14">
        <v>74</v>
      </c>
      <c r="Z61" s="14">
        <v>0</v>
      </c>
      <c r="AA61" s="14">
        <f t="shared" si="15"/>
        <v>0</v>
      </c>
      <c r="AB61" s="14">
        <v>0</v>
      </c>
      <c r="AC61" s="14">
        <v>0</v>
      </c>
    </row>
    <row r="62" spans="1:29" ht="13.5">
      <c r="A62" s="25" t="s">
        <v>57</v>
      </c>
      <c r="B62" s="25" t="s">
        <v>164</v>
      </c>
      <c r="C62" s="26" t="s">
        <v>165</v>
      </c>
      <c r="D62" s="14">
        <f t="shared" si="8"/>
        <v>6592</v>
      </c>
      <c r="E62" s="14">
        <f t="shared" si="9"/>
        <v>0</v>
      </c>
      <c r="F62" s="14">
        <v>0</v>
      </c>
      <c r="G62" s="14">
        <v>0</v>
      </c>
      <c r="H62" s="14">
        <f t="shared" si="10"/>
        <v>0</v>
      </c>
      <c r="I62" s="14">
        <v>0</v>
      </c>
      <c r="J62" s="14">
        <v>0</v>
      </c>
      <c r="K62" s="14">
        <f t="shared" si="11"/>
        <v>6592</v>
      </c>
      <c r="L62" s="14">
        <v>2242</v>
      </c>
      <c r="M62" s="14">
        <v>4350</v>
      </c>
      <c r="N62" s="14">
        <f t="shared" si="12"/>
        <v>6592</v>
      </c>
      <c r="O62" s="14">
        <f t="shared" si="13"/>
        <v>2242</v>
      </c>
      <c r="P62" s="14">
        <v>2242</v>
      </c>
      <c r="Q62" s="14">
        <v>0</v>
      </c>
      <c r="R62" s="14">
        <v>0</v>
      </c>
      <c r="S62" s="14">
        <v>0</v>
      </c>
      <c r="T62" s="14">
        <v>0</v>
      </c>
      <c r="U62" s="14">
        <f t="shared" si="14"/>
        <v>4350</v>
      </c>
      <c r="V62" s="14">
        <v>4350</v>
      </c>
      <c r="W62" s="14">
        <v>0</v>
      </c>
      <c r="X62" s="14">
        <v>0</v>
      </c>
      <c r="Y62" s="14">
        <v>0</v>
      </c>
      <c r="Z62" s="14">
        <v>0</v>
      </c>
      <c r="AA62" s="14">
        <f t="shared" si="15"/>
        <v>0</v>
      </c>
      <c r="AB62" s="14">
        <v>0</v>
      </c>
      <c r="AC62" s="14">
        <v>0</v>
      </c>
    </row>
    <row r="63" spans="1:29" ht="13.5">
      <c r="A63" s="25" t="s">
        <v>57</v>
      </c>
      <c r="B63" s="25" t="s">
        <v>166</v>
      </c>
      <c r="C63" s="26" t="s">
        <v>53</v>
      </c>
      <c r="D63" s="14">
        <f t="shared" si="8"/>
        <v>7289</v>
      </c>
      <c r="E63" s="14">
        <f t="shared" si="9"/>
        <v>0</v>
      </c>
      <c r="F63" s="14">
        <v>0</v>
      </c>
      <c r="G63" s="14">
        <v>0</v>
      </c>
      <c r="H63" s="14">
        <f t="shared" si="10"/>
        <v>62</v>
      </c>
      <c r="I63" s="14">
        <v>0</v>
      </c>
      <c r="J63" s="14">
        <v>62</v>
      </c>
      <c r="K63" s="14">
        <f t="shared" si="11"/>
        <v>7227</v>
      </c>
      <c r="L63" s="14">
        <v>5343</v>
      </c>
      <c r="M63" s="14">
        <v>1884</v>
      </c>
      <c r="N63" s="14">
        <f t="shared" si="12"/>
        <v>7289</v>
      </c>
      <c r="O63" s="14">
        <f t="shared" si="13"/>
        <v>5343</v>
      </c>
      <c r="P63" s="14">
        <v>5343</v>
      </c>
      <c r="Q63" s="14">
        <v>0</v>
      </c>
      <c r="R63" s="14">
        <v>0</v>
      </c>
      <c r="S63" s="14">
        <v>0</v>
      </c>
      <c r="T63" s="14">
        <v>0</v>
      </c>
      <c r="U63" s="14">
        <f t="shared" si="14"/>
        <v>1946</v>
      </c>
      <c r="V63" s="14">
        <v>504</v>
      </c>
      <c r="W63" s="14">
        <v>0</v>
      </c>
      <c r="X63" s="14">
        <v>0</v>
      </c>
      <c r="Y63" s="14">
        <v>1442</v>
      </c>
      <c r="Z63" s="14">
        <v>0</v>
      </c>
      <c r="AA63" s="14">
        <f t="shared" si="15"/>
        <v>0</v>
      </c>
      <c r="AB63" s="14">
        <v>0</v>
      </c>
      <c r="AC63" s="14">
        <v>0</v>
      </c>
    </row>
    <row r="64" spans="1:29" ht="13.5">
      <c r="A64" s="25" t="s">
        <v>57</v>
      </c>
      <c r="B64" s="25" t="s">
        <v>167</v>
      </c>
      <c r="C64" s="26" t="s">
        <v>56</v>
      </c>
      <c r="D64" s="14">
        <f t="shared" si="8"/>
        <v>10406</v>
      </c>
      <c r="E64" s="14">
        <f t="shared" si="9"/>
        <v>0</v>
      </c>
      <c r="F64" s="14">
        <v>0</v>
      </c>
      <c r="G64" s="14">
        <v>0</v>
      </c>
      <c r="H64" s="14">
        <f t="shared" si="10"/>
        <v>0</v>
      </c>
      <c r="I64" s="14">
        <v>0</v>
      </c>
      <c r="J64" s="14">
        <v>0</v>
      </c>
      <c r="K64" s="14">
        <f t="shared" si="11"/>
        <v>10406</v>
      </c>
      <c r="L64" s="14">
        <v>6146</v>
      </c>
      <c r="M64" s="14">
        <v>4260</v>
      </c>
      <c r="N64" s="14">
        <f t="shared" si="12"/>
        <v>10572</v>
      </c>
      <c r="O64" s="14">
        <f t="shared" si="13"/>
        <v>6146</v>
      </c>
      <c r="P64" s="14">
        <v>6146</v>
      </c>
      <c r="Q64" s="14">
        <v>0</v>
      </c>
      <c r="R64" s="14">
        <v>0</v>
      </c>
      <c r="S64" s="14">
        <v>0</v>
      </c>
      <c r="T64" s="14">
        <v>0</v>
      </c>
      <c r="U64" s="14">
        <f t="shared" si="14"/>
        <v>4260</v>
      </c>
      <c r="V64" s="14">
        <v>4260</v>
      </c>
      <c r="W64" s="14">
        <v>0</v>
      </c>
      <c r="X64" s="14">
        <v>0</v>
      </c>
      <c r="Y64" s="14">
        <v>0</v>
      </c>
      <c r="Z64" s="14">
        <v>0</v>
      </c>
      <c r="AA64" s="14">
        <f t="shared" si="15"/>
        <v>166</v>
      </c>
      <c r="AB64" s="14">
        <v>0</v>
      </c>
      <c r="AC64" s="14">
        <v>166</v>
      </c>
    </row>
    <row r="65" spans="1:29" ht="13.5">
      <c r="A65" s="25" t="s">
        <v>57</v>
      </c>
      <c r="B65" s="25" t="s">
        <v>168</v>
      </c>
      <c r="C65" s="26" t="s">
        <v>169</v>
      </c>
      <c r="D65" s="14">
        <f t="shared" si="8"/>
        <v>7394</v>
      </c>
      <c r="E65" s="14">
        <f t="shared" si="9"/>
        <v>0</v>
      </c>
      <c r="F65" s="14">
        <v>0</v>
      </c>
      <c r="G65" s="14">
        <v>0</v>
      </c>
      <c r="H65" s="14">
        <f t="shared" si="10"/>
        <v>0</v>
      </c>
      <c r="I65" s="14">
        <v>0</v>
      </c>
      <c r="J65" s="14">
        <v>0</v>
      </c>
      <c r="K65" s="14">
        <f t="shared" si="11"/>
        <v>7394</v>
      </c>
      <c r="L65" s="14">
        <v>1654</v>
      </c>
      <c r="M65" s="14">
        <v>5740</v>
      </c>
      <c r="N65" s="14">
        <f t="shared" si="12"/>
        <v>7394</v>
      </c>
      <c r="O65" s="14">
        <f t="shared" si="13"/>
        <v>1654</v>
      </c>
      <c r="P65" s="14">
        <v>1654</v>
      </c>
      <c r="Q65" s="14">
        <v>0</v>
      </c>
      <c r="R65" s="14">
        <v>0</v>
      </c>
      <c r="S65" s="14">
        <v>0</v>
      </c>
      <c r="T65" s="14">
        <v>0</v>
      </c>
      <c r="U65" s="14">
        <f t="shared" si="14"/>
        <v>5740</v>
      </c>
      <c r="V65" s="14">
        <v>5740</v>
      </c>
      <c r="W65" s="14">
        <v>0</v>
      </c>
      <c r="X65" s="14">
        <v>0</v>
      </c>
      <c r="Y65" s="14">
        <v>0</v>
      </c>
      <c r="Z65" s="14">
        <v>0</v>
      </c>
      <c r="AA65" s="14">
        <f t="shared" si="15"/>
        <v>0</v>
      </c>
      <c r="AB65" s="14">
        <v>0</v>
      </c>
      <c r="AC65" s="14">
        <v>0</v>
      </c>
    </row>
    <row r="66" spans="1:29" ht="13.5">
      <c r="A66" s="25" t="s">
        <v>57</v>
      </c>
      <c r="B66" s="25" t="s">
        <v>170</v>
      </c>
      <c r="C66" s="26" t="s">
        <v>171</v>
      </c>
      <c r="D66" s="14">
        <f t="shared" si="8"/>
        <v>7356</v>
      </c>
      <c r="E66" s="14">
        <f t="shared" si="9"/>
        <v>0</v>
      </c>
      <c r="F66" s="14">
        <v>0</v>
      </c>
      <c r="G66" s="14">
        <v>0</v>
      </c>
      <c r="H66" s="14">
        <f t="shared" si="10"/>
        <v>0</v>
      </c>
      <c r="I66" s="14">
        <v>0</v>
      </c>
      <c r="J66" s="14">
        <v>0</v>
      </c>
      <c r="K66" s="14">
        <f t="shared" si="11"/>
        <v>7356</v>
      </c>
      <c r="L66" s="14">
        <v>2215</v>
      </c>
      <c r="M66" s="14">
        <v>5141</v>
      </c>
      <c r="N66" s="14">
        <f t="shared" si="12"/>
        <v>7356</v>
      </c>
      <c r="O66" s="14">
        <f t="shared" si="13"/>
        <v>2215</v>
      </c>
      <c r="P66" s="14">
        <v>2215</v>
      </c>
      <c r="Q66" s="14">
        <v>0</v>
      </c>
      <c r="R66" s="14">
        <v>0</v>
      </c>
      <c r="S66" s="14">
        <v>0</v>
      </c>
      <c r="T66" s="14">
        <v>0</v>
      </c>
      <c r="U66" s="14">
        <f t="shared" si="14"/>
        <v>5141</v>
      </c>
      <c r="V66" s="14">
        <v>5141</v>
      </c>
      <c r="W66" s="14">
        <v>0</v>
      </c>
      <c r="X66" s="14">
        <v>0</v>
      </c>
      <c r="Y66" s="14">
        <v>0</v>
      </c>
      <c r="Z66" s="14">
        <v>0</v>
      </c>
      <c r="AA66" s="14">
        <f t="shared" si="15"/>
        <v>0</v>
      </c>
      <c r="AB66" s="14">
        <v>0</v>
      </c>
      <c r="AC66" s="14">
        <v>0</v>
      </c>
    </row>
    <row r="67" spans="1:29" ht="13.5">
      <c r="A67" s="25" t="s">
        <v>57</v>
      </c>
      <c r="B67" s="25" t="s">
        <v>172</v>
      </c>
      <c r="C67" s="26" t="s">
        <v>173</v>
      </c>
      <c r="D67" s="14">
        <f t="shared" si="8"/>
        <v>10561</v>
      </c>
      <c r="E67" s="14">
        <f t="shared" si="9"/>
        <v>0</v>
      </c>
      <c r="F67" s="14">
        <v>0</v>
      </c>
      <c r="G67" s="14">
        <v>0</v>
      </c>
      <c r="H67" s="14">
        <f t="shared" si="10"/>
        <v>0</v>
      </c>
      <c r="I67" s="14">
        <v>0</v>
      </c>
      <c r="J67" s="14">
        <v>0</v>
      </c>
      <c r="K67" s="14">
        <f t="shared" si="11"/>
        <v>10561</v>
      </c>
      <c r="L67" s="14">
        <v>4293</v>
      </c>
      <c r="M67" s="14">
        <v>6268</v>
      </c>
      <c r="N67" s="14">
        <f t="shared" si="12"/>
        <v>10561</v>
      </c>
      <c r="O67" s="14">
        <f t="shared" si="13"/>
        <v>4293</v>
      </c>
      <c r="P67" s="14">
        <v>4293</v>
      </c>
      <c r="Q67" s="14">
        <v>0</v>
      </c>
      <c r="R67" s="14">
        <v>0</v>
      </c>
      <c r="S67" s="14">
        <v>0</v>
      </c>
      <c r="T67" s="14">
        <v>0</v>
      </c>
      <c r="U67" s="14">
        <f t="shared" si="14"/>
        <v>6268</v>
      </c>
      <c r="V67" s="14">
        <v>6268</v>
      </c>
      <c r="W67" s="14">
        <v>0</v>
      </c>
      <c r="X67" s="14">
        <v>0</v>
      </c>
      <c r="Y67" s="14">
        <v>0</v>
      </c>
      <c r="Z67" s="14">
        <v>0</v>
      </c>
      <c r="AA67" s="14">
        <f t="shared" si="15"/>
        <v>0</v>
      </c>
      <c r="AB67" s="14">
        <v>0</v>
      </c>
      <c r="AC67" s="14">
        <v>0</v>
      </c>
    </row>
    <row r="68" spans="1:29" ht="13.5">
      <c r="A68" s="25" t="s">
        <v>57</v>
      </c>
      <c r="B68" s="25" t="s">
        <v>174</v>
      </c>
      <c r="C68" s="26" t="s">
        <v>175</v>
      </c>
      <c r="D68" s="14">
        <f t="shared" si="8"/>
        <v>7340</v>
      </c>
      <c r="E68" s="14">
        <f t="shared" si="9"/>
        <v>0</v>
      </c>
      <c r="F68" s="14">
        <v>0</v>
      </c>
      <c r="G68" s="14">
        <v>0</v>
      </c>
      <c r="H68" s="14">
        <f t="shared" si="10"/>
        <v>0</v>
      </c>
      <c r="I68" s="14">
        <v>0</v>
      </c>
      <c r="J68" s="14">
        <v>0</v>
      </c>
      <c r="K68" s="14">
        <f t="shared" si="11"/>
        <v>7340</v>
      </c>
      <c r="L68" s="14">
        <v>4480</v>
      </c>
      <c r="M68" s="14">
        <v>2860</v>
      </c>
      <c r="N68" s="14">
        <f t="shared" si="12"/>
        <v>7386</v>
      </c>
      <c r="O68" s="14">
        <f t="shared" si="13"/>
        <v>4480</v>
      </c>
      <c r="P68" s="14">
        <v>4480</v>
      </c>
      <c r="Q68" s="14">
        <v>0</v>
      </c>
      <c r="R68" s="14">
        <v>0</v>
      </c>
      <c r="S68" s="14">
        <v>0</v>
      </c>
      <c r="T68" s="14">
        <v>0</v>
      </c>
      <c r="U68" s="14">
        <f t="shared" si="14"/>
        <v>2860</v>
      </c>
      <c r="V68" s="14">
        <v>2860</v>
      </c>
      <c r="W68" s="14">
        <v>0</v>
      </c>
      <c r="X68" s="14">
        <v>0</v>
      </c>
      <c r="Y68" s="14">
        <v>0</v>
      </c>
      <c r="Z68" s="14">
        <v>0</v>
      </c>
      <c r="AA68" s="14">
        <f t="shared" si="15"/>
        <v>46</v>
      </c>
      <c r="AB68" s="14">
        <v>46</v>
      </c>
      <c r="AC68" s="14">
        <v>0</v>
      </c>
    </row>
    <row r="69" spans="1:29" ht="13.5">
      <c r="A69" s="25" t="s">
        <v>57</v>
      </c>
      <c r="B69" s="25" t="s">
        <v>176</v>
      </c>
      <c r="C69" s="26" t="s">
        <v>177</v>
      </c>
      <c r="D69" s="14">
        <f t="shared" si="8"/>
        <v>12633</v>
      </c>
      <c r="E69" s="14">
        <f t="shared" si="9"/>
        <v>0</v>
      </c>
      <c r="F69" s="14">
        <v>0</v>
      </c>
      <c r="G69" s="14">
        <v>0</v>
      </c>
      <c r="H69" s="14">
        <f t="shared" si="10"/>
        <v>0</v>
      </c>
      <c r="I69" s="14">
        <v>0</v>
      </c>
      <c r="J69" s="14">
        <v>0</v>
      </c>
      <c r="K69" s="14">
        <f t="shared" si="11"/>
        <v>12633</v>
      </c>
      <c r="L69" s="14">
        <v>4169</v>
      </c>
      <c r="M69" s="14">
        <v>8464</v>
      </c>
      <c r="N69" s="14">
        <f t="shared" si="12"/>
        <v>12633</v>
      </c>
      <c r="O69" s="14">
        <f t="shared" si="13"/>
        <v>4169</v>
      </c>
      <c r="P69" s="14">
        <v>4169</v>
      </c>
      <c r="Q69" s="14">
        <v>0</v>
      </c>
      <c r="R69" s="14">
        <v>0</v>
      </c>
      <c r="S69" s="14">
        <v>0</v>
      </c>
      <c r="T69" s="14">
        <v>0</v>
      </c>
      <c r="U69" s="14">
        <f t="shared" si="14"/>
        <v>8464</v>
      </c>
      <c r="V69" s="14">
        <v>8464</v>
      </c>
      <c r="W69" s="14">
        <v>0</v>
      </c>
      <c r="X69" s="14">
        <v>0</v>
      </c>
      <c r="Y69" s="14">
        <v>0</v>
      </c>
      <c r="Z69" s="14">
        <v>0</v>
      </c>
      <c r="AA69" s="14">
        <f t="shared" si="15"/>
        <v>0</v>
      </c>
      <c r="AB69" s="14">
        <v>0</v>
      </c>
      <c r="AC69" s="14">
        <v>0</v>
      </c>
    </row>
    <row r="70" spans="1:29" ht="13.5">
      <c r="A70" s="25" t="s">
        <v>57</v>
      </c>
      <c r="B70" s="25" t="s">
        <v>178</v>
      </c>
      <c r="C70" s="26" t="s">
        <v>179</v>
      </c>
      <c r="D70" s="14">
        <f t="shared" si="8"/>
        <v>12322</v>
      </c>
      <c r="E70" s="14">
        <f t="shared" si="9"/>
        <v>0</v>
      </c>
      <c r="F70" s="14">
        <v>0</v>
      </c>
      <c r="G70" s="14">
        <v>0</v>
      </c>
      <c r="H70" s="14">
        <f t="shared" si="10"/>
        <v>0</v>
      </c>
      <c r="I70" s="14">
        <v>0</v>
      </c>
      <c r="J70" s="14">
        <v>0</v>
      </c>
      <c r="K70" s="14">
        <f t="shared" si="11"/>
        <v>12322</v>
      </c>
      <c r="L70" s="14">
        <v>6473</v>
      </c>
      <c r="M70" s="14">
        <v>5849</v>
      </c>
      <c r="N70" s="14">
        <f t="shared" si="12"/>
        <v>12322</v>
      </c>
      <c r="O70" s="14">
        <f t="shared" si="13"/>
        <v>6473</v>
      </c>
      <c r="P70" s="14">
        <v>6473</v>
      </c>
      <c r="Q70" s="14">
        <v>0</v>
      </c>
      <c r="R70" s="14">
        <v>0</v>
      </c>
      <c r="S70" s="14">
        <v>0</v>
      </c>
      <c r="T70" s="14">
        <v>0</v>
      </c>
      <c r="U70" s="14">
        <f t="shared" si="14"/>
        <v>5849</v>
      </c>
      <c r="V70" s="14">
        <v>5849</v>
      </c>
      <c r="W70" s="14">
        <v>0</v>
      </c>
      <c r="X70" s="14">
        <v>0</v>
      </c>
      <c r="Y70" s="14">
        <v>0</v>
      </c>
      <c r="Z70" s="14">
        <v>0</v>
      </c>
      <c r="AA70" s="14">
        <f t="shared" si="15"/>
        <v>0</v>
      </c>
      <c r="AB70" s="14">
        <v>0</v>
      </c>
      <c r="AC70" s="14">
        <v>0</v>
      </c>
    </row>
    <row r="71" spans="1:29" ht="13.5">
      <c r="A71" s="25" t="s">
        <v>57</v>
      </c>
      <c r="B71" s="25" t="s">
        <v>180</v>
      </c>
      <c r="C71" s="26" t="s">
        <v>181</v>
      </c>
      <c r="D71" s="14">
        <f t="shared" si="8"/>
        <v>4467</v>
      </c>
      <c r="E71" s="14">
        <f t="shared" si="9"/>
        <v>0</v>
      </c>
      <c r="F71" s="14">
        <v>0</v>
      </c>
      <c r="G71" s="14">
        <v>0</v>
      </c>
      <c r="H71" s="14">
        <f t="shared" si="10"/>
        <v>0</v>
      </c>
      <c r="I71" s="14">
        <v>0</v>
      </c>
      <c r="J71" s="14">
        <v>0</v>
      </c>
      <c r="K71" s="14">
        <f t="shared" si="11"/>
        <v>4467</v>
      </c>
      <c r="L71" s="14">
        <v>1546</v>
      </c>
      <c r="M71" s="14">
        <v>2921</v>
      </c>
      <c r="N71" s="14">
        <f t="shared" si="12"/>
        <v>4491</v>
      </c>
      <c r="O71" s="14">
        <f t="shared" si="13"/>
        <v>1546</v>
      </c>
      <c r="P71" s="14">
        <v>1546</v>
      </c>
      <c r="Q71" s="14">
        <v>0</v>
      </c>
      <c r="R71" s="14">
        <v>0</v>
      </c>
      <c r="S71" s="14">
        <v>0</v>
      </c>
      <c r="T71" s="14">
        <v>0</v>
      </c>
      <c r="U71" s="14">
        <f t="shared" si="14"/>
        <v>2921</v>
      </c>
      <c r="V71" s="14">
        <v>2921</v>
      </c>
      <c r="W71" s="14">
        <v>0</v>
      </c>
      <c r="X71" s="14">
        <v>0</v>
      </c>
      <c r="Y71" s="14">
        <v>0</v>
      </c>
      <c r="Z71" s="14">
        <v>0</v>
      </c>
      <c r="AA71" s="14">
        <f t="shared" si="15"/>
        <v>24</v>
      </c>
      <c r="AB71" s="14">
        <v>24</v>
      </c>
      <c r="AC71" s="14">
        <v>0</v>
      </c>
    </row>
    <row r="72" spans="1:29" ht="13.5">
      <c r="A72" s="25" t="s">
        <v>57</v>
      </c>
      <c r="B72" s="25" t="s">
        <v>182</v>
      </c>
      <c r="C72" s="26" t="s">
        <v>183</v>
      </c>
      <c r="D72" s="14">
        <f t="shared" si="8"/>
        <v>3168</v>
      </c>
      <c r="E72" s="14">
        <f t="shared" si="9"/>
        <v>2</v>
      </c>
      <c r="F72" s="14">
        <v>2</v>
      </c>
      <c r="G72" s="14">
        <v>0</v>
      </c>
      <c r="H72" s="14">
        <f t="shared" si="10"/>
        <v>664</v>
      </c>
      <c r="I72" s="14">
        <v>664</v>
      </c>
      <c r="J72" s="14">
        <v>0</v>
      </c>
      <c r="K72" s="14">
        <f t="shared" si="11"/>
        <v>2502</v>
      </c>
      <c r="L72" s="14">
        <v>0</v>
      </c>
      <c r="M72" s="14">
        <v>2502</v>
      </c>
      <c r="N72" s="14">
        <f t="shared" si="12"/>
        <v>3168</v>
      </c>
      <c r="O72" s="14">
        <f t="shared" si="13"/>
        <v>666</v>
      </c>
      <c r="P72" s="14">
        <v>666</v>
      </c>
      <c r="Q72" s="14">
        <v>0</v>
      </c>
      <c r="R72" s="14">
        <v>0</v>
      </c>
      <c r="S72" s="14">
        <v>0</v>
      </c>
      <c r="T72" s="14">
        <v>0</v>
      </c>
      <c r="U72" s="14">
        <f t="shared" si="14"/>
        <v>2502</v>
      </c>
      <c r="V72" s="14">
        <v>2502</v>
      </c>
      <c r="W72" s="14">
        <v>0</v>
      </c>
      <c r="X72" s="14">
        <v>0</v>
      </c>
      <c r="Y72" s="14">
        <v>0</v>
      </c>
      <c r="Z72" s="14">
        <v>0</v>
      </c>
      <c r="AA72" s="14">
        <f t="shared" si="15"/>
        <v>0</v>
      </c>
      <c r="AB72" s="14">
        <v>0</v>
      </c>
      <c r="AC72" s="14">
        <v>0</v>
      </c>
    </row>
    <row r="73" spans="1:29" ht="13.5">
      <c r="A73" s="25" t="s">
        <v>57</v>
      </c>
      <c r="B73" s="25" t="s">
        <v>184</v>
      </c>
      <c r="C73" s="26" t="s">
        <v>54</v>
      </c>
      <c r="D73" s="14">
        <f t="shared" si="8"/>
        <v>3843</v>
      </c>
      <c r="E73" s="14">
        <f t="shared" si="9"/>
        <v>0</v>
      </c>
      <c r="F73" s="14">
        <v>0</v>
      </c>
      <c r="G73" s="14">
        <v>0</v>
      </c>
      <c r="H73" s="14">
        <f t="shared" si="10"/>
        <v>1488</v>
      </c>
      <c r="I73" s="14">
        <v>1488</v>
      </c>
      <c r="J73" s="14">
        <v>0</v>
      </c>
      <c r="K73" s="14">
        <f t="shared" si="11"/>
        <v>2355</v>
      </c>
      <c r="L73" s="14">
        <v>0</v>
      </c>
      <c r="M73" s="14">
        <v>2355</v>
      </c>
      <c r="N73" s="14">
        <f t="shared" si="12"/>
        <v>3843</v>
      </c>
      <c r="O73" s="14">
        <f t="shared" si="13"/>
        <v>1488</v>
      </c>
      <c r="P73" s="14">
        <v>1488</v>
      </c>
      <c r="Q73" s="14">
        <v>0</v>
      </c>
      <c r="R73" s="14">
        <v>0</v>
      </c>
      <c r="S73" s="14">
        <v>0</v>
      </c>
      <c r="T73" s="14">
        <v>0</v>
      </c>
      <c r="U73" s="14">
        <f t="shared" si="14"/>
        <v>2355</v>
      </c>
      <c r="V73" s="14">
        <v>2355</v>
      </c>
      <c r="W73" s="14">
        <v>0</v>
      </c>
      <c r="X73" s="14">
        <v>0</v>
      </c>
      <c r="Y73" s="14">
        <v>0</v>
      </c>
      <c r="Z73" s="14">
        <v>0</v>
      </c>
      <c r="AA73" s="14">
        <f t="shared" si="15"/>
        <v>0</v>
      </c>
      <c r="AB73" s="14">
        <v>0</v>
      </c>
      <c r="AC73" s="14">
        <v>0</v>
      </c>
    </row>
    <row r="74" spans="1:29" ht="13.5">
      <c r="A74" s="25" t="s">
        <v>57</v>
      </c>
      <c r="B74" s="25" t="s">
        <v>185</v>
      </c>
      <c r="C74" s="26" t="s">
        <v>186</v>
      </c>
      <c r="D74" s="14">
        <f t="shared" si="8"/>
        <v>14910</v>
      </c>
      <c r="E74" s="14">
        <f t="shared" si="9"/>
        <v>0</v>
      </c>
      <c r="F74" s="14">
        <v>0</v>
      </c>
      <c r="G74" s="14">
        <v>0</v>
      </c>
      <c r="H74" s="14">
        <f t="shared" si="10"/>
        <v>0</v>
      </c>
      <c r="I74" s="14">
        <v>0</v>
      </c>
      <c r="J74" s="14">
        <v>0</v>
      </c>
      <c r="K74" s="14">
        <f t="shared" si="11"/>
        <v>14910</v>
      </c>
      <c r="L74" s="14">
        <v>3966</v>
      </c>
      <c r="M74" s="14">
        <v>10944</v>
      </c>
      <c r="N74" s="14">
        <f t="shared" si="12"/>
        <v>14910</v>
      </c>
      <c r="O74" s="14">
        <f t="shared" si="13"/>
        <v>3966</v>
      </c>
      <c r="P74" s="14">
        <v>3966</v>
      </c>
      <c r="Q74" s="14">
        <v>0</v>
      </c>
      <c r="R74" s="14">
        <v>0</v>
      </c>
      <c r="S74" s="14">
        <v>0</v>
      </c>
      <c r="T74" s="14">
        <v>0</v>
      </c>
      <c r="U74" s="14">
        <f t="shared" si="14"/>
        <v>10944</v>
      </c>
      <c r="V74" s="14">
        <v>10944</v>
      </c>
      <c r="W74" s="14">
        <v>0</v>
      </c>
      <c r="X74" s="14">
        <v>0</v>
      </c>
      <c r="Y74" s="14">
        <v>0</v>
      </c>
      <c r="Z74" s="14">
        <v>0</v>
      </c>
      <c r="AA74" s="14">
        <f t="shared" si="15"/>
        <v>0</v>
      </c>
      <c r="AB74" s="14">
        <v>0</v>
      </c>
      <c r="AC74" s="14">
        <v>0</v>
      </c>
    </row>
    <row r="75" spans="1:29" ht="13.5">
      <c r="A75" s="25" t="s">
        <v>57</v>
      </c>
      <c r="B75" s="25" t="s">
        <v>187</v>
      </c>
      <c r="C75" s="26" t="s">
        <v>188</v>
      </c>
      <c r="D75" s="14">
        <f t="shared" si="8"/>
        <v>12778</v>
      </c>
      <c r="E75" s="14">
        <f t="shared" si="9"/>
        <v>0</v>
      </c>
      <c r="F75" s="14">
        <v>0</v>
      </c>
      <c r="G75" s="14">
        <v>0</v>
      </c>
      <c r="H75" s="14">
        <f t="shared" si="10"/>
        <v>0</v>
      </c>
      <c r="I75" s="14">
        <v>0</v>
      </c>
      <c r="J75" s="14">
        <v>0</v>
      </c>
      <c r="K75" s="14">
        <f t="shared" si="11"/>
        <v>12778</v>
      </c>
      <c r="L75" s="14">
        <v>3584</v>
      </c>
      <c r="M75" s="14">
        <v>9194</v>
      </c>
      <c r="N75" s="14">
        <f t="shared" si="12"/>
        <v>12778</v>
      </c>
      <c r="O75" s="14">
        <f t="shared" si="13"/>
        <v>3584</v>
      </c>
      <c r="P75" s="14">
        <v>3584</v>
      </c>
      <c r="Q75" s="14">
        <v>0</v>
      </c>
      <c r="R75" s="14">
        <v>0</v>
      </c>
      <c r="S75" s="14">
        <v>0</v>
      </c>
      <c r="T75" s="14">
        <v>0</v>
      </c>
      <c r="U75" s="14">
        <f t="shared" si="14"/>
        <v>9194</v>
      </c>
      <c r="V75" s="14">
        <v>9194</v>
      </c>
      <c r="W75" s="14">
        <v>0</v>
      </c>
      <c r="X75" s="14">
        <v>0</v>
      </c>
      <c r="Y75" s="14">
        <v>0</v>
      </c>
      <c r="Z75" s="14">
        <v>0</v>
      </c>
      <c r="AA75" s="14">
        <f t="shared" si="15"/>
        <v>0</v>
      </c>
      <c r="AB75" s="14">
        <v>0</v>
      </c>
      <c r="AC75" s="14">
        <v>0</v>
      </c>
    </row>
    <row r="76" spans="1:29" ht="13.5">
      <c r="A76" s="65" t="s">
        <v>0</v>
      </c>
      <c r="B76" s="66"/>
      <c r="C76" s="66"/>
      <c r="D76" s="14">
        <f aca="true" t="shared" si="16" ref="D76:AC76">SUM(D6:D75)</f>
        <v>550651</v>
      </c>
      <c r="E76" s="14">
        <f t="shared" si="16"/>
        <v>1527</v>
      </c>
      <c r="F76" s="14">
        <f t="shared" si="16"/>
        <v>1087</v>
      </c>
      <c r="G76" s="14">
        <f t="shared" si="16"/>
        <v>440</v>
      </c>
      <c r="H76" s="14">
        <f t="shared" si="16"/>
        <v>29711</v>
      </c>
      <c r="I76" s="14">
        <f t="shared" si="16"/>
        <v>16847</v>
      </c>
      <c r="J76" s="14">
        <f t="shared" si="16"/>
        <v>12864</v>
      </c>
      <c r="K76" s="14">
        <f t="shared" si="16"/>
        <v>519413</v>
      </c>
      <c r="L76" s="14">
        <f t="shared" si="16"/>
        <v>185974</v>
      </c>
      <c r="M76" s="14">
        <f t="shared" si="16"/>
        <v>333439</v>
      </c>
      <c r="N76" s="14">
        <f t="shared" si="16"/>
        <v>552385</v>
      </c>
      <c r="O76" s="14">
        <f t="shared" si="16"/>
        <v>203908</v>
      </c>
      <c r="P76" s="14">
        <f t="shared" si="16"/>
        <v>203580</v>
      </c>
      <c r="Q76" s="14">
        <f t="shared" si="16"/>
        <v>290</v>
      </c>
      <c r="R76" s="14">
        <f t="shared" si="16"/>
        <v>0</v>
      </c>
      <c r="S76" s="14">
        <f t="shared" si="16"/>
        <v>38</v>
      </c>
      <c r="T76" s="14">
        <f t="shared" si="16"/>
        <v>0</v>
      </c>
      <c r="U76" s="14">
        <f t="shared" si="16"/>
        <v>346828</v>
      </c>
      <c r="V76" s="14">
        <f t="shared" si="16"/>
        <v>334540</v>
      </c>
      <c r="W76" s="14">
        <f t="shared" si="16"/>
        <v>10422</v>
      </c>
      <c r="X76" s="14">
        <f t="shared" si="16"/>
        <v>0</v>
      </c>
      <c r="Y76" s="14">
        <f t="shared" si="16"/>
        <v>1781</v>
      </c>
      <c r="Z76" s="14">
        <f t="shared" si="16"/>
        <v>85</v>
      </c>
      <c r="AA76" s="14">
        <f t="shared" si="16"/>
        <v>1649</v>
      </c>
      <c r="AB76" s="14">
        <f t="shared" si="16"/>
        <v>1398</v>
      </c>
      <c r="AC76" s="14">
        <f t="shared" si="16"/>
        <v>251</v>
      </c>
    </row>
  </sheetData>
  <mergeCells count="7">
    <mergeCell ref="H3:J3"/>
    <mergeCell ref="K3:M3"/>
    <mergeCell ref="A76:C76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2003-02-07T11:48:38Z</dcterms:modified>
  <cp:category/>
  <cp:version/>
  <cp:contentType/>
  <cp:contentStatus/>
</cp:coreProperties>
</file>