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st01\大臣官房_環境計画課\07_経済政策調査室\■【事業】「環境経済の政策研究」\第Ⅳ期（H30-32）\平成30年度\001【作成中】第Ⅳ期公募要項等\"/>
    </mc:Choice>
  </mc:AlternateContent>
  <bookViews>
    <workbookView xWindow="-20" yWindow="0" windowWidth="15330" windowHeight="3930" tabRatio="962" firstSheet="4" activeTab="12"/>
  </bookViews>
  <sheets>
    <sheet name="★シートの構成★" sheetId="51" r:id="rId1"/>
    <sheet name="見積内訳書（表紙）" sheetId="83" r:id="rId2"/>
    <sheet name="①人件費内訳" sheetId="93" r:id="rId3"/>
    <sheet name="②諸謝金内訳" sheetId="92" r:id="rId4"/>
    <sheet name="③旅費内訳" sheetId="94" r:id="rId5"/>
    <sheet name="④⑤備品費・消耗品費内訳" sheetId="62" r:id="rId6"/>
    <sheet name="⑥印刷製本費内訳" sheetId="86" r:id="rId7"/>
    <sheet name="⑦通信運搬費内訳" sheetId="87" r:id="rId8"/>
    <sheet name="⑧借料及び損料内訳" sheetId="88" r:id="rId9"/>
    <sheet name="⑨会議費内訳" sheetId="84" r:id="rId10"/>
    <sheet name="⑩賃金内訳" sheetId="72" r:id="rId11"/>
    <sheet name="⑪雑役務費内訳" sheetId="89" r:id="rId12"/>
    <sheet name="⑫外注費内訳" sheetId="90"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 localSheetId="2">[1]ｺﾋﾟｰc!#REF!</definedName>
    <definedName name="_?_" localSheetId="3">[1]ｺﾋﾟｰc!#REF!</definedName>
    <definedName name="_?_" localSheetId="6">[1]ｺﾋﾟｰc!#REF!</definedName>
    <definedName name="_?_" localSheetId="7">[1]ｺﾋﾟｰc!#REF!</definedName>
    <definedName name="_?_" localSheetId="8">[1]ｺﾋﾟｰc!#REF!</definedName>
    <definedName name="_?_" localSheetId="11">[1]ｺﾋﾟｰc!#REF!</definedName>
    <definedName name="_?_" localSheetId="12">[1]ｺﾋﾟｰc!#REF!</definedName>
    <definedName name="_?_">[1]ｺﾋﾟｰc!#REF!</definedName>
    <definedName name="__DAT1" localSheetId="4">#REF!</definedName>
    <definedName name="__DAT1">#REF!</definedName>
    <definedName name="__DAT10" localSheetId="4">#REF!</definedName>
    <definedName name="__DAT10">#REF!</definedName>
    <definedName name="__DAT11" localSheetId="4">#REF!</definedName>
    <definedName name="__DAT11">#REF!</definedName>
    <definedName name="__DAT12" localSheetId="4">#REF!</definedName>
    <definedName name="__DAT12">#REF!</definedName>
    <definedName name="__DAT13" localSheetId="4">#REF!</definedName>
    <definedName name="__DAT13">#REF!</definedName>
    <definedName name="__DAT14" localSheetId="4">#REF!</definedName>
    <definedName name="__DAT14">#REF!</definedName>
    <definedName name="__DAT15" localSheetId="4">#REF!</definedName>
    <definedName name="__DAT15">#REF!</definedName>
    <definedName name="__DAT16" localSheetId="4">#REF!</definedName>
    <definedName name="__DAT16">#REF!</definedName>
    <definedName name="__DAT17" localSheetId="4">#REF!</definedName>
    <definedName name="__DAT17">#REF!</definedName>
    <definedName name="__DAT18" localSheetId="4">#REF!</definedName>
    <definedName name="__DAT18">#REF!</definedName>
    <definedName name="__DAT19" localSheetId="4">#REF!</definedName>
    <definedName name="__DAT19">#REF!</definedName>
    <definedName name="__DAT2" localSheetId="4">#REF!</definedName>
    <definedName name="__DAT2">#REF!</definedName>
    <definedName name="__DAT20" localSheetId="4">#REF!</definedName>
    <definedName name="__DAT20">#REF!</definedName>
    <definedName name="__DAT3" localSheetId="4">#REF!</definedName>
    <definedName name="__DAT3">#REF!</definedName>
    <definedName name="__DAT4" localSheetId="4">#REF!</definedName>
    <definedName name="__DAT4">#REF!</definedName>
    <definedName name="__DAT5" localSheetId="4">#REF!</definedName>
    <definedName name="__DAT5">#REF!</definedName>
    <definedName name="__DAT6" localSheetId="4">#REF!</definedName>
    <definedName name="__DAT6">#REF!</definedName>
    <definedName name="__DAT7" localSheetId="4">#REF!</definedName>
    <definedName name="__DAT7">#REF!</definedName>
    <definedName name="__DAT8" localSheetId="4">#REF!</definedName>
    <definedName name="__DAT8">#REF!</definedName>
    <definedName name="__DAT9" localSheetId="4">#REF!</definedName>
    <definedName name="__DAT9">#REF!</definedName>
    <definedName name="_1Ａ１_" localSheetId="6">#REF!</definedName>
    <definedName name="_2Ａ１_" localSheetId="12">#REF!</definedName>
    <definedName name="_3Ａ１_" localSheetId="11">#REF!</definedName>
    <definedName name="_4Ａ１_" localSheetId="8">#REF!</definedName>
    <definedName name="_6Ａ１_" localSheetId="7">#REF!</definedName>
    <definedName name="_8Ａ１_" localSheetId="3">#REF!</definedName>
    <definedName name="_8Ａ１_" localSheetId="4">#REF!</definedName>
    <definedName name="_8Ａ１_">#REF!</definedName>
    <definedName name="_８年度________________単価" localSheetId="2">#REF!</definedName>
    <definedName name="_８年度________________単価" localSheetId="3">#REF!</definedName>
    <definedName name="_８年度________________単価" localSheetId="4">#REF!</definedName>
    <definedName name="_８年度________________単価">#REF!</definedName>
    <definedName name="_9印刷範囲_3" localSheetId="3">#REF!</definedName>
    <definedName name="_9印刷範囲_3" localSheetId="4">#REF!</definedName>
    <definedName name="_9印刷範囲_3">#REF!</definedName>
    <definedName name="_９年度" localSheetId="2">#REF!</definedName>
    <definedName name="_９年度" localSheetId="3">#REF!</definedName>
    <definedName name="_９年度" localSheetId="4">#REF!</definedName>
    <definedName name="_９年度">#REF!</definedName>
    <definedName name="_Ａ１" localSheetId="4">#REF!</definedName>
    <definedName name="_Ａ１">#REF!</definedName>
    <definedName name="_Area" localSheetId="2">#REF!</definedName>
    <definedName name="_Area" localSheetId="3">#REF!</definedName>
    <definedName name="_Area" localSheetId="4">#REF!</definedName>
    <definedName name="_Area">#REF!</definedName>
    <definedName name="_BORDERSOFF__PA" localSheetId="2">[1]ｺﾋﾟｰc!#REF!</definedName>
    <definedName name="_BORDERSOFF__PA" localSheetId="3">[1]ｺﾋﾟｰc!#REF!</definedName>
    <definedName name="_BORDERSOFF__PA" localSheetId="6">[1]ｺﾋﾟｰc!#REF!</definedName>
    <definedName name="_BORDERSOFF__PA" localSheetId="7">[1]ｺﾋﾟｰc!#REF!</definedName>
    <definedName name="_BORDERSOFF__PA" localSheetId="8">[1]ｺﾋﾟｰc!#REF!</definedName>
    <definedName name="_BORDERSOFF__PA" localSheetId="11">[1]ｺﾋﾟｰc!#REF!</definedName>
    <definedName name="_BORDERSOFF__PA" localSheetId="12">[1]ｺﾋﾟｰc!#REF!</definedName>
    <definedName name="_BORDERSOFF__PA">[1]ｺﾋﾟｰc!#REF!</definedName>
    <definedName name="_DAT1" localSheetId="3">#REF!</definedName>
    <definedName name="_DAT1" localSheetId="4">#REF!</definedName>
    <definedName name="_DAT1">#REF!</definedName>
    <definedName name="_DAT10" localSheetId="3">#REF!</definedName>
    <definedName name="_DAT10" localSheetId="4">#REF!</definedName>
    <definedName name="_DAT10">#REF!</definedName>
    <definedName name="_DAT11" localSheetId="3">#REF!</definedName>
    <definedName name="_DAT11" localSheetId="4">#REF!</definedName>
    <definedName name="_DAT11">#REF!</definedName>
    <definedName name="_DAT12" localSheetId="3">#REF!</definedName>
    <definedName name="_DAT12" localSheetId="4">#REF!</definedName>
    <definedName name="_DAT12">#REF!</definedName>
    <definedName name="_DAT13" localSheetId="3">#REF!</definedName>
    <definedName name="_DAT13" localSheetId="4">#REF!</definedName>
    <definedName name="_DAT13">#REF!</definedName>
    <definedName name="_DAT14" localSheetId="3">#REF!</definedName>
    <definedName name="_DAT14" localSheetId="4">#REF!</definedName>
    <definedName name="_DAT14">#REF!</definedName>
    <definedName name="_DAT15" localSheetId="3">#REF!</definedName>
    <definedName name="_DAT15" localSheetId="4">#REF!</definedName>
    <definedName name="_DAT15">#REF!</definedName>
    <definedName name="_DAT16" localSheetId="3">#REF!</definedName>
    <definedName name="_DAT16" localSheetId="4">#REF!</definedName>
    <definedName name="_DAT16">#REF!</definedName>
    <definedName name="_DAT17" localSheetId="3">#REF!</definedName>
    <definedName name="_DAT17" localSheetId="4">#REF!</definedName>
    <definedName name="_DAT17">#REF!</definedName>
    <definedName name="_DAT18" localSheetId="3">#REF!</definedName>
    <definedName name="_DAT18" localSheetId="4">#REF!</definedName>
    <definedName name="_DAT18">#REF!</definedName>
    <definedName name="_DAT19" localSheetId="3">#REF!</definedName>
    <definedName name="_DAT19" localSheetId="4">#REF!</definedName>
    <definedName name="_DAT19">#REF!</definedName>
    <definedName name="_DAT2" localSheetId="3">#REF!</definedName>
    <definedName name="_DAT2" localSheetId="4">#REF!</definedName>
    <definedName name="_DAT2">#REF!</definedName>
    <definedName name="_DAT20" localSheetId="3">#REF!</definedName>
    <definedName name="_DAT20" localSheetId="4">#REF!</definedName>
    <definedName name="_DAT20">#REF!</definedName>
    <definedName name="_DAT3" localSheetId="3">#REF!</definedName>
    <definedName name="_DAT3" localSheetId="4">#REF!</definedName>
    <definedName name="_DAT3">#REF!</definedName>
    <definedName name="_DAT4" localSheetId="3">#REF!</definedName>
    <definedName name="_DAT4" localSheetId="4">#REF!</definedName>
    <definedName name="_DAT4">#REF!</definedName>
    <definedName name="_DAT5" localSheetId="3">#REF!</definedName>
    <definedName name="_DAT5" localSheetId="4">#REF!</definedName>
    <definedName name="_DAT5">#REF!</definedName>
    <definedName name="_DAT6" localSheetId="3">#REF!</definedName>
    <definedName name="_DAT6" localSheetId="4">#REF!</definedName>
    <definedName name="_DAT6">#REF!</definedName>
    <definedName name="_DAT7" localSheetId="3">#REF!</definedName>
    <definedName name="_DAT7" localSheetId="4">#REF!</definedName>
    <definedName name="_DAT7">#REF!</definedName>
    <definedName name="_DAT8" localSheetId="3">#REF!</definedName>
    <definedName name="_DAT8" localSheetId="4">#REF!</definedName>
    <definedName name="_DAT8">#REF!</definedName>
    <definedName name="_DAT9" localSheetId="3">#REF!</definedName>
    <definedName name="_DAT9" localSheetId="4">#REF!</definedName>
    <definedName name="_DAT9">#REF!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Key2" localSheetId="2" hidden="1">#REF!</definedName>
    <definedName name="_Key2" localSheetId="3" hidden="1">#REF!</definedName>
    <definedName name="_Key2" localSheetId="4" hidden="1">#REF!</definedName>
    <definedName name="_Key2" hidden="1">#REF!</definedName>
    <definedName name="_L__DEL___">#N/A</definedName>
    <definedName name="_OPEN__CON__W_" localSheetId="2">[1]ｺﾋﾟｰc!#REF!</definedName>
    <definedName name="_OPEN__CON__W_" localSheetId="3">[1]ｺﾋﾟｰc!#REF!</definedName>
    <definedName name="_OPEN__CON__W_" localSheetId="6">[1]ｺﾋﾟｰc!#REF!</definedName>
    <definedName name="_OPEN__CON__W_" localSheetId="7">[1]ｺﾋﾟｰc!#REF!</definedName>
    <definedName name="_OPEN__CON__W_" localSheetId="8">[1]ｺﾋﾟｰc!#REF!</definedName>
    <definedName name="_OPEN__CON__W_" localSheetId="11">[1]ｺﾋﾟｰc!#REF!</definedName>
    <definedName name="_OPEN__CON__W_" localSheetId="12">[1]ｺﾋﾟｰc!#REF!</definedName>
    <definedName name="_OPEN__CON__W_">[1]ｺﾋﾟｰc!#REF!</definedName>
    <definedName name="_Order1" hidden="1">255</definedName>
    <definedName name="_Order2" hidden="1">255</definedName>
    <definedName name="_P1" localSheetId="2">#REF!</definedName>
    <definedName name="_P1" localSheetId="3">#REF!</definedName>
    <definedName name="_P1" localSheetId="4">#REF!</definedName>
    <definedName name="_P1">#REF!</definedName>
    <definedName name="_Sort" localSheetId="2" hidden="1">#REF!</definedName>
    <definedName name="_Sort" localSheetId="3" hidden="1">#REF!</definedName>
    <definedName name="_Sort" localSheetId="4" hidden="1">#REF!</definedName>
    <definedName name="_Sort" hidden="1">#REF!</definedName>
    <definedName name="_WRITE__CHAR_27" localSheetId="2">[1]ｺﾋﾟｰc!#REF!</definedName>
    <definedName name="_WRITE__CHAR_27" localSheetId="3">[1]ｺﾋﾟｰc!#REF!</definedName>
    <definedName name="_WRITE__CHAR_27" localSheetId="6">[1]ｺﾋﾟｰc!#REF!</definedName>
    <definedName name="_WRITE__CHAR_27" localSheetId="7">[1]ｺﾋﾟｰc!#REF!</definedName>
    <definedName name="_WRITE__CHAR_27" localSheetId="8">[1]ｺﾋﾟｰc!#REF!</definedName>
    <definedName name="_WRITE__CHAR_27" localSheetId="11">[1]ｺﾋﾟｰc!#REF!</definedName>
    <definedName name="_WRITE__CHAR_27" localSheetId="12">[1]ｺﾋﾟｰc!#REF!</definedName>
    <definedName name="_WRITE__CHAR_27">[1]ｺﾋﾟｰc!#REF!</definedName>
    <definedName name="_WXD_" localSheetId="2">[1]ｺﾋﾟｰc!#REF!</definedName>
    <definedName name="_WXD_" localSheetId="3">[1]ｺﾋﾟｰc!#REF!</definedName>
    <definedName name="_WXD_" localSheetId="6">[1]ｺﾋﾟｰc!#REF!</definedName>
    <definedName name="_WXD_" localSheetId="7">[1]ｺﾋﾟｰc!#REF!</definedName>
    <definedName name="_WXD_" localSheetId="8">[1]ｺﾋﾟｰc!#REF!</definedName>
    <definedName name="_WXD_" localSheetId="11">[1]ｺﾋﾟｰc!#REF!</definedName>
    <definedName name="_WXD_" localSheetId="12">[1]ｺﾋﾟｰc!#REF!</definedName>
    <definedName name="_WXD_">[1]ｺﾋﾟｰc!#REF!</definedName>
    <definedName name="_WXH_" localSheetId="2">[1]ｺﾋﾟｰc!#REF!</definedName>
    <definedName name="_WXH_" localSheetId="3">[1]ｺﾋﾟｰc!#REF!</definedName>
    <definedName name="_WXH_" localSheetId="6">[1]ｺﾋﾟｰc!#REF!</definedName>
    <definedName name="_WXH_" localSheetId="7">[1]ｺﾋﾟｰc!#REF!</definedName>
    <definedName name="_WXH_" localSheetId="8">[1]ｺﾋﾟｰc!#REF!</definedName>
    <definedName name="_WXH_" localSheetId="11">[1]ｺﾋﾟｰc!#REF!</definedName>
    <definedName name="_WXH_" localSheetId="12">[1]ｺﾋﾟｰc!#REF!</definedName>
    <definedName name="_WXH_">[1]ｺﾋﾟｰc!#REF!</definedName>
    <definedName name="_画面1_" localSheetId="2">[1]ｺﾋﾟｰc!#REF!</definedName>
    <definedName name="_画面1_" localSheetId="3">[1]ｺﾋﾟｰc!#REF!</definedName>
    <definedName name="_画面1_" localSheetId="6">[1]ｺﾋﾟｰc!#REF!</definedName>
    <definedName name="_画面1_" localSheetId="7">[1]ｺﾋﾟｰc!#REF!</definedName>
    <definedName name="_画面1_" localSheetId="8">[1]ｺﾋﾟｰc!#REF!</definedName>
    <definedName name="_画面1_" localSheetId="11">[1]ｺﾋﾟｰc!#REF!</definedName>
    <definedName name="_画面1_" localSheetId="12">[1]ｺﾋﾟｰc!#REF!</definedName>
    <definedName name="_画面1_">[1]ｺﾋﾟｰc!#REF!</definedName>
    <definedName name="\" localSheetId="2">[2]ｺﾋﾟｰc!#REF!</definedName>
    <definedName name="\" localSheetId="3">[2]ｺﾋﾟｰc!#REF!</definedName>
    <definedName name="\" localSheetId="6">[2]ｺﾋﾟｰc!#REF!</definedName>
    <definedName name="\" localSheetId="7">[2]ｺﾋﾟｰc!#REF!</definedName>
    <definedName name="\" localSheetId="8">[2]ｺﾋﾟｰc!#REF!</definedName>
    <definedName name="\" localSheetId="11">[2]ｺﾋﾟｰc!#REF!</definedName>
    <definedName name="\" localSheetId="12">[2]ｺﾋﾟｰc!#REF!</definedName>
    <definedName name="\">[2]ｺﾋﾟｰc!#REF!</definedName>
    <definedName name="\????" localSheetId="2">[2]ｺﾋﾟｰc!#REF!</definedName>
    <definedName name="\????" localSheetId="3">[2]ｺﾋﾟｰc!#REF!</definedName>
    <definedName name="\????" localSheetId="6">[2]ｺﾋﾟｰc!#REF!</definedName>
    <definedName name="\????" localSheetId="7">[2]ｺﾋﾟｰc!#REF!</definedName>
    <definedName name="\????" localSheetId="8">[2]ｺﾋﾟｰc!#REF!</definedName>
    <definedName name="\????" localSheetId="11">[2]ｺﾋﾟｰc!#REF!</definedName>
    <definedName name="\????" localSheetId="12">[2]ｺﾋﾟｰc!#REF!</definedName>
    <definedName name="\????">[2]ｺﾋﾟｰc!#REF!</definedName>
    <definedName name="\0" localSheetId="2">[2]ｺﾋﾟｰc!#REF!</definedName>
    <definedName name="\0" localSheetId="3">[2]ｺﾋﾟｰc!#REF!</definedName>
    <definedName name="\0" localSheetId="6">[2]ｺﾋﾟｰc!#REF!</definedName>
    <definedName name="\0" localSheetId="7">[2]ｺﾋﾟｰc!#REF!</definedName>
    <definedName name="\0" localSheetId="8">[2]ｺﾋﾟｰc!#REF!</definedName>
    <definedName name="\0" localSheetId="11">[2]ｺﾋﾟｰc!#REF!</definedName>
    <definedName name="\0" localSheetId="12">[2]ｺﾋﾟｰc!#REF!</definedName>
    <definedName name="\0">[2]ｺﾋﾟｰc!#REF!</definedName>
    <definedName name="\1" localSheetId="2">#REF!</definedName>
    <definedName name="\1" localSheetId="3">#REF!</definedName>
    <definedName name="\1" localSheetId="4">#REF!</definedName>
    <definedName name="\1">#REF!</definedName>
    <definedName name="\2" localSheetId="2">#REF!</definedName>
    <definedName name="\2" localSheetId="3">#REF!</definedName>
    <definedName name="\2" localSheetId="4">#REF!</definedName>
    <definedName name="\2">#REF!</definedName>
    <definedName name="\a" localSheetId="2">[2]ｺﾋﾟｰc!#REF!</definedName>
    <definedName name="\a" localSheetId="3">[2]ｺﾋﾟｰc!#REF!</definedName>
    <definedName name="\a" localSheetId="6">[2]ｺﾋﾟｰc!#REF!</definedName>
    <definedName name="\a" localSheetId="7">[2]ｺﾋﾟｰc!#REF!</definedName>
    <definedName name="\a" localSheetId="8">[2]ｺﾋﾟｰc!#REF!</definedName>
    <definedName name="\a" localSheetId="11">[2]ｺﾋﾟｰc!#REF!</definedName>
    <definedName name="\a" localSheetId="12">[2]ｺﾋﾟｰc!#REF!</definedName>
    <definedName name="\a">[2]ｺﾋﾟｰc!#REF!</definedName>
    <definedName name="\b" localSheetId="2">[2]ｺﾋﾟｰc!#REF!</definedName>
    <definedName name="\b" localSheetId="3">[2]ｺﾋﾟｰc!#REF!</definedName>
    <definedName name="\b" localSheetId="6">[2]ｺﾋﾟｰc!#REF!</definedName>
    <definedName name="\b" localSheetId="7">[2]ｺﾋﾟｰc!#REF!</definedName>
    <definedName name="\b" localSheetId="8">[2]ｺﾋﾟｰc!#REF!</definedName>
    <definedName name="\b" localSheetId="11">[2]ｺﾋﾟｰc!#REF!</definedName>
    <definedName name="\b" localSheetId="12">[2]ｺﾋﾟｰc!#REF!</definedName>
    <definedName name="\b">[2]ｺﾋﾟｰc!#REF!</definedName>
    <definedName name="\c" localSheetId="2">[2]ｺﾋﾟｰc!#REF!</definedName>
    <definedName name="\c" localSheetId="3">[2]ｺﾋﾟｰc!#REF!</definedName>
    <definedName name="\c" localSheetId="6">[2]ｺﾋﾟｰc!#REF!</definedName>
    <definedName name="\c" localSheetId="7">[2]ｺﾋﾟｰc!#REF!</definedName>
    <definedName name="\c" localSheetId="8">[2]ｺﾋﾟｰc!#REF!</definedName>
    <definedName name="\c" localSheetId="11">[2]ｺﾋﾟｰc!#REF!</definedName>
    <definedName name="\c" localSheetId="12">[2]ｺﾋﾟｰc!#REF!</definedName>
    <definedName name="\c">[2]ｺﾋﾟｰc!#REF!</definedName>
    <definedName name="\d" localSheetId="2">[2]ｺﾋﾟｰc!#REF!</definedName>
    <definedName name="\d" localSheetId="3">[2]ｺﾋﾟｰc!#REF!</definedName>
    <definedName name="\d" localSheetId="6">[2]ｺﾋﾟｰc!#REF!</definedName>
    <definedName name="\d" localSheetId="7">[2]ｺﾋﾟｰc!#REF!</definedName>
    <definedName name="\d" localSheetId="8">[2]ｺﾋﾟｰc!#REF!</definedName>
    <definedName name="\d" localSheetId="11">[2]ｺﾋﾟｰc!#REF!</definedName>
    <definedName name="\d" localSheetId="12">[2]ｺﾋﾟｰc!#REF!</definedName>
    <definedName name="\d">[2]ｺﾋﾟｰc!#REF!</definedName>
    <definedName name="\e" localSheetId="2">[2]ｺﾋﾟｰc!#REF!</definedName>
    <definedName name="\e" localSheetId="3">[2]ｺﾋﾟｰc!#REF!</definedName>
    <definedName name="\e" localSheetId="6">[2]ｺﾋﾟｰc!#REF!</definedName>
    <definedName name="\e" localSheetId="7">[2]ｺﾋﾟｰc!#REF!</definedName>
    <definedName name="\e" localSheetId="8">[2]ｺﾋﾟｰc!#REF!</definedName>
    <definedName name="\e" localSheetId="11">[2]ｺﾋﾟｰc!#REF!</definedName>
    <definedName name="\e" localSheetId="12">[2]ｺﾋﾟｰc!#REF!</definedName>
    <definedName name="\e">[2]ｺﾋﾟｰc!#REF!</definedName>
    <definedName name="\f" localSheetId="2">[2]ｺﾋﾟｰc!#REF!</definedName>
    <definedName name="\f" localSheetId="3">[2]ｺﾋﾟｰc!#REF!</definedName>
    <definedName name="\f" localSheetId="6">[2]ｺﾋﾟｰc!#REF!</definedName>
    <definedName name="\f" localSheetId="7">[2]ｺﾋﾟｰc!#REF!</definedName>
    <definedName name="\f" localSheetId="8">[2]ｺﾋﾟｰc!#REF!</definedName>
    <definedName name="\f" localSheetId="11">[2]ｺﾋﾟｰc!#REF!</definedName>
    <definedName name="\f" localSheetId="12">[2]ｺﾋﾟｰc!#REF!</definedName>
    <definedName name="\f">[2]ｺﾋﾟｰc!#REF!</definedName>
    <definedName name="\g" localSheetId="2">[2]ｺﾋﾟｰc!#REF!</definedName>
    <definedName name="\g" localSheetId="3">[2]ｺﾋﾟｰc!#REF!</definedName>
    <definedName name="\g" localSheetId="6">[2]ｺﾋﾟｰc!#REF!</definedName>
    <definedName name="\g" localSheetId="7">[2]ｺﾋﾟｰc!#REF!</definedName>
    <definedName name="\g" localSheetId="8">[2]ｺﾋﾟｰc!#REF!</definedName>
    <definedName name="\g" localSheetId="11">[2]ｺﾋﾟｰc!#REF!</definedName>
    <definedName name="\g" localSheetId="12">[2]ｺﾋﾟｰc!#REF!</definedName>
    <definedName name="\g">[2]ｺﾋﾟｰc!#REF!</definedName>
    <definedName name="\h" localSheetId="2">[2]ｺﾋﾟｰc!#REF!</definedName>
    <definedName name="\h" localSheetId="3">[2]ｺﾋﾟｰc!#REF!</definedName>
    <definedName name="\h" localSheetId="6">[2]ｺﾋﾟｰc!#REF!</definedName>
    <definedName name="\h" localSheetId="7">[2]ｺﾋﾟｰc!#REF!</definedName>
    <definedName name="\h" localSheetId="8">[2]ｺﾋﾟｰc!#REF!</definedName>
    <definedName name="\h" localSheetId="11">[2]ｺﾋﾟｰc!#REF!</definedName>
    <definedName name="\h" localSheetId="12">[2]ｺﾋﾟｰc!#REF!</definedName>
    <definedName name="\h">[2]ｺﾋﾟｰc!#REF!</definedName>
    <definedName name="\i" localSheetId="2">[2]ｺﾋﾟｰc!#REF!</definedName>
    <definedName name="\i" localSheetId="3">[2]ｺﾋﾟｰc!#REF!</definedName>
    <definedName name="\i" localSheetId="6">[2]ｺﾋﾟｰc!#REF!</definedName>
    <definedName name="\i" localSheetId="7">[2]ｺﾋﾟｰc!#REF!</definedName>
    <definedName name="\i" localSheetId="8">[2]ｺﾋﾟｰc!#REF!</definedName>
    <definedName name="\i" localSheetId="11">[2]ｺﾋﾟｰc!#REF!</definedName>
    <definedName name="\i" localSheetId="12">[2]ｺﾋﾟｰc!#REF!</definedName>
    <definedName name="\i">[2]ｺﾋﾟｰc!#REF!</definedName>
    <definedName name="\j" localSheetId="2">[2]ｺﾋﾟｰc!#REF!</definedName>
    <definedName name="\j" localSheetId="3">[2]ｺﾋﾟｰc!#REF!</definedName>
    <definedName name="\j" localSheetId="6">[2]ｺﾋﾟｰc!#REF!</definedName>
    <definedName name="\j" localSheetId="7">[2]ｺﾋﾟｰc!#REF!</definedName>
    <definedName name="\j" localSheetId="8">[2]ｺﾋﾟｰc!#REF!</definedName>
    <definedName name="\j" localSheetId="11">[2]ｺﾋﾟｰc!#REF!</definedName>
    <definedName name="\j" localSheetId="12">[2]ｺﾋﾟｰc!#REF!</definedName>
    <definedName name="\j">[2]ｺﾋﾟｰc!#REF!</definedName>
    <definedName name="\k" localSheetId="2">[2]ｺﾋﾟｰc!#REF!</definedName>
    <definedName name="\k" localSheetId="3">[2]ｺﾋﾟｰc!#REF!</definedName>
    <definedName name="\k" localSheetId="6">[2]ｺﾋﾟｰc!#REF!</definedName>
    <definedName name="\k" localSheetId="7">[2]ｺﾋﾟｰc!#REF!</definedName>
    <definedName name="\k" localSheetId="8">[2]ｺﾋﾟｰc!#REF!</definedName>
    <definedName name="\k" localSheetId="11">[2]ｺﾋﾟｰc!#REF!</definedName>
    <definedName name="\k" localSheetId="12">[2]ｺﾋﾟｰc!#REF!</definedName>
    <definedName name="\k">[2]ｺﾋﾟｰc!#REF!</definedName>
    <definedName name="\l" localSheetId="2">[2]ｺﾋﾟｰc!#REF!</definedName>
    <definedName name="\l" localSheetId="3">[2]ｺﾋﾟｰc!#REF!</definedName>
    <definedName name="\l" localSheetId="6">[2]ｺﾋﾟｰc!#REF!</definedName>
    <definedName name="\l" localSheetId="7">[2]ｺﾋﾟｰc!#REF!</definedName>
    <definedName name="\l" localSheetId="8">[2]ｺﾋﾟｰc!#REF!</definedName>
    <definedName name="\l" localSheetId="11">[2]ｺﾋﾟｰc!#REF!</definedName>
    <definedName name="\l" localSheetId="12">[2]ｺﾋﾟｰc!#REF!</definedName>
    <definedName name="\l">[2]ｺﾋﾟｰc!#REF!</definedName>
    <definedName name="\m" localSheetId="2">[2]ｺﾋﾟｰc!#REF!</definedName>
    <definedName name="\m" localSheetId="3">[2]ｺﾋﾟｰc!#REF!</definedName>
    <definedName name="\m" localSheetId="6">[2]ｺﾋﾟｰc!#REF!</definedName>
    <definedName name="\m" localSheetId="7">[2]ｺﾋﾟｰc!#REF!</definedName>
    <definedName name="\m" localSheetId="8">[2]ｺﾋﾟｰc!#REF!</definedName>
    <definedName name="\m" localSheetId="11">[2]ｺﾋﾟｰc!#REF!</definedName>
    <definedName name="\m" localSheetId="12">[2]ｺﾋﾟｰc!#REF!</definedName>
    <definedName name="\m">[2]ｺﾋﾟｰc!#REF!</definedName>
    <definedName name="\n" localSheetId="2">[2]ｺﾋﾟｰc!#REF!</definedName>
    <definedName name="\n" localSheetId="3">[2]ｺﾋﾟｰc!#REF!</definedName>
    <definedName name="\n" localSheetId="6">[2]ｺﾋﾟｰc!#REF!</definedName>
    <definedName name="\n" localSheetId="7">[2]ｺﾋﾟｰc!#REF!</definedName>
    <definedName name="\n" localSheetId="8">[2]ｺﾋﾟｰc!#REF!</definedName>
    <definedName name="\n" localSheetId="11">[2]ｺﾋﾟｰc!#REF!</definedName>
    <definedName name="\n" localSheetId="12">[2]ｺﾋﾟｰc!#REF!</definedName>
    <definedName name="\n">[2]ｺﾋﾟｰc!#REF!</definedName>
    <definedName name="\o" localSheetId="2">[2]ｺﾋﾟｰc!#REF!</definedName>
    <definedName name="\o" localSheetId="3">[2]ｺﾋﾟｰc!#REF!</definedName>
    <definedName name="\o" localSheetId="6">[2]ｺﾋﾟｰc!#REF!</definedName>
    <definedName name="\o" localSheetId="7">[2]ｺﾋﾟｰc!#REF!</definedName>
    <definedName name="\o" localSheetId="8">[2]ｺﾋﾟｰc!#REF!</definedName>
    <definedName name="\o" localSheetId="11">[2]ｺﾋﾟｰc!#REF!</definedName>
    <definedName name="\o" localSheetId="12">[2]ｺﾋﾟｰc!#REF!</definedName>
    <definedName name="\o">[2]ｺﾋﾟｰc!#REF!</definedName>
    <definedName name="\p" localSheetId="2">[2]ｺﾋﾟｰc!#REF!</definedName>
    <definedName name="\p" localSheetId="3">[2]ｺﾋﾟｰc!#REF!</definedName>
    <definedName name="\p" localSheetId="6">[2]ｺﾋﾟｰc!#REF!</definedName>
    <definedName name="\p" localSheetId="7">[2]ｺﾋﾟｰc!#REF!</definedName>
    <definedName name="\p" localSheetId="8">[2]ｺﾋﾟｰc!#REF!</definedName>
    <definedName name="\p" localSheetId="11">[2]ｺﾋﾟｰc!#REF!</definedName>
    <definedName name="\p" localSheetId="12">[2]ｺﾋﾟｰc!#REF!</definedName>
    <definedName name="\p">[2]ｺﾋﾟｰc!#REF!</definedName>
    <definedName name="\q" localSheetId="2">[2]ｺﾋﾟｰc!#REF!</definedName>
    <definedName name="\q" localSheetId="3">[2]ｺﾋﾟｰc!#REF!</definedName>
    <definedName name="\q" localSheetId="6">[2]ｺﾋﾟｰc!#REF!</definedName>
    <definedName name="\q" localSheetId="7">[2]ｺﾋﾟｰc!#REF!</definedName>
    <definedName name="\q" localSheetId="8">[2]ｺﾋﾟｰc!#REF!</definedName>
    <definedName name="\q" localSheetId="11">[2]ｺﾋﾟｰc!#REF!</definedName>
    <definedName name="\q" localSheetId="12">[2]ｺﾋﾟｰc!#REF!</definedName>
    <definedName name="\q">[2]ｺﾋﾟｰc!#REF!</definedName>
    <definedName name="\r" localSheetId="2">[2]ｺﾋﾟｰc!#REF!</definedName>
    <definedName name="\r" localSheetId="3">[2]ｺﾋﾟｰc!#REF!</definedName>
    <definedName name="\r" localSheetId="6">[2]ｺﾋﾟｰc!#REF!</definedName>
    <definedName name="\r" localSheetId="7">[2]ｺﾋﾟｰc!#REF!</definedName>
    <definedName name="\r" localSheetId="8">[2]ｺﾋﾟｰc!#REF!</definedName>
    <definedName name="\r" localSheetId="11">[2]ｺﾋﾟｰc!#REF!</definedName>
    <definedName name="\r" localSheetId="12">[2]ｺﾋﾟｰc!#REF!</definedName>
    <definedName name="\r">[2]ｺﾋﾟｰc!#REF!</definedName>
    <definedName name="\s" localSheetId="2">[2]ｺﾋﾟｰc!#REF!</definedName>
    <definedName name="\s" localSheetId="3">[2]ｺﾋﾟｰc!#REF!</definedName>
    <definedName name="\s" localSheetId="6">[2]ｺﾋﾟｰc!#REF!</definedName>
    <definedName name="\s" localSheetId="7">[2]ｺﾋﾟｰc!#REF!</definedName>
    <definedName name="\s" localSheetId="8">[2]ｺﾋﾟｰc!#REF!</definedName>
    <definedName name="\s" localSheetId="11">[2]ｺﾋﾟｰc!#REF!</definedName>
    <definedName name="\s" localSheetId="12">[2]ｺﾋﾟｰc!#REF!</definedName>
    <definedName name="\s">[2]ｺﾋﾟｰc!#REF!</definedName>
    <definedName name="\t" localSheetId="2">[2]ｺﾋﾟｰc!#REF!</definedName>
    <definedName name="\t" localSheetId="3">[2]ｺﾋﾟｰc!#REF!</definedName>
    <definedName name="\t" localSheetId="6">[2]ｺﾋﾟｰc!#REF!</definedName>
    <definedName name="\t" localSheetId="7">[2]ｺﾋﾟｰc!#REF!</definedName>
    <definedName name="\t" localSheetId="8">[2]ｺﾋﾟｰc!#REF!</definedName>
    <definedName name="\t" localSheetId="11">[2]ｺﾋﾟｰc!#REF!</definedName>
    <definedName name="\t" localSheetId="12">[2]ｺﾋﾟｰc!#REF!</definedName>
    <definedName name="\t">[2]ｺﾋﾟｰc!#REF!</definedName>
    <definedName name="\u" localSheetId="2">[2]ｺﾋﾟｰc!#REF!</definedName>
    <definedName name="\u" localSheetId="3">[2]ｺﾋﾟｰc!#REF!</definedName>
    <definedName name="\u" localSheetId="6">[2]ｺﾋﾟｰc!#REF!</definedName>
    <definedName name="\u" localSheetId="7">[2]ｺﾋﾟｰc!#REF!</definedName>
    <definedName name="\u" localSheetId="8">[2]ｺﾋﾟｰc!#REF!</definedName>
    <definedName name="\u" localSheetId="11">[2]ｺﾋﾟｰc!#REF!</definedName>
    <definedName name="\u" localSheetId="12">[2]ｺﾋﾟｰc!#REF!</definedName>
    <definedName name="\u">[2]ｺﾋﾟｰc!#REF!</definedName>
    <definedName name="\v" localSheetId="2">[2]ｺﾋﾟｰc!#REF!</definedName>
    <definedName name="\v" localSheetId="3">[2]ｺﾋﾟｰc!#REF!</definedName>
    <definedName name="\v" localSheetId="6">[2]ｺﾋﾟｰc!#REF!</definedName>
    <definedName name="\v" localSheetId="7">[2]ｺﾋﾟｰc!#REF!</definedName>
    <definedName name="\v" localSheetId="8">[2]ｺﾋﾟｰc!#REF!</definedName>
    <definedName name="\v" localSheetId="11">[2]ｺﾋﾟｰc!#REF!</definedName>
    <definedName name="\v" localSheetId="12">[2]ｺﾋﾟｰc!#REF!</definedName>
    <definedName name="\v">[2]ｺﾋﾟｰc!#REF!</definedName>
    <definedName name="\w" localSheetId="2">[2]ｺﾋﾟｰc!#REF!</definedName>
    <definedName name="\w" localSheetId="3">[2]ｺﾋﾟｰc!#REF!</definedName>
    <definedName name="\w" localSheetId="6">[2]ｺﾋﾟｰc!#REF!</definedName>
    <definedName name="\w" localSheetId="7">[2]ｺﾋﾟｰc!#REF!</definedName>
    <definedName name="\w" localSheetId="8">[2]ｺﾋﾟｰc!#REF!</definedName>
    <definedName name="\w" localSheetId="11">[2]ｺﾋﾟｰc!#REF!</definedName>
    <definedName name="\w" localSheetId="12">[2]ｺﾋﾟｰc!#REF!</definedName>
    <definedName name="\w">[2]ｺﾋﾟｰc!#REF!</definedName>
    <definedName name="\x" localSheetId="2">[2]ｺﾋﾟｰc!#REF!</definedName>
    <definedName name="\x" localSheetId="3">[2]ｺﾋﾟｰc!#REF!</definedName>
    <definedName name="\x" localSheetId="6">[2]ｺﾋﾟｰc!#REF!</definedName>
    <definedName name="\x" localSheetId="7">[2]ｺﾋﾟｰc!#REF!</definedName>
    <definedName name="\x" localSheetId="8">[2]ｺﾋﾟｰc!#REF!</definedName>
    <definedName name="\x" localSheetId="11">[2]ｺﾋﾟｰc!#REF!</definedName>
    <definedName name="\x" localSheetId="12">[2]ｺﾋﾟｰc!#REF!</definedName>
    <definedName name="\x">[2]ｺﾋﾟｰc!#REF!</definedName>
    <definedName name="\y" localSheetId="2">[2]ｺﾋﾟｰc!#REF!</definedName>
    <definedName name="\y" localSheetId="3">[2]ｺﾋﾟｰc!#REF!</definedName>
    <definedName name="\y" localSheetId="6">[2]ｺﾋﾟｰc!#REF!</definedName>
    <definedName name="\y" localSheetId="7">[2]ｺﾋﾟｰc!#REF!</definedName>
    <definedName name="\y" localSheetId="8">[2]ｺﾋﾟｰc!#REF!</definedName>
    <definedName name="\y" localSheetId="11">[2]ｺﾋﾟｰc!#REF!</definedName>
    <definedName name="\y" localSheetId="12">[2]ｺﾋﾟｰc!#REF!</definedName>
    <definedName name="\y">[2]ｺﾋﾟｰc!#REF!</definedName>
    <definedName name="\z" localSheetId="2">[2]ｺﾋﾟｰc!#REF!</definedName>
    <definedName name="\z" localSheetId="3">[2]ｺﾋﾟｰc!#REF!</definedName>
    <definedName name="\z" localSheetId="6">[2]ｺﾋﾟｰc!#REF!</definedName>
    <definedName name="\z" localSheetId="7">[2]ｺﾋﾟｰc!#REF!</definedName>
    <definedName name="\z" localSheetId="8">[2]ｺﾋﾟｰc!#REF!</definedName>
    <definedName name="\z" localSheetId="11">[2]ｺﾋﾟｰc!#REF!</definedName>
    <definedName name="\z" localSheetId="12">[2]ｺﾋﾟｰc!#REF!</definedName>
    <definedName name="\z">[2]ｺﾋﾟｰc!#REF!</definedName>
    <definedName name="A" localSheetId="2">#REF!</definedName>
    <definedName name="A" localSheetId="3">#REF!</definedName>
    <definedName name="A" localSheetId="4">#REF!</definedName>
    <definedName name="A" localSheetId="6">#REF!</definedName>
    <definedName name="A" localSheetId="7">#REF!</definedName>
    <definedName name="A" localSheetId="8">#REF!</definedName>
    <definedName name="A" localSheetId="11">#REF!</definedName>
    <definedName name="A" localSheetId="12">#REF!</definedName>
    <definedName name="A">#REF!</definedName>
    <definedName name="ａａａ" localSheetId="2">#REF!</definedName>
    <definedName name="ａａａ" localSheetId="3">#REF!</definedName>
    <definedName name="ａａａ" localSheetId="4">#REF!</definedName>
    <definedName name="ａａａ">#REF!</definedName>
    <definedName name="AS" localSheetId="2">#REF!</definedName>
    <definedName name="AS" localSheetId="3">#REF!</definedName>
    <definedName name="AS" localSheetId="4">#REF!</definedName>
    <definedName name="AS" localSheetId="6">#REF!</definedName>
    <definedName name="AS" localSheetId="7">#REF!</definedName>
    <definedName name="AS" localSheetId="8">#REF!</definedName>
    <definedName name="AS" localSheetId="11">#REF!</definedName>
    <definedName name="AS" localSheetId="12">#REF!</definedName>
    <definedName name="AS">#REF!</definedName>
    <definedName name="Ｂ．電気設備工事" localSheetId="2">#REF!</definedName>
    <definedName name="Ｂ．電気設備工事" localSheetId="3">#REF!</definedName>
    <definedName name="Ｂ．電気設備工事" localSheetId="4">#REF!</definedName>
    <definedName name="Ｂ．電気設備工事">#REF!</definedName>
    <definedName name="BAREA" localSheetId="2">#REF!</definedName>
    <definedName name="BAREA" localSheetId="3">#REF!</definedName>
    <definedName name="BAREA" localSheetId="4">#REF!</definedName>
    <definedName name="BAREA">#REF!</definedName>
    <definedName name="BAREA2" localSheetId="2">#REF!</definedName>
    <definedName name="BAREA2" localSheetId="3">#REF!</definedName>
    <definedName name="BAREA2" localSheetId="4">#REF!</definedName>
    <definedName name="BAREA2">#REF!</definedName>
    <definedName name="BAREA3" localSheetId="2">#REF!</definedName>
    <definedName name="BAREA3" localSheetId="3">#REF!</definedName>
    <definedName name="BAREA3" localSheetId="4">#REF!</definedName>
    <definedName name="BAREA3">#REF!</definedName>
    <definedName name="bbb" localSheetId="2">#REF!</definedName>
    <definedName name="bbb" localSheetId="3">#REF!</definedName>
    <definedName name="bbb" localSheetId="4">#REF!</definedName>
    <definedName name="bbb">#REF!</definedName>
    <definedName name="ＢＧＭ設備工事" localSheetId="2">#REF!</definedName>
    <definedName name="ＢＧＭ設備工事" localSheetId="3">#REF!</definedName>
    <definedName name="ＢＧＭ設備工事" localSheetId="4">#REF!</definedName>
    <definedName name="ＢＧＭ設備工事" localSheetId="6">#REF!</definedName>
    <definedName name="ＢＧＭ設備工事" localSheetId="7">#REF!</definedName>
    <definedName name="ＢＧＭ設備工事" localSheetId="8">#REF!</definedName>
    <definedName name="ＢＧＭ設備工事" localSheetId="11">#REF!</definedName>
    <definedName name="ＢＧＭ設備工事" localSheetId="12">#REF!</definedName>
    <definedName name="ＢＧＭ設備工事">#REF!</definedName>
    <definedName name="ccc" localSheetId="2">#REF!</definedName>
    <definedName name="ccc" localSheetId="3">#REF!</definedName>
    <definedName name="ccc" localSheetId="4">#REF!</definedName>
    <definedName name="ccc">#REF!</definedName>
    <definedName name="_xlnm.Criteria" localSheetId="2">[3]見積書!#REF!</definedName>
    <definedName name="_xlnm.Criteria" localSheetId="3">[3]見積書!#REF!</definedName>
    <definedName name="_xlnm.Criteria" localSheetId="6">[3]見積書!#REF!</definedName>
    <definedName name="_xlnm.Criteria" localSheetId="7">[3]見積書!#REF!</definedName>
    <definedName name="_xlnm.Criteria" localSheetId="8">[3]見積書!#REF!</definedName>
    <definedName name="_xlnm.Criteria" localSheetId="11">[3]見積書!#REF!</definedName>
    <definedName name="_xlnm.Criteria" localSheetId="12">[3]見積書!#REF!</definedName>
    <definedName name="_xlnm.Criteria">[3]見積書!#REF!</definedName>
    <definedName name="DATA1" localSheetId="2">#REF!</definedName>
    <definedName name="DATA1" localSheetId="3">#REF!</definedName>
    <definedName name="DATA1" localSheetId="4">#REF!</definedName>
    <definedName name="DATA1">#REF!</definedName>
    <definedName name="DATA2" localSheetId="2">#REF!</definedName>
    <definedName name="DATA2" localSheetId="3">#REF!</definedName>
    <definedName name="DATA2" localSheetId="4">#REF!</definedName>
    <definedName name="DATA2">#REF!</definedName>
    <definedName name="DATA3" localSheetId="2">#REF!</definedName>
    <definedName name="DATA3" localSheetId="3">#REF!</definedName>
    <definedName name="DATA3" localSheetId="4">#REF!</definedName>
    <definedName name="DATA3">#REF!</definedName>
    <definedName name="DATE1" localSheetId="2">[2]ｺﾋﾟｰc!#REF!</definedName>
    <definedName name="DATE1" localSheetId="3">[2]ｺﾋﾟｰc!#REF!</definedName>
    <definedName name="DATE1" localSheetId="6">[2]ｺﾋﾟｰc!#REF!</definedName>
    <definedName name="DATE1" localSheetId="7">[2]ｺﾋﾟｰc!#REF!</definedName>
    <definedName name="DATE1" localSheetId="8">[2]ｺﾋﾟｰc!#REF!</definedName>
    <definedName name="DATE1" localSheetId="11">[2]ｺﾋﾟｰc!#REF!</definedName>
    <definedName name="DATE1" localSheetId="12">[2]ｺﾋﾟｰc!#REF!</definedName>
    <definedName name="DATE1">[2]ｺﾋﾟｰc!#REF!</definedName>
    <definedName name="DATE10" localSheetId="2">[2]ｺﾋﾟｰc!#REF!</definedName>
    <definedName name="DATE10" localSheetId="3">[2]ｺﾋﾟｰc!#REF!</definedName>
    <definedName name="DATE10" localSheetId="6">[2]ｺﾋﾟｰc!#REF!</definedName>
    <definedName name="DATE10" localSheetId="7">[2]ｺﾋﾟｰc!#REF!</definedName>
    <definedName name="DATE10" localSheetId="8">[2]ｺﾋﾟｰc!#REF!</definedName>
    <definedName name="DATE10" localSheetId="11">[2]ｺﾋﾟｰc!#REF!</definedName>
    <definedName name="DATE10" localSheetId="12">[2]ｺﾋﾟｰc!#REF!</definedName>
    <definedName name="DATE10">[2]ｺﾋﾟｰc!#REF!</definedName>
    <definedName name="DATE11" localSheetId="2">[2]ｺﾋﾟｰc!#REF!</definedName>
    <definedName name="DATE11" localSheetId="3">[2]ｺﾋﾟｰc!#REF!</definedName>
    <definedName name="DATE11" localSheetId="6">[2]ｺﾋﾟｰc!#REF!</definedName>
    <definedName name="DATE11" localSheetId="7">[2]ｺﾋﾟｰc!#REF!</definedName>
    <definedName name="DATE11" localSheetId="8">[2]ｺﾋﾟｰc!#REF!</definedName>
    <definedName name="DATE11" localSheetId="11">[2]ｺﾋﾟｰc!#REF!</definedName>
    <definedName name="DATE11" localSheetId="12">[2]ｺﾋﾟｰc!#REF!</definedName>
    <definedName name="DATE11">[2]ｺﾋﾟｰc!#REF!</definedName>
    <definedName name="DATE2" localSheetId="2">[2]ｺﾋﾟｰc!#REF!</definedName>
    <definedName name="DATE2" localSheetId="3">[2]ｺﾋﾟｰc!#REF!</definedName>
    <definedName name="DATE2" localSheetId="6">[2]ｺﾋﾟｰc!#REF!</definedName>
    <definedName name="DATE2" localSheetId="7">[2]ｺﾋﾟｰc!#REF!</definedName>
    <definedName name="DATE2" localSheetId="8">[2]ｺﾋﾟｰc!#REF!</definedName>
    <definedName name="DATE2" localSheetId="11">[2]ｺﾋﾟｰc!#REF!</definedName>
    <definedName name="DATE2" localSheetId="12">[2]ｺﾋﾟｰc!#REF!</definedName>
    <definedName name="DATE2">[2]ｺﾋﾟｰc!#REF!</definedName>
    <definedName name="DATE3" localSheetId="2">[2]ｺﾋﾟｰc!#REF!</definedName>
    <definedName name="DATE3" localSheetId="3">[2]ｺﾋﾟｰc!#REF!</definedName>
    <definedName name="DATE3" localSheetId="6">[2]ｺﾋﾟｰc!#REF!</definedName>
    <definedName name="DATE3" localSheetId="7">[2]ｺﾋﾟｰc!#REF!</definedName>
    <definedName name="DATE3" localSheetId="8">[2]ｺﾋﾟｰc!#REF!</definedName>
    <definedName name="DATE3" localSheetId="11">[2]ｺﾋﾟｰc!#REF!</definedName>
    <definedName name="DATE3" localSheetId="12">[2]ｺﾋﾟｰc!#REF!</definedName>
    <definedName name="DATE3">[2]ｺﾋﾟｰc!#REF!</definedName>
    <definedName name="DATE4" localSheetId="2">[2]ｺﾋﾟｰc!#REF!</definedName>
    <definedName name="DATE4" localSheetId="3">[2]ｺﾋﾟｰc!#REF!</definedName>
    <definedName name="DATE4" localSheetId="6">[2]ｺﾋﾟｰc!#REF!</definedName>
    <definedName name="DATE4" localSheetId="7">[2]ｺﾋﾟｰc!#REF!</definedName>
    <definedName name="DATE4" localSheetId="8">[2]ｺﾋﾟｰc!#REF!</definedName>
    <definedName name="DATE4" localSheetId="11">[2]ｺﾋﾟｰc!#REF!</definedName>
    <definedName name="DATE4" localSheetId="12">[2]ｺﾋﾟｰc!#REF!</definedName>
    <definedName name="DATE4">[2]ｺﾋﾟｰc!#REF!</definedName>
    <definedName name="DATE5" localSheetId="2">[2]ｺﾋﾟｰc!#REF!</definedName>
    <definedName name="DATE5" localSheetId="3">[2]ｺﾋﾟｰc!#REF!</definedName>
    <definedName name="DATE5" localSheetId="6">[2]ｺﾋﾟｰc!#REF!</definedName>
    <definedName name="DATE5" localSheetId="7">[2]ｺﾋﾟｰc!#REF!</definedName>
    <definedName name="DATE5" localSheetId="8">[2]ｺﾋﾟｰc!#REF!</definedName>
    <definedName name="DATE5" localSheetId="11">[2]ｺﾋﾟｰc!#REF!</definedName>
    <definedName name="DATE5" localSheetId="12">[2]ｺﾋﾟｰc!#REF!</definedName>
    <definedName name="DATE5">[2]ｺﾋﾟｰc!#REF!</definedName>
    <definedName name="DATE6" localSheetId="2">[2]ｺﾋﾟｰc!#REF!</definedName>
    <definedName name="DATE6" localSheetId="3">[2]ｺﾋﾟｰc!#REF!</definedName>
    <definedName name="DATE6" localSheetId="6">[2]ｺﾋﾟｰc!#REF!</definedName>
    <definedName name="DATE6" localSheetId="7">[2]ｺﾋﾟｰc!#REF!</definedName>
    <definedName name="DATE6" localSheetId="8">[2]ｺﾋﾟｰc!#REF!</definedName>
    <definedName name="DATE6" localSheetId="11">[2]ｺﾋﾟｰc!#REF!</definedName>
    <definedName name="DATE6" localSheetId="12">[2]ｺﾋﾟｰc!#REF!</definedName>
    <definedName name="DATE6">[2]ｺﾋﾟｰc!#REF!</definedName>
    <definedName name="DATE7" localSheetId="2">[2]ｺﾋﾟｰc!#REF!</definedName>
    <definedName name="DATE7" localSheetId="3">[2]ｺﾋﾟｰc!#REF!</definedName>
    <definedName name="DATE7" localSheetId="6">[2]ｺﾋﾟｰc!#REF!</definedName>
    <definedName name="DATE7" localSheetId="7">[2]ｺﾋﾟｰc!#REF!</definedName>
    <definedName name="DATE7" localSheetId="8">[2]ｺﾋﾟｰc!#REF!</definedName>
    <definedName name="DATE7" localSheetId="11">[2]ｺﾋﾟｰc!#REF!</definedName>
    <definedName name="DATE7" localSheetId="12">[2]ｺﾋﾟｰc!#REF!</definedName>
    <definedName name="DATE7">[2]ｺﾋﾟｰc!#REF!</definedName>
    <definedName name="DATE8" localSheetId="2">[2]ｺﾋﾟｰc!#REF!</definedName>
    <definedName name="DATE8" localSheetId="3">[2]ｺﾋﾟｰc!#REF!</definedName>
    <definedName name="DATE8" localSheetId="6">[2]ｺﾋﾟｰc!#REF!</definedName>
    <definedName name="DATE8" localSheetId="7">[2]ｺﾋﾟｰc!#REF!</definedName>
    <definedName name="DATE8" localSheetId="8">[2]ｺﾋﾟｰc!#REF!</definedName>
    <definedName name="DATE8" localSheetId="11">[2]ｺﾋﾟｰc!#REF!</definedName>
    <definedName name="DATE8" localSheetId="12">[2]ｺﾋﾟｰc!#REF!</definedName>
    <definedName name="DATE8">[2]ｺﾋﾟｰc!#REF!</definedName>
    <definedName name="DATE9" localSheetId="2">[2]ｺﾋﾟｰc!#REF!</definedName>
    <definedName name="DATE9" localSheetId="3">[2]ｺﾋﾟｰc!#REF!</definedName>
    <definedName name="DATE9" localSheetId="6">[2]ｺﾋﾟｰc!#REF!</definedName>
    <definedName name="DATE9" localSheetId="7">[2]ｺﾋﾟｰc!#REF!</definedName>
    <definedName name="DATE9" localSheetId="8">[2]ｺﾋﾟｰc!#REF!</definedName>
    <definedName name="DATE9" localSheetId="11">[2]ｺﾋﾟｰc!#REF!</definedName>
    <definedName name="DATE9" localSheetId="12">[2]ｺﾋﾟｰc!#REF!</definedName>
    <definedName name="DATE9">[2]ｺﾋﾟｰc!#REF!</definedName>
    <definedName name="ddd" localSheetId="2">#REF!</definedName>
    <definedName name="ddd" localSheetId="3">#REF!</definedName>
    <definedName name="ddd" localSheetId="4">#REF!</definedName>
    <definedName name="ddd">#REF!</definedName>
    <definedName name="eee" localSheetId="2">#REF!</definedName>
    <definedName name="eee" localSheetId="3">#REF!</definedName>
    <definedName name="eee" localSheetId="4">#REF!</definedName>
    <definedName name="eee">#REF!</definedName>
    <definedName name="EP__PB面_____壁" localSheetId="2">#REF!</definedName>
    <definedName name="EP__PB面_____壁" localSheetId="3">#REF!</definedName>
    <definedName name="EP__PB面_____壁" localSheetId="4">#REF!</definedName>
    <definedName name="EP__PB面_____壁">#REF!</definedName>
    <definedName name="FkJkt" localSheetId="0">'[4]（記入例）【様式6】旅費単価（参考用）'!#REF!</definedName>
    <definedName name="FkJkt" localSheetId="3">'[5]（記入例）【様式6】旅費単価（参考用）'!#REF!</definedName>
    <definedName name="FkJkt" localSheetId="4">'[6]（記入例）【様式6】旅費単価（参考用）'!#REF!</definedName>
    <definedName name="FkJkt" localSheetId="6">'[5]（記入例）【様式6】旅費単価（参考用）'!#REF!</definedName>
    <definedName name="FkJkt" localSheetId="7">'[5]（記入例）【様式6】旅費単価（参考用）'!#REF!</definedName>
    <definedName name="FkJkt" localSheetId="8">'[5]（記入例）【様式6】旅費単価（参考用）'!#REF!</definedName>
    <definedName name="FkJkt" localSheetId="10">'[5]（記入例）【様式6】旅費単価（参考用）'!#REF!</definedName>
    <definedName name="FkJkt" localSheetId="11">'[5]（記入例）【様式6】旅費単価（参考用）'!#REF!</definedName>
    <definedName name="FkJkt" localSheetId="12">'[5]（記入例）【様式6】旅費単価（参考用）'!#REF!</definedName>
    <definedName name="FkJkt">'[5]（記入例）【様式6】旅費単価（参考用）'!#REF!</definedName>
    <definedName name="FkJkt1" localSheetId="0">'[4]（記入例）【様式6】旅費単価（参考用）'!#REF!</definedName>
    <definedName name="FkJkt1" localSheetId="3">'[5]（記入例）【様式6】旅費単価（参考用）'!#REF!</definedName>
    <definedName name="FkJkt1" localSheetId="4">'[6]（記入例）【様式6】旅費単価（参考用）'!#REF!</definedName>
    <definedName name="FkJkt1" localSheetId="6">'[5]（記入例）【様式6】旅費単価（参考用）'!#REF!</definedName>
    <definedName name="FkJkt1" localSheetId="7">'[5]（記入例）【様式6】旅費単価（参考用）'!#REF!</definedName>
    <definedName name="FkJkt1" localSheetId="8">'[5]（記入例）【様式6】旅費単価（参考用）'!#REF!</definedName>
    <definedName name="FkJkt1" localSheetId="10">'[5]（記入例）【様式6】旅費単価（参考用）'!#REF!</definedName>
    <definedName name="FkJkt1" localSheetId="11">'[5]（記入例）【様式6】旅費単価（参考用）'!#REF!</definedName>
    <definedName name="FkJkt1" localSheetId="12">'[5]（記入例）【様式6】旅費単価（参考用）'!#REF!</definedName>
    <definedName name="FkJkt1">'[5]（記入例）【様式6】旅費単価（参考用）'!#REF!</definedName>
    <definedName name="Fk空港税" localSheetId="0">#N/A</definedName>
    <definedName name="Fk空港税" localSheetId="4">[7]単価!$B$19</definedName>
    <definedName name="Fk空港税">[8]単価!$B$19</definedName>
    <definedName name="Ｈ９年４月度____________________暫定設計金額" localSheetId="2">#REF!</definedName>
    <definedName name="Ｈ９年４月度____________________暫定設計金額" localSheetId="3">#REF!</definedName>
    <definedName name="Ｈ９年４月度____________________暫定設計金額" localSheetId="4">#REF!</definedName>
    <definedName name="Ｈ９年４月度____________________暫定設計金額">#REF!</definedName>
    <definedName name="IN_KNN" localSheetId="2">#REF!</definedName>
    <definedName name="IN_KNN" localSheetId="3">#REF!</definedName>
    <definedName name="IN_KNN" localSheetId="4">#REF!</definedName>
    <definedName name="IN_KNN">#REF!</definedName>
    <definedName name="IV電線" localSheetId="3">[9]!IV電線</definedName>
    <definedName name="IV電線" localSheetId="6">[9]!IV電線</definedName>
    <definedName name="IV電線" localSheetId="7">[9]!IV電線</definedName>
    <definedName name="IV電線" localSheetId="8">[9]!IV電線</definedName>
    <definedName name="IV電線" localSheetId="11">[9]!IV電線</definedName>
    <definedName name="IV電線" localSheetId="12">[9]!IV電線</definedName>
    <definedName name="IV電線">[9]!IV電線</definedName>
    <definedName name="JI" localSheetId="3">'[10]比較表（１）'!#REF!</definedName>
    <definedName name="JI" localSheetId="6">'[10]比較表（１）'!#REF!</definedName>
    <definedName name="JI" localSheetId="7">'[10]比較表（１）'!#REF!</definedName>
    <definedName name="JI" localSheetId="8">'[10]比較表（１）'!#REF!</definedName>
    <definedName name="JI" localSheetId="11">'[10]比較表（１）'!#REF!</definedName>
    <definedName name="JI" localSheetId="12">'[10]比較表（１）'!#REF!</definedName>
    <definedName name="JI">'[10]比較表（１）'!#REF!</definedName>
    <definedName name="JktBal" localSheetId="0">'[4]（記入例）【様式6】旅費単価（参考用）'!#REF!</definedName>
    <definedName name="JktBal" localSheetId="3">'[5]（記入例）【様式6】旅費単価（参考用）'!#REF!</definedName>
    <definedName name="JktBal" localSheetId="4">'[6]（記入例）【様式6】旅費単価（参考用）'!#REF!</definedName>
    <definedName name="JktBal" localSheetId="6">'[5]（記入例）【様式6】旅費単価（参考用）'!#REF!</definedName>
    <definedName name="JktBal" localSheetId="7">'[5]（記入例）【様式6】旅費単価（参考用）'!#REF!</definedName>
    <definedName name="JktBal" localSheetId="8">'[5]（記入例）【様式6】旅費単価（参考用）'!#REF!</definedName>
    <definedName name="JktBal" localSheetId="10">'[5]（記入例）【様式6】旅費単価（参考用）'!#REF!</definedName>
    <definedName name="JktBal" localSheetId="11">'[5]（記入例）【様式6】旅費単価（参考用）'!#REF!</definedName>
    <definedName name="JktBal" localSheetId="12">'[5]（記入例）【様式6】旅費単価（参考用）'!#REF!</definedName>
    <definedName name="JktBal">'[5]（記入例）【様式6】旅費単価（参考用）'!#REF!</definedName>
    <definedName name="JktFk" localSheetId="0">'[4]（記入例）【様式6】旅費単価（参考用）'!#REF!</definedName>
    <definedName name="JktFk" localSheetId="3">'[5]（記入例）【様式6】旅費単価（参考用）'!#REF!</definedName>
    <definedName name="JktFk" localSheetId="4">'[6]（記入例）【様式6】旅費単価（参考用）'!#REF!</definedName>
    <definedName name="JktFk" localSheetId="6">'[5]（記入例）【様式6】旅費単価（参考用）'!#REF!</definedName>
    <definedName name="JktFk" localSheetId="7">'[5]（記入例）【様式6】旅費単価（参考用）'!#REF!</definedName>
    <definedName name="JktFk" localSheetId="8">'[5]（記入例）【様式6】旅費単価（参考用）'!#REF!</definedName>
    <definedName name="JktFk" localSheetId="10">'[5]（記入例）【様式6】旅費単価（参考用）'!#REF!</definedName>
    <definedName name="JktFk" localSheetId="11">'[5]（記入例）【様式6】旅費単価（参考用）'!#REF!</definedName>
    <definedName name="JktFk" localSheetId="12">'[5]（記入例）【様式6】旅費単価（参考用）'!#REF!</definedName>
    <definedName name="JktFk">'[5]（記入例）【様式6】旅費単価（参考用）'!#REF!</definedName>
    <definedName name="JktPad" localSheetId="0">'[4]（記入例）【様式6】旅費単価（参考用）'!#REF!</definedName>
    <definedName name="JktPad" localSheetId="3">'[5]（記入例）【様式6】旅費単価（参考用）'!#REF!</definedName>
    <definedName name="JktPad" localSheetId="4">'[6]（記入例）【様式6】旅費単価（参考用）'!#REF!</definedName>
    <definedName name="JktPad" localSheetId="6">'[5]（記入例）【様式6】旅費単価（参考用）'!#REF!</definedName>
    <definedName name="JktPad" localSheetId="7">'[5]（記入例）【様式6】旅費単価（参考用）'!#REF!</definedName>
    <definedName name="JktPad" localSheetId="8">'[5]（記入例）【様式6】旅費単価（参考用）'!#REF!</definedName>
    <definedName name="JktPad" localSheetId="10">'[5]（記入例）【様式6】旅費単価（参考用）'!#REF!</definedName>
    <definedName name="JktPad" localSheetId="11">'[5]（記入例）【様式6】旅費単価（参考用）'!#REF!</definedName>
    <definedName name="JktPad" localSheetId="12">'[5]（記入例）【様式6】旅費単価（参考用）'!#REF!</definedName>
    <definedName name="JktPad">'[5]（記入例）【様式6】旅費単価（参考用）'!#REF!</definedName>
    <definedName name="K" localSheetId="2">#REF!</definedName>
    <definedName name="K" localSheetId="3">#REF!</definedName>
    <definedName name="K" localSheetId="4">#REF!</definedName>
    <definedName name="K" localSheetId="6">#REF!</definedName>
    <definedName name="K" localSheetId="7">#REF!</definedName>
    <definedName name="K" localSheetId="8">#REF!</definedName>
    <definedName name="K" localSheetId="11">#REF!</definedName>
    <definedName name="K" localSheetId="12">#REF!</definedName>
    <definedName name="K">#REF!</definedName>
    <definedName name="m" localSheetId="2">[11]見積中標津13!#REF!</definedName>
    <definedName name="m" localSheetId="3">[11]見積中標津13!#REF!</definedName>
    <definedName name="m" localSheetId="6">[11]見積中標津13!#REF!</definedName>
    <definedName name="m" localSheetId="7">[11]見積中標津13!#REF!</definedName>
    <definedName name="m" localSheetId="8">[11]見積中標津13!#REF!</definedName>
    <definedName name="m" localSheetId="11">[11]見積中標津13!#REF!</definedName>
    <definedName name="m" localSheetId="12">[11]見積中標津13!#REF!</definedName>
    <definedName name="m">[11]見積中標津13!#REF!</definedName>
    <definedName name="Module12.キャンセル" localSheetId="3">[12]!Module12.キャンセル</definedName>
    <definedName name="Module12.キャンセル" localSheetId="6">[12]!Module12.キャンセル</definedName>
    <definedName name="Module12.キャンセル" localSheetId="7">[12]!Module12.キャンセル</definedName>
    <definedName name="Module12.キャンセル" localSheetId="8">[12]!Module12.キャンセル</definedName>
    <definedName name="Module12.キャンセル" localSheetId="11">[12]!Module12.キャンセル</definedName>
    <definedName name="Module12.キャンセル" localSheetId="12">[12]!Module12.キャンセル</definedName>
    <definedName name="Module12.キャンセル">[12]!Module12.キャンセル</definedName>
    <definedName name="n" localSheetId="2">[11]見積中標津13!#REF!</definedName>
    <definedName name="n" localSheetId="3">[11]見積中標津13!#REF!</definedName>
    <definedName name="n" localSheetId="6">[11]見積中標津13!#REF!</definedName>
    <definedName name="n" localSheetId="7">[11]見積中標津13!#REF!</definedName>
    <definedName name="n" localSheetId="8">[11]見積中標津13!#REF!</definedName>
    <definedName name="n" localSheetId="11">[11]見積中標津13!#REF!</definedName>
    <definedName name="n" localSheetId="12">[11]見積中標津13!#REF!</definedName>
    <definedName name="n">[11]見積中標津13!#REF!</definedName>
    <definedName name="p" localSheetId="2">#REF!</definedName>
    <definedName name="p" localSheetId="3">#REF!</definedName>
    <definedName name="p" localSheetId="4">#REF!</definedName>
    <definedName name="p">#REF!</definedName>
    <definedName name="PP" localSheetId="2">'[13]起債用諸経費計算書 '!#REF!</definedName>
    <definedName name="PP" localSheetId="3">'[13]起債用諸経費計算書 '!#REF!</definedName>
    <definedName name="PP" localSheetId="6">'[13]起債用諸経費計算書 '!#REF!</definedName>
    <definedName name="PP" localSheetId="7">'[13]起債用諸経費計算書 '!#REF!</definedName>
    <definedName name="PP" localSheetId="8">'[13]起債用諸経費計算書 '!#REF!</definedName>
    <definedName name="PP" localSheetId="11">'[13]起債用諸経費計算書 '!#REF!</definedName>
    <definedName name="PP" localSheetId="12">'[13]起債用諸経費計算書 '!#REF!</definedName>
    <definedName name="PP">'[13]起債用諸経費計算書 '!#REF!</definedName>
    <definedName name="PR_KBN" localSheetId="2">#REF!</definedName>
    <definedName name="PR_KBN" localSheetId="3">#REF!</definedName>
    <definedName name="PR_KBN" localSheetId="4">#REF!</definedName>
    <definedName name="PR_KBN">#REF!</definedName>
    <definedName name="PR_MSG" localSheetId="2">#REF!</definedName>
    <definedName name="PR_MSG" localSheetId="3">#REF!</definedName>
    <definedName name="PR_MSG" localSheetId="4">#REF!</definedName>
    <definedName name="PR_MSG">#REF!</definedName>
    <definedName name="PRINNT_TITLEs" localSheetId="2">#REF!</definedName>
    <definedName name="PRINNT_TITLEs" localSheetId="3">#REF!</definedName>
    <definedName name="PRINNT_TITLEs" localSheetId="4">#REF!</definedName>
    <definedName name="PRINNT_TITLEs">#REF!</definedName>
    <definedName name="_xlnm.Print_Area" localSheetId="0">★シートの構成★!$B$2:$D$32</definedName>
    <definedName name="_xlnm.Print_Area" localSheetId="2">①人件費内訳!$B$1:$F$34</definedName>
    <definedName name="_xlnm.Print_Area" localSheetId="3">②諸謝金内訳!$A$1:$H$25</definedName>
    <definedName name="_xlnm.Print_Area" localSheetId="5">④⑤備品費・消耗品費内訳!$A$1:$H$21</definedName>
    <definedName name="_xlnm.Print_Area" localSheetId="6">⑥印刷製本費内訳!$A$1:$H$20</definedName>
    <definedName name="_xlnm.Print_Area" localSheetId="7">⑦通信運搬費内訳!$A$1:$H$20</definedName>
    <definedName name="_xlnm.Print_Area" localSheetId="8">⑧借料及び損料内訳!$A$1:$H$22</definedName>
    <definedName name="_xlnm.Print_Area" localSheetId="9">⑨会議費内訳!$A$1:$H$18</definedName>
    <definedName name="_xlnm.Print_Area" localSheetId="10">⑩賃金内訳!$A$1:$H$22</definedName>
    <definedName name="_xlnm.Print_Area" localSheetId="11">⑪雑役務費内訳!$A$1:$H$21</definedName>
    <definedName name="_xlnm.Print_Area" localSheetId="12">⑫外注費内訳!$A$1:$H$18</definedName>
    <definedName name="_xlnm.Print_Area" localSheetId="1">'見積内訳書（表紙）'!$B$1:$O$74</definedName>
    <definedName name="_xlnm.Print_Area">[13]厚生省諸経費計算書!#REF!</definedName>
    <definedName name="Print_Area_MI" localSheetId="2">#REF!</definedName>
    <definedName name="Print_Area_MI" localSheetId="3">#REF!</definedName>
    <definedName name="Print_Area_MI" localSheetId="4">#REF!</definedName>
    <definedName name="Print_Area_MI">#REF!</definedName>
    <definedName name="_xlnm.Print_Titles" localSheetId="2">#REF!</definedName>
    <definedName name="_xlnm.Print_Titles" localSheetId="3">#REF!</definedName>
    <definedName name="_xlnm.Print_Titles">#REF!</definedName>
    <definedName name="PRINT_TITLES_" localSheetId="2">#REF!</definedName>
    <definedName name="PRINT_TITLES_" localSheetId="3">#REF!</definedName>
    <definedName name="PRINT_TITLES_" localSheetId="4">#REF!</definedName>
    <definedName name="PRINT_TITLES_">#REF!</definedName>
    <definedName name="PRINT_TITLES_MI" localSheetId="2">#REF!</definedName>
    <definedName name="PRINT_TITLES_MI" localSheetId="3">#REF!</definedName>
    <definedName name="PRINT_TITLES_MI" localSheetId="4">#REF!</definedName>
    <definedName name="PRINT_TITLES_MI">#REF!</definedName>
    <definedName name="prinTtitles" localSheetId="2">#REF!</definedName>
    <definedName name="prinTtitles" localSheetId="3">#REF!</definedName>
    <definedName name="prinTtitles" localSheetId="4">#REF!</definedName>
    <definedName name="prinTtitles">#REF!</definedName>
    <definedName name="PRINTTITLES_" localSheetId="2">#REF!</definedName>
    <definedName name="PRINTTITLES_" localSheetId="3">#REF!</definedName>
    <definedName name="PRINTTITLES_" localSheetId="4">#REF!</definedName>
    <definedName name="PRINTTITLES_">#REF!</definedName>
    <definedName name="RECO1" localSheetId="2">[2]ｺﾋﾟｰc!#REF!</definedName>
    <definedName name="RECO1" localSheetId="3">[2]ｺﾋﾟｰc!#REF!</definedName>
    <definedName name="RECO1" localSheetId="6">[2]ｺﾋﾟｰc!#REF!</definedName>
    <definedName name="RECO1" localSheetId="7">[2]ｺﾋﾟｰc!#REF!</definedName>
    <definedName name="RECO1" localSheetId="8">[2]ｺﾋﾟｰc!#REF!</definedName>
    <definedName name="RECO1" localSheetId="11">[2]ｺﾋﾟｰc!#REF!</definedName>
    <definedName name="RECO1" localSheetId="12">[2]ｺﾋﾟｰc!#REF!</definedName>
    <definedName name="RECO1">[2]ｺﾋﾟｰc!#REF!</definedName>
    <definedName name="RECO2" localSheetId="2">[2]ｺﾋﾟｰc!#REF!</definedName>
    <definedName name="RECO2" localSheetId="3">[2]ｺﾋﾟｰc!#REF!</definedName>
    <definedName name="RECO2" localSheetId="6">[2]ｺﾋﾟｰc!#REF!</definedName>
    <definedName name="RECO2" localSheetId="7">[2]ｺﾋﾟｰc!#REF!</definedName>
    <definedName name="RECO2" localSheetId="8">[2]ｺﾋﾟｰc!#REF!</definedName>
    <definedName name="RECO2" localSheetId="11">[2]ｺﾋﾟｰc!#REF!</definedName>
    <definedName name="RECO2" localSheetId="12">[2]ｺﾋﾟｰc!#REF!</definedName>
    <definedName name="RECO2">[2]ｺﾋﾟｰc!#REF!</definedName>
    <definedName name="RECO3" localSheetId="2">[2]ｺﾋﾟｰc!#REF!</definedName>
    <definedName name="RECO3" localSheetId="3">[2]ｺﾋﾟｰc!#REF!</definedName>
    <definedName name="RECO3" localSheetId="6">[2]ｺﾋﾟｰc!#REF!</definedName>
    <definedName name="RECO3" localSheetId="7">[2]ｺﾋﾟｰc!#REF!</definedName>
    <definedName name="RECO3" localSheetId="8">[2]ｺﾋﾟｰc!#REF!</definedName>
    <definedName name="RECO3" localSheetId="11">[2]ｺﾋﾟｰc!#REF!</definedName>
    <definedName name="RECO3" localSheetId="12">[2]ｺﾋﾟｰc!#REF!</definedName>
    <definedName name="RECO3">[2]ｺﾋﾟｰc!#REF!</definedName>
    <definedName name="RECO4" localSheetId="2">[2]ｺﾋﾟｰc!#REF!</definedName>
    <definedName name="RECO4" localSheetId="3">[2]ｺﾋﾟｰc!#REF!</definedName>
    <definedName name="RECO4" localSheetId="6">[2]ｺﾋﾟｰc!#REF!</definedName>
    <definedName name="RECO4" localSheetId="7">[2]ｺﾋﾟｰc!#REF!</definedName>
    <definedName name="RECO4" localSheetId="8">[2]ｺﾋﾟｰc!#REF!</definedName>
    <definedName name="RECO4" localSheetId="11">[2]ｺﾋﾟｰc!#REF!</definedName>
    <definedName name="RECO4" localSheetId="12">[2]ｺﾋﾟｰc!#REF!</definedName>
    <definedName name="RECO4">[2]ｺﾋﾟｰc!#REF!</definedName>
    <definedName name="RECO5" localSheetId="2">[2]ｺﾋﾟｰc!#REF!</definedName>
    <definedName name="RECO5" localSheetId="3">[2]ｺﾋﾟｰc!#REF!</definedName>
    <definedName name="RECO5" localSheetId="6">[2]ｺﾋﾟｰc!#REF!</definedName>
    <definedName name="RECO5" localSheetId="7">[2]ｺﾋﾟｰc!#REF!</definedName>
    <definedName name="RECO5" localSheetId="8">[2]ｺﾋﾟｰc!#REF!</definedName>
    <definedName name="RECO5" localSheetId="11">[2]ｺﾋﾟｰc!#REF!</definedName>
    <definedName name="RECO5" localSheetId="12">[2]ｺﾋﾟｰc!#REF!</definedName>
    <definedName name="RECO5">[2]ｺﾋﾟｰc!#REF!</definedName>
    <definedName name="RECO6" localSheetId="2">[2]ｺﾋﾟｰc!#REF!</definedName>
    <definedName name="RECO6" localSheetId="3">[2]ｺﾋﾟｰc!#REF!</definedName>
    <definedName name="RECO6" localSheetId="6">[2]ｺﾋﾟｰc!#REF!</definedName>
    <definedName name="RECO6" localSheetId="7">[2]ｺﾋﾟｰc!#REF!</definedName>
    <definedName name="RECO6" localSheetId="8">[2]ｺﾋﾟｰc!#REF!</definedName>
    <definedName name="RECO6" localSheetId="11">[2]ｺﾋﾟｰc!#REF!</definedName>
    <definedName name="RECO6" localSheetId="12">[2]ｺﾋﾟｰc!#REF!</definedName>
    <definedName name="RECO6">[2]ｺﾋﾟｰc!#REF!</definedName>
    <definedName name="RECO7" localSheetId="2">[2]ｺﾋﾟｰc!#REF!</definedName>
    <definedName name="RECO7" localSheetId="3">[2]ｺﾋﾟｰc!#REF!</definedName>
    <definedName name="RECO7" localSheetId="6">[2]ｺﾋﾟｰc!#REF!</definedName>
    <definedName name="RECO7" localSheetId="7">[2]ｺﾋﾟｰc!#REF!</definedName>
    <definedName name="RECO7" localSheetId="8">[2]ｺﾋﾟｰc!#REF!</definedName>
    <definedName name="RECO7" localSheetId="11">[2]ｺﾋﾟｰc!#REF!</definedName>
    <definedName name="RECO7" localSheetId="12">[2]ｺﾋﾟｰc!#REF!</definedName>
    <definedName name="RECO7">[2]ｺﾋﾟｰc!#REF!</definedName>
    <definedName name="RECO8" localSheetId="2">[2]ｺﾋﾟｰc!#REF!</definedName>
    <definedName name="RECO8" localSheetId="3">[2]ｺﾋﾟｰc!#REF!</definedName>
    <definedName name="RECO8" localSheetId="6">[2]ｺﾋﾟｰc!#REF!</definedName>
    <definedName name="RECO8" localSheetId="7">[2]ｺﾋﾟｰc!#REF!</definedName>
    <definedName name="RECO8" localSheetId="8">[2]ｺﾋﾟｰc!#REF!</definedName>
    <definedName name="RECO8" localSheetId="11">[2]ｺﾋﾟｰc!#REF!</definedName>
    <definedName name="RECO8" localSheetId="12">[2]ｺﾋﾟｰc!#REF!</definedName>
    <definedName name="RECO8">[2]ｺﾋﾟｰc!#REF!</definedName>
    <definedName name="RECO9" localSheetId="2">[2]ｺﾋﾟｰc!#REF!</definedName>
    <definedName name="RECO9" localSheetId="3">[2]ｺﾋﾟｰc!#REF!</definedName>
    <definedName name="RECO9" localSheetId="6">[2]ｺﾋﾟｰc!#REF!</definedName>
    <definedName name="RECO9" localSheetId="7">[2]ｺﾋﾟｰc!#REF!</definedName>
    <definedName name="RECO9" localSheetId="8">[2]ｺﾋﾟｰc!#REF!</definedName>
    <definedName name="RECO9" localSheetId="11">[2]ｺﾋﾟｰc!#REF!</definedName>
    <definedName name="RECO9" localSheetId="12">[2]ｺﾋﾟｰc!#REF!</definedName>
    <definedName name="RECO9">[2]ｺﾋﾟｰc!#REF!</definedName>
    <definedName name="Record16" localSheetId="3">[12]!Record16</definedName>
    <definedName name="Record16" localSheetId="6">[12]!Record16</definedName>
    <definedName name="Record16" localSheetId="7">[12]!Record16</definedName>
    <definedName name="Record16" localSheetId="8">[12]!Record16</definedName>
    <definedName name="Record16" localSheetId="11">[12]!Record16</definedName>
    <definedName name="Record16" localSheetId="12">[12]!Record16</definedName>
    <definedName name="Record16">[12]!Record16</definedName>
    <definedName name="s" localSheetId="2">[14]建築主体!#REF!</definedName>
    <definedName name="s" localSheetId="3">[14]建築主体!#REF!</definedName>
    <definedName name="s" localSheetId="6">[14]建築主体!#REF!</definedName>
    <definedName name="s" localSheetId="7">[14]建築主体!#REF!</definedName>
    <definedName name="s" localSheetId="8">[14]建築主体!#REF!</definedName>
    <definedName name="s" localSheetId="11">[14]建築主体!#REF!</definedName>
    <definedName name="s" localSheetId="12">[14]建築主体!#REF!</definedName>
    <definedName name="s">[14]建築主体!#REF!</definedName>
    <definedName name="sa" localSheetId="2">[2]ｺﾋﾟｰc!#REF!</definedName>
    <definedName name="sa" localSheetId="3">[2]ｺﾋﾟｰc!#REF!</definedName>
    <definedName name="sa" localSheetId="6">[2]ｺﾋﾟｰc!#REF!</definedName>
    <definedName name="sa" localSheetId="7">[2]ｺﾋﾟｰc!#REF!</definedName>
    <definedName name="sa" localSheetId="8">[2]ｺﾋﾟｰc!#REF!</definedName>
    <definedName name="sa" localSheetId="11">[2]ｺﾋﾟｰc!#REF!</definedName>
    <definedName name="sa" localSheetId="12">[2]ｺﾋﾟｰc!#REF!</definedName>
    <definedName name="sa">[2]ｺﾋﾟｰc!#REF!</definedName>
    <definedName name="UP率" localSheetId="3">[9]!UP率</definedName>
    <definedName name="UP率" localSheetId="6">[9]!UP率</definedName>
    <definedName name="UP率" localSheetId="7">[9]!UP率</definedName>
    <definedName name="UP率" localSheetId="8">[9]!UP率</definedName>
    <definedName name="UP率" localSheetId="11">[9]!UP率</definedName>
    <definedName name="UP率" localSheetId="12">[9]!UP率</definedName>
    <definedName name="UP率">[9]!UP率</definedName>
    <definedName name="VISA" localSheetId="0">'[4]（記入例）【様式6】旅費単価（参考用）'!#REF!</definedName>
    <definedName name="VISA" localSheetId="3">'[5]（記入例）【様式6】旅費単価（参考用）'!#REF!</definedName>
    <definedName name="VISA" localSheetId="4">'[6]（記入例）【様式6】旅費単価（参考用）'!#REF!</definedName>
    <definedName name="VISA" localSheetId="6">'[5]（記入例）【様式6】旅費単価（参考用）'!#REF!</definedName>
    <definedName name="VISA" localSheetId="7">'[5]（記入例）【様式6】旅費単価（参考用）'!#REF!</definedName>
    <definedName name="VISA" localSheetId="8">'[5]（記入例）【様式6】旅費単価（参考用）'!#REF!</definedName>
    <definedName name="VISA" localSheetId="10">'[5]（記入例）【様式6】旅費単価（参考用）'!#REF!</definedName>
    <definedName name="VISA" localSheetId="11">'[5]（記入例）【様式6】旅費単価（参考用）'!#REF!</definedName>
    <definedName name="VISA" localSheetId="12">'[5]（記入例）【様式6】旅費単価（参考用）'!#REF!</definedName>
    <definedName name="VISA">'[5]（記入例）【様式6】旅費単価（参考用）'!#REF!</definedName>
    <definedName name="W" localSheetId="2">#REF!</definedName>
    <definedName name="W" localSheetId="3">#REF!</definedName>
    <definedName name="W" localSheetId="4">#REF!</definedName>
    <definedName name="W" localSheetId="6">#REF!</definedName>
    <definedName name="W" localSheetId="7">#REF!</definedName>
    <definedName name="W" localSheetId="8">#REF!</definedName>
    <definedName name="W" localSheetId="11">#REF!</definedName>
    <definedName name="W" localSheetId="12">#REF!</definedName>
    <definedName name="W">#REF!</definedName>
    <definedName name="あ" localSheetId="2">#REF!</definedName>
    <definedName name="あ" localSheetId="3">#REF!</definedName>
    <definedName name="あ" localSheetId="4">#REF!</definedName>
    <definedName name="あ" localSheetId="6">#REF!</definedName>
    <definedName name="あ" localSheetId="7">#REF!</definedName>
    <definedName name="あ" localSheetId="8">#REF!</definedName>
    <definedName name="あ" localSheetId="11">#REF!</definedName>
    <definedName name="あ" localSheetId="12">#REF!</definedName>
    <definedName name="あ">#REF!</definedName>
    <definedName name="あｓ" localSheetId="2">#REF!</definedName>
    <definedName name="あｓ" localSheetId="3">#REF!</definedName>
    <definedName name="あｓ" localSheetId="4">#REF!</definedName>
    <definedName name="あｓ" localSheetId="6">#REF!</definedName>
    <definedName name="あｓ" localSheetId="7">#REF!</definedName>
    <definedName name="あｓ" localSheetId="8">#REF!</definedName>
    <definedName name="あｓ" localSheetId="11">#REF!</definedName>
    <definedName name="あｓ" localSheetId="12">#REF!</definedName>
    <definedName name="あｓ">#REF!</definedName>
    <definedName name="ｱｰﾁｶﾙﾊﾞｰﾄ３" localSheetId="2">[15]雨水等集排水!#REF!</definedName>
    <definedName name="ｱｰﾁｶﾙﾊﾞｰﾄ３" localSheetId="3">[15]雨水等集排水!#REF!</definedName>
    <definedName name="ｱｰﾁｶﾙﾊﾞｰﾄ３" localSheetId="6">[15]雨水等集排水!#REF!</definedName>
    <definedName name="ｱｰﾁｶﾙﾊﾞｰﾄ３" localSheetId="7">[15]雨水等集排水!#REF!</definedName>
    <definedName name="ｱｰﾁｶﾙﾊﾞｰﾄ３" localSheetId="8">[15]雨水等集排水!#REF!</definedName>
    <definedName name="ｱｰﾁｶﾙﾊﾞｰﾄ３" localSheetId="11">[15]雨水等集排水!#REF!</definedName>
    <definedName name="ｱｰﾁｶﾙﾊﾞｰﾄ３" localSheetId="12">[15]雨水等集排水!#REF!</definedName>
    <definedName name="ｱｰﾁｶﾙﾊﾞｰﾄ３">[15]雨水等集排水!#REF!</definedName>
    <definedName name="あい" localSheetId="2">#REF!</definedName>
    <definedName name="あい" localSheetId="3">#REF!</definedName>
    <definedName name="あい" localSheetId="4">#REF!</definedName>
    <definedName name="あい" localSheetId="6">#REF!</definedName>
    <definedName name="あい" localSheetId="7">#REF!</definedName>
    <definedName name="あい" localSheetId="8">#REF!</definedName>
    <definedName name="あい" localSheetId="11">#REF!</definedName>
    <definedName name="あい" localSheetId="12">#REF!</definedName>
    <definedName name="あい">#REF!</definedName>
    <definedName name="あい１" localSheetId="2">#REF!</definedName>
    <definedName name="あい１" localSheetId="3">#REF!</definedName>
    <definedName name="あい１" localSheetId="4">#REF!</definedName>
    <definedName name="あい１" localSheetId="6">#REF!</definedName>
    <definedName name="あい１" localSheetId="7">#REF!</definedName>
    <definedName name="あい１" localSheetId="8">#REF!</definedName>
    <definedName name="あい１" localSheetId="11">#REF!</definedName>
    <definedName name="あい１" localSheetId="12">#REF!</definedName>
    <definedName name="あい１">#REF!</definedName>
    <definedName name="あう" localSheetId="2">#REF!</definedName>
    <definedName name="あう" localSheetId="3">#REF!</definedName>
    <definedName name="あう" localSheetId="4">#REF!</definedName>
    <definedName name="あう" localSheetId="6">#REF!</definedName>
    <definedName name="あう" localSheetId="7">#REF!</definedName>
    <definedName name="あう" localSheetId="8">#REF!</definedName>
    <definedName name="あう" localSheetId="11">#REF!</definedName>
    <definedName name="あう" localSheetId="12">#REF!</definedName>
    <definedName name="あう">#REF!</definedName>
    <definedName name="あう１" localSheetId="2">#REF!</definedName>
    <definedName name="あう１" localSheetId="3">#REF!</definedName>
    <definedName name="あう１" localSheetId="4">#REF!</definedName>
    <definedName name="あう１" localSheetId="6">#REF!</definedName>
    <definedName name="あう１" localSheetId="7">#REF!</definedName>
    <definedName name="あう１" localSheetId="8">#REF!</definedName>
    <definedName name="あう１" localSheetId="11">#REF!</definedName>
    <definedName name="あう１" localSheetId="12">#REF!</definedName>
    <definedName name="あう１">#REF!</definedName>
    <definedName name="あう１１１" localSheetId="2">#REF!</definedName>
    <definedName name="あう１１１" localSheetId="3">#REF!</definedName>
    <definedName name="あう１１１" localSheetId="4">#REF!</definedName>
    <definedName name="あう１１１" localSheetId="6">#REF!</definedName>
    <definedName name="あう１１１" localSheetId="7">#REF!</definedName>
    <definedName name="あう１１１" localSheetId="8">#REF!</definedName>
    <definedName name="あう１１１" localSheetId="11">#REF!</definedName>
    <definedName name="あう１１１" localSheetId="12">#REF!</definedName>
    <definedName name="あう１１１">#REF!</definedName>
    <definedName name="あえ" localSheetId="2">#REF!</definedName>
    <definedName name="あえ" localSheetId="3">#REF!</definedName>
    <definedName name="あえ" localSheetId="4">#REF!</definedName>
    <definedName name="あえ" localSheetId="6">#REF!</definedName>
    <definedName name="あえ" localSheetId="7">#REF!</definedName>
    <definedName name="あえ" localSheetId="8">#REF!</definedName>
    <definedName name="あえ" localSheetId="11">#REF!</definedName>
    <definedName name="あえ" localSheetId="12">#REF!</definedName>
    <definedName name="あえ">#REF!</definedName>
    <definedName name="あえ２" localSheetId="2">#REF!</definedName>
    <definedName name="あえ２" localSheetId="3">#REF!</definedName>
    <definedName name="あえ２" localSheetId="4">#REF!</definedName>
    <definedName name="あえ２" localSheetId="6">#REF!</definedName>
    <definedName name="あえ２" localSheetId="7">#REF!</definedName>
    <definedName name="あえ２" localSheetId="8">#REF!</definedName>
    <definedName name="あえ２" localSheetId="11">#REF!</definedName>
    <definedName name="あえ２" localSheetId="12">#REF!</definedName>
    <definedName name="あえ２">#REF!</definedName>
    <definedName name="あえ２２２" localSheetId="2">#REF!</definedName>
    <definedName name="あえ２２２" localSheetId="3">#REF!</definedName>
    <definedName name="あえ２２２" localSheetId="4">#REF!</definedName>
    <definedName name="あえ２２２" localSheetId="6">#REF!</definedName>
    <definedName name="あえ２２２" localSheetId="7">#REF!</definedName>
    <definedName name="あえ２２２" localSheetId="8">#REF!</definedName>
    <definedName name="あえ２２２" localSheetId="11">#REF!</definedName>
    <definedName name="あえ２２２" localSheetId="12">#REF!</definedName>
    <definedName name="あえ２２２">#REF!</definedName>
    <definedName name="あえ３３" localSheetId="2">#REF!</definedName>
    <definedName name="あえ３３" localSheetId="3">#REF!</definedName>
    <definedName name="あえ３３" localSheetId="4">#REF!</definedName>
    <definedName name="あえ３３" localSheetId="6">#REF!</definedName>
    <definedName name="あえ３３" localSheetId="7">#REF!</definedName>
    <definedName name="あえ３３" localSheetId="8">#REF!</definedName>
    <definedName name="あえ３３" localSheetId="11">#REF!</definedName>
    <definedName name="あえ３３" localSheetId="12">#REF!</definedName>
    <definedName name="あえ３３">#REF!</definedName>
    <definedName name="あえ５" localSheetId="2">#REF!</definedName>
    <definedName name="あえ５" localSheetId="3">#REF!</definedName>
    <definedName name="あえ５" localSheetId="4">#REF!</definedName>
    <definedName name="あえ５" localSheetId="6">#REF!</definedName>
    <definedName name="あえ５" localSheetId="7">#REF!</definedName>
    <definedName name="あえ５" localSheetId="8">#REF!</definedName>
    <definedName name="あえ５" localSheetId="11">#REF!</definedName>
    <definedName name="あえ５" localSheetId="12">#REF!</definedName>
    <definedName name="あえ５">#REF!</definedName>
    <definedName name="キャンセル" localSheetId="3">[16]!キャンセル</definedName>
    <definedName name="キャンセル" localSheetId="6">[16]!キャンセル</definedName>
    <definedName name="キャンセル" localSheetId="7">[16]!キャンセル</definedName>
    <definedName name="キャンセル" localSheetId="8">[16]!キャンセル</definedName>
    <definedName name="キャンセル" localSheetId="11">[16]!キャンセル</definedName>
    <definedName name="キャンセル" localSheetId="12">[16]!キャンセル</definedName>
    <definedName name="キャンセル">[16]!キャンセル</definedName>
    <definedName name="コ３Ｆ" localSheetId="2">#REF!</definedName>
    <definedName name="コ３Ｆ" localSheetId="3">#REF!</definedName>
    <definedName name="コ３Ｆ" localSheetId="4">#REF!</definedName>
    <definedName name="コ３Ｆ" localSheetId="6">#REF!</definedName>
    <definedName name="コ３Ｆ" localSheetId="7">#REF!</definedName>
    <definedName name="コ３Ｆ" localSheetId="8">#REF!</definedName>
    <definedName name="コ３Ｆ" localSheetId="11">#REF!</definedName>
    <definedName name="コ３Ｆ" localSheetId="12">#REF!</definedName>
    <definedName name="コ３Ｆ">#REF!</definedName>
    <definedName name="ｺﾝｸﾘｰﾄ巻立４" localSheetId="2">[15]雨水等集排水!#REF!</definedName>
    <definedName name="ｺﾝｸﾘｰﾄ巻立４" localSheetId="3">[15]雨水等集排水!#REF!</definedName>
    <definedName name="ｺﾝｸﾘｰﾄ巻立４" localSheetId="6">[15]雨水等集排水!#REF!</definedName>
    <definedName name="ｺﾝｸﾘｰﾄ巻立４" localSheetId="7">[15]雨水等集排水!#REF!</definedName>
    <definedName name="ｺﾝｸﾘｰﾄ巻立４" localSheetId="8">[15]雨水等集排水!#REF!</definedName>
    <definedName name="ｺﾝｸﾘｰﾄ巻立４" localSheetId="11">[15]雨水等集排水!#REF!</definedName>
    <definedName name="ｺﾝｸﾘｰﾄ巻立４" localSheetId="12">[15]雨水等集排水!#REF!</definedName>
    <definedName name="ｺﾝｸﾘｰﾄ巻立４">[15]雨水等集排水!#REF!</definedName>
    <definedName name="コンセント設備工事" localSheetId="2">#REF!</definedName>
    <definedName name="コンセント設備工事" localSheetId="3">#REF!</definedName>
    <definedName name="コンセント設備工事" localSheetId="4">#REF!</definedName>
    <definedName name="コンセント設備工事">#REF!</definedName>
    <definedName name="コントロｰ・" localSheetId="3">[17]!コントロｰ・</definedName>
    <definedName name="コントロｰ・" localSheetId="6">[17]!コントロｰ・</definedName>
    <definedName name="コントロｰ・" localSheetId="7">[17]!コントロｰ・</definedName>
    <definedName name="コントロｰ・" localSheetId="8">[17]!コントロｰ・</definedName>
    <definedName name="コントロｰ・" localSheetId="11">[17]!コントロｰ・</definedName>
    <definedName name="コントロｰ・" localSheetId="12">[17]!コントロｰ・</definedName>
    <definedName name="コントロｰ・">[17]!コントロｰ・</definedName>
    <definedName name="スイッチ" localSheetId="3">[16]!スイッチ</definedName>
    <definedName name="スイッチ" localSheetId="6">[16]!スイッチ</definedName>
    <definedName name="スイッチ" localSheetId="7">[16]!スイッチ</definedName>
    <definedName name="スイッチ" localSheetId="8">[16]!スイッチ</definedName>
    <definedName name="スイッチ" localSheetId="11">[16]!スイッチ</definedName>
    <definedName name="スイッチ" localSheetId="12">[16]!スイッチ</definedName>
    <definedName name="スイッチ">[16]!スイッチ</definedName>
    <definedName name="スイッチ入力" localSheetId="3">[16]!スイッチ入力</definedName>
    <definedName name="スイッチ入力" localSheetId="6">[16]!スイッチ入力</definedName>
    <definedName name="スイッチ入力" localSheetId="7">[16]!スイッチ入力</definedName>
    <definedName name="スイッチ入力" localSheetId="8">[16]!スイッチ入力</definedName>
    <definedName name="スイッチ入力" localSheetId="11">[16]!スイッチ入力</definedName>
    <definedName name="スイッチ入力" localSheetId="12">[16]!スイッチ入力</definedName>
    <definedName name="スイッチ入力">[16]!スイッチ入力</definedName>
    <definedName name="スタイル" localSheetId="2">#REF!</definedName>
    <definedName name="スタイル" localSheetId="3">#REF!</definedName>
    <definedName name="スタイル" localSheetId="4">#REF!</definedName>
    <definedName name="スタイル">#REF!</definedName>
    <definedName name="スポット感知器" localSheetId="3">[9]!UP率</definedName>
    <definedName name="スポット感知器" localSheetId="6">[9]!UP率</definedName>
    <definedName name="スポット感知器" localSheetId="7">[9]!UP率</definedName>
    <definedName name="スポット感知器" localSheetId="8">[9]!UP率</definedName>
    <definedName name="スポット感知器" localSheetId="11">[9]!UP率</definedName>
    <definedName name="スポット感知器" localSheetId="12">[9]!UP率</definedName>
    <definedName name="スポット感知器">[9]!UP率</definedName>
    <definedName name="その他工事" localSheetId="2">[18]屋外附帯!#REF!</definedName>
    <definedName name="その他工事" localSheetId="3">[18]屋外附帯!#REF!</definedName>
    <definedName name="その他工事" localSheetId="6">[18]屋外附帯!#REF!</definedName>
    <definedName name="その他工事" localSheetId="7">[18]屋外附帯!#REF!</definedName>
    <definedName name="その他工事" localSheetId="8">[18]屋外附帯!#REF!</definedName>
    <definedName name="その他工事" localSheetId="11">[18]屋外附帯!#REF!</definedName>
    <definedName name="その他工事" localSheetId="12">[18]屋外附帯!#REF!</definedName>
    <definedName name="その他工事">[18]屋外附帯!#REF!</definedName>
    <definedName name="ﾀｲﾄﾙ行" localSheetId="2">#REF!</definedName>
    <definedName name="ﾀｲﾄﾙ行" localSheetId="3">#REF!</definedName>
    <definedName name="ﾀｲﾄﾙ行" localSheetId="4">#REF!</definedName>
    <definedName name="ﾀｲﾄﾙ行">#REF!</definedName>
    <definedName name="テレビ共同受信設備工事" localSheetId="2">#REF!</definedName>
    <definedName name="テレビ共同受信設備工事" localSheetId="3">#REF!</definedName>
    <definedName name="テレビ共同受信設備工事" localSheetId="4">#REF!</definedName>
    <definedName name="テレビ共同受信設備工事">#REF!</definedName>
    <definedName name="ふぁ" localSheetId="3">'[5]（記入例）【様式6】旅費単価（参考用）'!#REF!</definedName>
    <definedName name="ふぁ" localSheetId="4">'[6]（記入例）【様式6】旅費単価（参考用）'!#REF!</definedName>
    <definedName name="ふぁ" localSheetId="6">'[5]（記入例）【様式6】旅費単価（参考用）'!#REF!</definedName>
    <definedName name="ふぁ" localSheetId="7">'[5]（記入例）【様式6】旅費単価（参考用）'!#REF!</definedName>
    <definedName name="ふぁ" localSheetId="8">'[5]（記入例）【様式6】旅費単価（参考用）'!#REF!</definedName>
    <definedName name="ふぁ" localSheetId="10">'[5]（記入例）【様式6】旅費単価（参考用）'!#REF!</definedName>
    <definedName name="ふぁ" localSheetId="11">'[5]（記入例）【様式6】旅費単価（参考用）'!#REF!</definedName>
    <definedName name="ふぁ" localSheetId="12">'[5]（記入例）【様式6】旅費単価（参考用）'!#REF!</definedName>
    <definedName name="ふぁ">'[5]（記入例）【様式6】旅費単価（参考用）'!#REF!</definedName>
    <definedName name="マクロ訂正" localSheetId="2">[2]ｺﾋﾟｰc!#REF!</definedName>
    <definedName name="マクロ訂正" localSheetId="3">[2]ｺﾋﾟｰc!#REF!</definedName>
    <definedName name="マクロ訂正" localSheetId="6">[2]ｺﾋﾟｰc!#REF!</definedName>
    <definedName name="マクロ訂正" localSheetId="7">[2]ｺﾋﾟｰc!#REF!</definedName>
    <definedName name="マクロ訂正" localSheetId="8">[2]ｺﾋﾟｰc!#REF!</definedName>
    <definedName name="マクロ訂正" localSheetId="11">[2]ｺﾋﾟｰc!#REF!</definedName>
    <definedName name="マクロ訂正" localSheetId="12">[2]ｺﾋﾟｰc!#REF!</definedName>
    <definedName name="マクロ訂正">[2]ｺﾋﾟｰc!#REF!</definedName>
    <definedName name="囲障工事" localSheetId="2">[19]屋外附帯!#REF!</definedName>
    <definedName name="囲障工事" localSheetId="3">[19]屋外附帯!#REF!</definedName>
    <definedName name="囲障工事" localSheetId="6">[19]屋外附帯!#REF!</definedName>
    <definedName name="囲障工事" localSheetId="7">[19]屋外附帯!#REF!</definedName>
    <definedName name="囲障工事" localSheetId="8">[19]屋外附帯!#REF!</definedName>
    <definedName name="囲障工事" localSheetId="11">[19]屋外附帯!#REF!</definedName>
    <definedName name="囲障工事" localSheetId="12">[19]屋外附帯!#REF!</definedName>
    <definedName name="囲障工事">[19]屋外附帯!#REF!</definedName>
    <definedName name="印刷" localSheetId="2">#REF!</definedName>
    <definedName name="印刷" localSheetId="3">#REF!</definedName>
    <definedName name="印刷" localSheetId="4">#REF!</definedName>
    <definedName name="印刷">#REF!</definedName>
    <definedName name="印刷05" localSheetId="2">#REF!</definedName>
    <definedName name="印刷05" localSheetId="3">#REF!</definedName>
    <definedName name="印刷05" localSheetId="4">#REF!</definedName>
    <definedName name="印刷05">#REF!</definedName>
    <definedName name="印刷1" localSheetId="2">[2]ｺﾋﾟｰc!#REF!</definedName>
    <definedName name="印刷1" localSheetId="3">[2]ｺﾋﾟｰc!#REF!</definedName>
    <definedName name="印刷1" localSheetId="6">[2]ｺﾋﾟｰc!#REF!</definedName>
    <definedName name="印刷1" localSheetId="7">[2]ｺﾋﾟｰc!#REF!</definedName>
    <definedName name="印刷1" localSheetId="8">[2]ｺﾋﾟｰc!#REF!</definedName>
    <definedName name="印刷1" localSheetId="11">[2]ｺﾋﾟｰc!#REF!</definedName>
    <definedName name="印刷1" localSheetId="12">[2]ｺﾋﾟｰc!#REF!</definedName>
    <definedName name="印刷1">[2]ｺﾋﾟｰc!#REF!</definedName>
    <definedName name="印刷10" localSheetId="2">#REF!</definedName>
    <definedName name="印刷10" localSheetId="3">#REF!</definedName>
    <definedName name="印刷10" localSheetId="4">#REF!</definedName>
    <definedName name="印刷10">#REF!</definedName>
    <definedName name="印刷2" localSheetId="2">[2]ｺﾋﾟｰc!#REF!</definedName>
    <definedName name="印刷2" localSheetId="3">[2]ｺﾋﾟｰc!#REF!</definedName>
    <definedName name="印刷2" localSheetId="6">[2]ｺﾋﾟｰc!#REF!</definedName>
    <definedName name="印刷2" localSheetId="7">[2]ｺﾋﾟｰc!#REF!</definedName>
    <definedName name="印刷2" localSheetId="8">[2]ｺﾋﾟｰc!#REF!</definedName>
    <definedName name="印刷2" localSheetId="11">[2]ｺﾋﾟｰc!#REF!</definedName>
    <definedName name="印刷2" localSheetId="12">[2]ｺﾋﾟｰc!#REF!</definedName>
    <definedName name="印刷2">[2]ｺﾋﾟｰc!#REF!</definedName>
    <definedName name="印刷20" localSheetId="2">#REF!</definedName>
    <definedName name="印刷20" localSheetId="3">#REF!</definedName>
    <definedName name="印刷20" localSheetId="4">#REF!</definedName>
    <definedName name="印刷20">#REF!</definedName>
    <definedName name="印刷30" localSheetId="2">#REF!</definedName>
    <definedName name="印刷30" localSheetId="3">#REF!</definedName>
    <definedName name="印刷30" localSheetId="4">#REF!</definedName>
    <definedName name="印刷30">#REF!</definedName>
    <definedName name="印刷40" localSheetId="2">#REF!</definedName>
    <definedName name="印刷40" localSheetId="3">#REF!</definedName>
    <definedName name="印刷40" localSheetId="4">#REF!</definedName>
    <definedName name="印刷40">#REF!</definedName>
    <definedName name="印刷50" localSheetId="2">#REF!</definedName>
    <definedName name="印刷50" localSheetId="3">#REF!</definedName>
    <definedName name="印刷50" localSheetId="4">#REF!</definedName>
    <definedName name="印刷50">#REF!</definedName>
    <definedName name="印刷EX" localSheetId="2">#REF!</definedName>
    <definedName name="印刷EX" localSheetId="3">#REF!</definedName>
    <definedName name="印刷EX" localSheetId="4">#REF!</definedName>
    <definedName name="印刷EX">#REF!</definedName>
    <definedName name="印刷範囲" localSheetId="2">#REF!</definedName>
    <definedName name="印刷範囲" localSheetId="3">#REF!</definedName>
    <definedName name="印刷範囲" localSheetId="4">#REF!</definedName>
    <definedName name="印刷範囲">#REF!</definedName>
    <definedName name="雨水排水路１" localSheetId="2">[15]雨水等集排水!#REF!</definedName>
    <definedName name="雨水排水路１" localSheetId="3">[15]雨水等集排水!#REF!</definedName>
    <definedName name="雨水排水路１" localSheetId="6">[15]雨水等集排水!#REF!</definedName>
    <definedName name="雨水排水路１" localSheetId="7">[15]雨水等集排水!#REF!</definedName>
    <definedName name="雨水排水路１" localSheetId="8">[15]雨水等集排水!#REF!</definedName>
    <definedName name="雨水排水路１" localSheetId="11">[15]雨水等集排水!#REF!</definedName>
    <definedName name="雨水排水路１" localSheetId="12">[15]雨水等集排水!#REF!</definedName>
    <definedName name="雨水排水路１">[15]雨水等集排水!#REF!</definedName>
    <definedName name="仮設道路１" localSheetId="2">[15]道路設備工!#REF!</definedName>
    <definedName name="仮設道路１" localSheetId="3">[15]道路設備工!#REF!</definedName>
    <definedName name="仮設道路１" localSheetId="6">[15]道路設備工!#REF!</definedName>
    <definedName name="仮設道路１" localSheetId="7">[15]道路設備工!#REF!</definedName>
    <definedName name="仮設道路１" localSheetId="8">[15]道路設備工!#REF!</definedName>
    <definedName name="仮設道路１" localSheetId="11">[15]道路設備工!#REF!</definedName>
    <definedName name="仮設道路１" localSheetId="12">[15]道路設備工!#REF!</definedName>
    <definedName name="仮設道路１">[15]道路設備工!#REF!</definedName>
    <definedName name="画面1" localSheetId="2">[1]ｺﾋﾟｰc!#REF!</definedName>
    <definedName name="画面1" localSheetId="3">[1]ｺﾋﾟｰc!#REF!</definedName>
    <definedName name="画面1" localSheetId="6">[1]ｺﾋﾟｰc!#REF!</definedName>
    <definedName name="画面1" localSheetId="7">[1]ｺﾋﾟｰc!#REF!</definedName>
    <definedName name="画面1" localSheetId="8">[1]ｺﾋﾟｰc!#REF!</definedName>
    <definedName name="画面1" localSheetId="11">[1]ｺﾋﾟｰc!#REF!</definedName>
    <definedName name="画面1" localSheetId="12">[1]ｺﾋﾟｰc!#REF!</definedName>
    <definedName name="画面1">[1]ｺﾋﾟｰc!#REF!</definedName>
    <definedName name="回数1" localSheetId="2">[2]ｺﾋﾟｰc!#REF!</definedName>
    <definedName name="回数1" localSheetId="3">[2]ｺﾋﾟｰc!#REF!</definedName>
    <definedName name="回数1" localSheetId="6">[2]ｺﾋﾟｰc!#REF!</definedName>
    <definedName name="回数1" localSheetId="7">[2]ｺﾋﾟｰc!#REF!</definedName>
    <definedName name="回数1" localSheetId="8">[2]ｺﾋﾟｰc!#REF!</definedName>
    <definedName name="回数1" localSheetId="11">[2]ｺﾋﾟｰc!#REF!</definedName>
    <definedName name="回数1" localSheetId="12">[2]ｺﾋﾟｰc!#REF!</definedName>
    <definedName name="回数1">[2]ｺﾋﾟｰc!#REF!</definedName>
    <definedName name="回数10" localSheetId="2">[2]ｺﾋﾟｰc!#REF!</definedName>
    <definedName name="回数10" localSheetId="3">[2]ｺﾋﾟｰc!#REF!</definedName>
    <definedName name="回数10" localSheetId="6">[2]ｺﾋﾟｰc!#REF!</definedName>
    <definedName name="回数10" localSheetId="7">[2]ｺﾋﾟｰc!#REF!</definedName>
    <definedName name="回数10" localSheetId="8">[2]ｺﾋﾟｰc!#REF!</definedName>
    <definedName name="回数10" localSheetId="11">[2]ｺﾋﾟｰc!#REF!</definedName>
    <definedName name="回数10" localSheetId="12">[2]ｺﾋﾟｰc!#REF!</definedName>
    <definedName name="回数10">[2]ｺﾋﾟｰc!#REF!</definedName>
    <definedName name="回数11" localSheetId="2">[2]ｺﾋﾟｰc!#REF!</definedName>
    <definedName name="回数11" localSheetId="3">[2]ｺﾋﾟｰc!#REF!</definedName>
    <definedName name="回数11" localSheetId="6">[2]ｺﾋﾟｰc!#REF!</definedName>
    <definedName name="回数11" localSheetId="7">[2]ｺﾋﾟｰc!#REF!</definedName>
    <definedName name="回数11" localSheetId="8">[2]ｺﾋﾟｰc!#REF!</definedName>
    <definedName name="回数11" localSheetId="11">[2]ｺﾋﾟｰc!#REF!</definedName>
    <definedName name="回数11" localSheetId="12">[2]ｺﾋﾟｰc!#REF!</definedName>
    <definedName name="回数11">[2]ｺﾋﾟｰc!#REF!</definedName>
    <definedName name="回数2" localSheetId="2">[2]ｺﾋﾟｰc!#REF!</definedName>
    <definedName name="回数2" localSheetId="3">[2]ｺﾋﾟｰc!#REF!</definedName>
    <definedName name="回数2" localSheetId="6">[2]ｺﾋﾟｰc!#REF!</definedName>
    <definedName name="回数2" localSheetId="7">[2]ｺﾋﾟｰc!#REF!</definedName>
    <definedName name="回数2" localSheetId="8">[2]ｺﾋﾟｰc!#REF!</definedName>
    <definedName name="回数2" localSheetId="11">[2]ｺﾋﾟｰc!#REF!</definedName>
    <definedName name="回数2" localSheetId="12">[2]ｺﾋﾟｰc!#REF!</definedName>
    <definedName name="回数2">[2]ｺﾋﾟｰc!#REF!</definedName>
    <definedName name="回数20" localSheetId="2">[2]ｺﾋﾟｰc!#REF!</definedName>
    <definedName name="回数20" localSheetId="3">[2]ｺﾋﾟｰc!#REF!</definedName>
    <definedName name="回数20" localSheetId="6">[2]ｺﾋﾟｰc!#REF!</definedName>
    <definedName name="回数20" localSheetId="7">[2]ｺﾋﾟｰc!#REF!</definedName>
    <definedName name="回数20" localSheetId="8">[2]ｺﾋﾟｰc!#REF!</definedName>
    <definedName name="回数20" localSheetId="11">[2]ｺﾋﾟｰc!#REF!</definedName>
    <definedName name="回数20" localSheetId="12">[2]ｺﾋﾟｰc!#REF!</definedName>
    <definedName name="回数20">[2]ｺﾋﾟｰc!#REF!</definedName>
    <definedName name="回数21" localSheetId="2">[2]ｺﾋﾟｰc!#REF!</definedName>
    <definedName name="回数21" localSheetId="3">[2]ｺﾋﾟｰc!#REF!</definedName>
    <definedName name="回数21" localSheetId="6">[2]ｺﾋﾟｰc!#REF!</definedName>
    <definedName name="回数21" localSheetId="7">[2]ｺﾋﾟｰc!#REF!</definedName>
    <definedName name="回数21" localSheetId="8">[2]ｺﾋﾟｰc!#REF!</definedName>
    <definedName name="回数21" localSheetId="11">[2]ｺﾋﾟｰc!#REF!</definedName>
    <definedName name="回数21" localSheetId="12">[2]ｺﾋﾟｰc!#REF!</definedName>
    <definedName name="回数21">[2]ｺﾋﾟｰc!#REF!</definedName>
    <definedName name="回数3" localSheetId="2">[2]ｺﾋﾟｰc!#REF!</definedName>
    <definedName name="回数3" localSheetId="3">[2]ｺﾋﾟｰc!#REF!</definedName>
    <definedName name="回数3" localSheetId="6">[2]ｺﾋﾟｰc!#REF!</definedName>
    <definedName name="回数3" localSheetId="7">[2]ｺﾋﾟｰc!#REF!</definedName>
    <definedName name="回数3" localSheetId="8">[2]ｺﾋﾟｰc!#REF!</definedName>
    <definedName name="回数3" localSheetId="11">[2]ｺﾋﾟｰc!#REF!</definedName>
    <definedName name="回数3" localSheetId="12">[2]ｺﾋﾟｰc!#REF!</definedName>
    <definedName name="回数3">[2]ｺﾋﾟｰc!#REF!</definedName>
    <definedName name="回数30" localSheetId="2">[2]ｺﾋﾟｰc!#REF!</definedName>
    <definedName name="回数30" localSheetId="3">[2]ｺﾋﾟｰc!#REF!</definedName>
    <definedName name="回数30" localSheetId="6">[2]ｺﾋﾟｰc!#REF!</definedName>
    <definedName name="回数30" localSheetId="7">[2]ｺﾋﾟｰc!#REF!</definedName>
    <definedName name="回数30" localSheetId="8">[2]ｺﾋﾟｰc!#REF!</definedName>
    <definedName name="回数30" localSheetId="11">[2]ｺﾋﾟｰc!#REF!</definedName>
    <definedName name="回数30" localSheetId="12">[2]ｺﾋﾟｰc!#REF!</definedName>
    <definedName name="回数30">[2]ｺﾋﾟｰc!#REF!</definedName>
    <definedName name="回数31" localSheetId="2">[2]ｺﾋﾟｰc!#REF!</definedName>
    <definedName name="回数31" localSheetId="3">[2]ｺﾋﾟｰc!#REF!</definedName>
    <definedName name="回数31" localSheetId="6">[2]ｺﾋﾟｰc!#REF!</definedName>
    <definedName name="回数31" localSheetId="7">[2]ｺﾋﾟｰc!#REF!</definedName>
    <definedName name="回数31" localSheetId="8">[2]ｺﾋﾟｰc!#REF!</definedName>
    <definedName name="回数31" localSheetId="11">[2]ｺﾋﾟｰc!#REF!</definedName>
    <definedName name="回数31" localSheetId="12">[2]ｺﾋﾟｰc!#REF!</definedName>
    <definedName name="回数31">[2]ｺﾋﾟｰc!#REF!</definedName>
    <definedName name="回数4" localSheetId="2">[2]ｺﾋﾟｰc!#REF!</definedName>
    <definedName name="回数4" localSheetId="3">[2]ｺﾋﾟｰc!#REF!</definedName>
    <definedName name="回数4" localSheetId="6">[2]ｺﾋﾟｰc!#REF!</definedName>
    <definedName name="回数4" localSheetId="7">[2]ｺﾋﾟｰc!#REF!</definedName>
    <definedName name="回数4" localSheetId="8">[2]ｺﾋﾟｰc!#REF!</definedName>
    <definedName name="回数4" localSheetId="11">[2]ｺﾋﾟｰc!#REF!</definedName>
    <definedName name="回数4" localSheetId="12">[2]ｺﾋﾟｰc!#REF!</definedName>
    <definedName name="回数4">[2]ｺﾋﾟｰc!#REF!</definedName>
    <definedName name="外構" localSheetId="2">#REF!</definedName>
    <definedName name="外構" localSheetId="3">#REF!</definedName>
    <definedName name="外構" localSheetId="4">#REF!</definedName>
    <definedName name="外構">#REF!</definedName>
    <definedName name="外国宿泊" localSheetId="0">#N/A</definedName>
    <definedName name="外国宿泊" localSheetId="4">[7]単価!$B$6</definedName>
    <definedName name="外国宿泊">[8]単価!$B$6</definedName>
    <definedName name="外国日当" localSheetId="0">#N/A</definedName>
    <definedName name="外国日当" localSheetId="4">[7]単価!$B$5</definedName>
    <definedName name="外国日当">[8]単価!$B$5</definedName>
    <definedName name="外周水路12" localSheetId="2">[15]雨水等集排水!#REF!</definedName>
    <definedName name="外周水路12" localSheetId="3">[15]雨水等集排水!#REF!</definedName>
    <definedName name="外周水路12" localSheetId="6">[15]雨水等集排水!#REF!</definedName>
    <definedName name="外周水路12" localSheetId="7">[15]雨水等集排水!#REF!</definedName>
    <definedName name="外周水路12" localSheetId="8">[15]雨水等集排水!#REF!</definedName>
    <definedName name="外周水路12" localSheetId="11">[15]雨水等集排水!#REF!</definedName>
    <definedName name="外周水路12" localSheetId="12">[15]雨水等集排水!#REF!</definedName>
    <definedName name="外周水路12">[15]雨水等集排水!#REF!</definedName>
    <definedName name="外周道路４" localSheetId="2">[15]道路設備工!#REF!</definedName>
    <definedName name="外周道路４" localSheetId="3">[15]道路設備工!#REF!</definedName>
    <definedName name="外周道路４" localSheetId="6">[15]道路設備工!#REF!</definedName>
    <definedName name="外周道路４" localSheetId="7">[15]道路設備工!#REF!</definedName>
    <definedName name="外周道路４" localSheetId="8">[15]道路設備工!#REF!</definedName>
    <definedName name="外周道路４" localSheetId="11">[15]道路設備工!#REF!</definedName>
    <definedName name="外周道路４" localSheetId="12">[15]道路設備工!#REF!</definedName>
    <definedName name="外周道路４">[15]道路設備工!#REF!</definedName>
    <definedName name="外灯設備工事" localSheetId="2">#REF!</definedName>
    <definedName name="外灯設備工事" localSheetId="3">#REF!</definedName>
    <definedName name="外灯設備工事" localSheetId="4">#REF!</definedName>
    <definedName name="外灯設備工事" localSheetId="6">#REF!</definedName>
    <definedName name="外灯設備工事" localSheetId="7">#REF!</definedName>
    <definedName name="外灯設備工事" localSheetId="8">#REF!</definedName>
    <definedName name="外灯設備工事" localSheetId="11">#REF!</definedName>
    <definedName name="外灯設備工事" localSheetId="12">#REF!</definedName>
    <definedName name="外灯設備工事">#REF!</definedName>
    <definedName name="幹線設備工事" localSheetId="2">#REF!</definedName>
    <definedName name="幹線設備工事" localSheetId="3">#REF!</definedName>
    <definedName name="幹線設備工事" localSheetId="4">#REF!</definedName>
    <definedName name="幹線設備工事">#REF!</definedName>
    <definedName name="管理桝５" localSheetId="2">[15]雨水等集排水!#REF!</definedName>
    <definedName name="管理桝５" localSheetId="3">[15]雨水等集排水!#REF!</definedName>
    <definedName name="管理桝５" localSheetId="6">[15]雨水等集排水!#REF!</definedName>
    <definedName name="管理桝５" localSheetId="7">[15]雨水等集排水!#REF!</definedName>
    <definedName name="管理桝５" localSheetId="8">[15]雨水等集排水!#REF!</definedName>
    <definedName name="管理桝５" localSheetId="11">[15]雨水等集排水!#REF!</definedName>
    <definedName name="管理桝５" localSheetId="12">[15]雨水等集排水!#REF!</definedName>
    <definedName name="管理桝５">[15]雨水等集排水!#REF!</definedName>
    <definedName name="関連屋１次" localSheetId="2">#REF!</definedName>
    <definedName name="関連屋１次" localSheetId="3">#REF!</definedName>
    <definedName name="関連屋１次" localSheetId="4">#REF!</definedName>
    <definedName name="関連屋１次">#REF!</definedName>
    <definedName name="関連屋１次黄" localSheetId="2">#REF!,#REF!,#REF!,#REF!</definedName>
    <definedName name="関連屋１次黄" localSheetId="3">#REF!,#REF!,#REF!,#REF!</definedName>
    <definedName name="関連屋１次黄" localSheetId="4">#REF!,#REF!,#REF!,#REF!</definedName>
    <definedName name="関連屋１次黄">#REF!,#REF!,#REF!,#REF!</definedName>
    <definedName name="関連屋１次単" localSheetId="2">#REF!</definedName>
    <definedName name="関連屋１次単" localSheetId="3">#REF!</definedName>
    <definedName name="関連屋１次単" localSheetId="4">#REF!</definedName>
    <definedName name="関連屋１次単">#REF!</definedName>
    <definedName name="関連屋２次" localSheetId="2">#REF!</definedName>
    <definedName name="関連屋２次" localSheetId="3">#REF!</definedName>
    <definedName name="関連屋２次" localSheetId="4">#REF!</definedName>
    <definedName name="関連屋２次">#REF!</definedName>
    <definedName name="関連屋２次黄" localSheetId="2">#REF!,#REF!,#REF!</definedName>
    <definedName name="関連屋２次黄" localSheetId="3">#REF!,#REF!,#REF!</definedName>
    <definedName name="関連屋２次黄" localSheetId="4">#REF!,#REF!,#REF!</definedName>
    <definedName name="関連屋２次黄">#REF!,#REF!,#REF!</definedName>
    <definedName name="関連屋２次青" localSheetId="2">#REF!,#REF!</definedName>
    <definedName name="関連屋２次青" localSheetId="3">#REF!,#REF!</definedName>
    <definedName name="関連屋２次青" localSheetId="4">#REF!,#REF!</definedName>
    <definedName name="関連屋２次青">#REF!,#REF!</definedName>
    <definedName name="関連校１次" localSheetId="2">#REF!</definedName>
    <definedName name="関連校１次" localSheetId="3">#REF!</definedName>
    <definedName name="関連校１次" localSheetId="4">#REF!</definedName>
    <definedName name="関連校１次">#REF!</definedName>
    <definedName name="関連校１次黄" localSheetId="2">#REF!,#REF!,#REF!,#REF!</definedName>
    <definedName name="関連校１次黄" localSheetId="3">#REF!,#REF!,#REF!,#REF!</definedName>
    <definedName name="関連校１次黄" localSheetId="4">#REF!,#REF!,#REF!,#REF!</definedName>
    <definedName name="関連校１次黄">#REF!,#REF!,#REF!,#REF!</definedName>
    <definedName name="関連校１次単" localSheetId="2">#REF!</definedName>
    <definedName name="関連校１次単" localSheetId="3">#REF!</definedName>
    <definedName name="関連校１次単" localSheetId="4">#REF!</definedName>
    <definedName name="関連校１次単">#REF!</definedName>
    <definedName name="関連校２次" localSheetId="2">#REF!</definedName>
    <definedName name="関連校２次" localSheetId="3">#REF!</definedName>
    <definedName name="関連校２次" localSheetId="4">#REF!</definedName>
    <definedName name="関連校２次">#REF!</definedName>
    <definedName name="関連校２次黄" localSheetId="2">#REF!,#REF!,#REF!</definedName>
    <definedName name="関連校２次黄" localSheetId="3">#REF!,#REF!,#REF!</definedName>
    <definedName name="関連校２次黄" localSheetId="4">#REF!,#REF!,#REF!</definedName>
    <definedName name="関連校２次黄">#REF!,#REF!,#REF!</definedName>
    <definedName name="関連校２次青" localSheetId="2">#REF!,#REF!</definedName>
    <definedName name="関連校２次青" localSheetId="3">#REF!,#REF!</definedName>
    <definedName name="関連校２次青" localSheetId="4">#REF!,#REF!</definedName>
    <definedName name="関連校２次青">#REF!,#REF!</definedName>
    <definedName name="機種" localSheetId="3">[20]!機種</definedName>
    <definedName name="機種" localSheetId="6">[20]!機種</definedName>
    <definedName name="機種" localSheetId="7">[20]!機種</definedName>
    <definedName name="機種" localSheetId="8">[20]!機種</definedName>
    <definedName name="機種" localSheetId="11">[20]!機種</definedName>
    <definedName name="機種" localSheetId="12">[20]!機種</definedName>
    <definedName name="機種">[20]!機種</definedName>
    <definedName name="金抜き内訳" localSheetId="2">[2]ｺﾋﾟｰc!#REF!</definedName>
    <definedName name="金抜き内訳" localSheetId="3">[2]ｺﾋﾟｰc!#REF!</definedName>
    <definedName name="金抜き内訳" localSheetId="6">[2]ｺﾋﾟｰc!#REF!</definedName>
    <definedName name="金抜き内訳" localSheetId="7">[2]ｺﾋﾟｰc!#REF!</definedName>
    <definedName name="金抜き内訳" localSheetId="8">[2]ｺﾋﾟｰc!#REF!</definedName>
    <definedName name="金抜き内訳" localSheetId="11">[2]ｺﾋﾟｰc!#REF!</definedName>
    <definedName name="金抜き内訳" localSheetId="12">[2]ｺﾋﾟｰc!#REF!</definedName>
    <definedName name="金抜き内訳">[2]ｺﾋﾟｰc!#REF!</definedName>
    <definedName name="計P1" localSheetId="2">[13]厚生省諸経費計算書!#REF!</definedName>
    <definedName name="計P1" localSheetId="3">[13]厚生省諸経費計算書!#REF!</definedName>
    <definedName name="計P1" localSheetId="6">[13]厚生省諸経費計算書!#REF!</definedName>
    <definedName name="計P1" localSheetId="7">[13]厚生省諸経費計算書!#REF!</definedName>
    <definedName name="計P1" localSheetId="8">[13]厚生省諸経費計算書!#REF!</definedName>
    <definedName name="計P1" localSheetId="11">[13]厚生省諸経費計算書!#REF!</definedName>
    <definedName name="計P1" localSheetId="12">[13]厚生省諸経費計算書!#REF!</definedName>
    <definedName name="計P1">[13]厚生省諸経費計算書!#REF!</definedName>
    <definedName name="計P2" localSheetId="2">[13]厚生省諸経費計算書!#REF!</definedName>
    <definedName name="計P2" localSheetId="3">[13]厚生省諸経費計算書!#REF!</definedName>
    <definedName name="計P2" localSheetId="6">[13]厚生省諸経費計算書!#REF!</definedName>
    <definedName name="計P2" localSheetId="7">[13]厚生省諸経費計算書!#REF!</definedName>
    <definedName name="計P2" localSheetId="8">[13]厚生省諸経費計算書!#REF!</definedName>
    <definedName name="計P2" localSheetId="11">[13]厚生省諸経費計算書!#REF!</definedName>
    <definedName name="計P2" localSheetId="12">[13]厚生省諸経費計算書!#REF!</definedName>
    <definedName name="計P2">[13]厚生省諸経費計算書!#REF!</definedName>
    <definedName name="計P3" localSheetId="2">[13]厚生省諸経費計算書!#REF!</definedName>
    <definedName name="計P3" localSheetId="3">[13]厚生省諸経費計算書!#REF!</definedName>
    <definedName name="計P3" localSheetId="6">[13]厚生省諸経費計算書!#REF!</definedName>
    <definedName name="計P3" localSheetId="7">[13]厚生省諸経費計算書!#REF!</definedName>
    <definedName name="計P3" localSheetId="8">[13]厚生省諸経費計算書!#REF!</definedName>
    <definedName name="計P3" localSheetId="11">[13]厚生省諸経費計算書!#REF!</definedName>
    <definedName name="計P3" localSheetId="12">[13]厚生省諸経費計算書!#REF!</definedName>
    <definedName name="計P3">[13]厚生省諸経費計算書!#REF!</definedName>
    <definedName name="建築" localSheetId="2">#REF!</definedName>
    <definedName name="建築" localSheetId="3">#REF!</definedName>
    <definedName name="建築" localSheetId="4">#REF!</definedName>
    <definedName name="建築">#REF!</definedName>
    <definedName name="減額率" localSheetId="4">'[21](3)外国旅費内訳_ (2)'!$K$2</definedName>
    <definedName name="減額率">'[22](3)外国旅費内訳_ (2)'!$K$2</definedName>
    <definedName name="光束" localSheetId="3">[20]!光束</definedName>
    <definedName name="光束" localSheetId="6">[20]!光束</definedName>
    <definedName name="光束" localSheetId="7">[20]!光束</definedName>
    <definedName name="光束" localSheetId="8">[20]!光束</definedName>
    <definedName name="光束" localSheetId="11">[20]!光束</definedName>
    <definedName name="光束" localSheetId="12">[20]!光束</definedName>
    <definedName name="光束">[20]!光束</definedName>
    <definedName name="工事設計書" localSheetId="2">#REF!</definedName>
    <definedName name="工事設計書" localSheetId="3">#REF!</definedName>
    <definedName name="工事設計書" localSheetId="4">#REF!</definedName>
    <definedName name="工事設計書">#REF!</definedName>
    <definedName name="項目選択" localSheetId="3">[17]!項目選択</definedName>
    <definedName name="項目選択" localSheetId="6">[17]!項目選択</definedName>
    <definedName name="項目選択" localSheetId="7">[17]!項目選択</definedName>
    <definedName name="項目選択" localSheetId="8">[17]!項目選択</definedName>
    <definedName name="項目選択" localSheetId="11">[17]!項目選択</definedName>
    <definedName name="項目選択" localSheetId="12">[17]!項目選択</definedName>
    <definedName name="項目選択">[17]!項目選択</definedName>
    <definedName name="国内宿泊" localSheetId="0">#N/A</definedName>
    <definedName name="国内宿泊" localSheetId="4">[7]単価!$B$3</definedName>
    <definedName name="国内宿泊">[8]単価!$B$3</definedName>
    <definedName name="国内日当" localSheetId="0">#N/A</definedName>
    <definedName name="国内日当" localSheetId="4">[7]単価!$B$2</definedName>
    <definedName name="国内日当">[8]単価!$B$2</definedName>
    <definedName name="最終頁" localSheetId="2">[2]ｺﾋﾟｰc!#REF!</definedName>
    <definedName name="最終頁" localSheetId="3">[2]ｺﾋﾟｰc!#REF!</definedName>
    <definedName name="最終頁" localSheetId="6">[2]ｺﾋﾟｰc!#REF!</definedName>
    <definedName name="最終頁" localSheetId="7">[2]ｺﾋﾟｰc!#REF!</definedName>
    <definedName name="最終頁" localSheetId="8">[2]ｺﾋﾟｰc!#REF!</definedName>
    <definedName name="最終頁" localSheetId="11">[2]ｺﾋﾟｰc!#REF!</definedName>
    <definedName name="最終頁" localSheetId="12">[2]ｺﾋﾟｰc!#REF!</definedName>
    <definedName name="最終頁">[2]ｺﾋﾟｰc!#REF!</definedName>
    <definedName name="最終頁の数字" localSheetId="2">[2]ｺﾋﾟｰc!#REF!</definedName>
    <definedName name="最終頁の数字" localSheetId="3">[2]ｺﾋﾟｰc!#REF!</definedName>
    <definedName name="最終頁の数字" localSheetId="6">[2]ｺﾋﾟｰc!#REF!</definedName>
    <definedName name="最終頁の数字" localSheetId="7">[2]ｺﾋﾟｰc!#REF!</definedName>
    <definedName name="最終頁の数字" localSheetId="8">[2]ｺﾋﾟｰc!#REF!</definedName>
    <definedName name="最終頁の数字" localSheetId="11">[2]ｺﾋﾟｰc!#REF!</definedName>
    <definedName name="最終頁の数字" localSheetId="12">[2]ｺﾋﾟｰc!#REF!</definedName>
    <definedName name="最終頁の数字">[2]ｺﾋﾟｰc!#REF!</definedName>
    <definedName name="最終頁算出" localSheetId="2">[2]ｺﾋﾟｰc!#REF!</definedName>
    <definedName name="最終頁算出" localSheetId="3">[2]ｺﾋﾟｰc!#REF!</definedName>
    <definedName name="最終頁算出" localSheetId="6">[2]ｺﾋﾟｰc!#REF!</definedName>
    <definedName name="最終頁算出" localSheetId="7">[2]ｺﾋﾟｰc!#REF!</definedName>
    <definedName name="最終頁算出" localSheetId="8">[2]ｺﾋﾟｰc!#REF!</definedName>
    <definedName name="最終頁算出" localSheetId="11">[2]ｺﾋﾟｰc!#REF!</definedName>
    <definedName name="最終頁算出" localSheetId="12">[2]ｺﾋﾟｰc!#REF!</definedName>
    <definedName name="最終頁算出">[2]ｺﾋﾟｰc!#REF!</definedName>
    <definedName name="最終頁表示" localSheetId="2">[2]ｺﾋﾟｰc!#REF!</definedName>
    <definedName name="最終頁表示" localSheetId="3">[2]ｺﾋﾟｰc!#REF!</definedName>
    <definedName name="最終頁表示" localSheetId="6">[2]ｺﾋﾟｰc!#REF!</definedName>
    <definedName name="最終頁表示" localSheetId="7">[2]ｺﾋﾟｰc!#REF!</definedName>
    <definedName name="最終頁表示" localSheetId="8">[2]ｺﾋﾟｰc!#REF!</definedName>
    <definedName name="最終頁表示" localSheetId="11">[2]ｺﾋﾟｰc!#REF!</definedName>
    <definedName name="最終頁表示" localSheetId="12">[2]ｺﾋﾟｰc!#REF!</definedName>
    <definedName name="最終頁表示">[2]ｺﾋﾟｰc!#REF!</definedName>
    <definedName name="残り記号_\M" localSheetId="2">[2]ｺﾋﾟｰc!#REF!</definedName>
    <definedName name="残り記号_\M" localSheetId="3">[2]ｺﾋﾟｰc!#REF!</definedName>
    <definedName name="残り記号_\M" localSheetId="6">[2]ｺﾋﾟｰc!#REF!</definedName>
    <definedName name="残り記号_\M" localSheetId="7">[2]ｺﾋﾟｰc!#REF!</definedName>
    <definedName name="残り記号_\M" localSheetId="8">[2]ｺﾋﾟｰc!#REF!</definedName>
    <definedName name="残り記号_\M" localSheetId="11">[2]ｺﾋﾟｰc!#REF!</definedName>
    <definedName name="残り記号_\M" localSheetId="12">[2]ｺﾋﾟｰc!#REF!</definedName>
    <definedName name="残り記号_\M">[2]ｺﾋﾟｰc!#REF!</definedName>
    <definedName name="指数" localSheetId="3">[20]!指数</definedName>
    <definedName name="指数" localSheetId="6">[20]!指数</definedName>
    <definedName name="指数" localSheetId="7">[20]!指数</definedName>
    <definedName name="指数" localSheetId="8">[20]!指数</definedName>
    <definedName name="指数" localSheetId="11">[20]!指数</definedName>
    <definedName name="指数" localSheetId="12">[20]!指数</definedName>
    <definedName name="指数">[20]!指数</definedName>
    <definedName name="指数コｰド" localSheetId="3">[20]!指数コｰド</definedName>
    <definedName name="指数コｰド" localSheetId="6">[20]!指数コｰド</definedName>
    <definedName name="指数コｰド" localSheetId="7">[20]!指数コｰド</definedName>
    <definedName name="指数コｰド" localSheetId="8">[20]!指数コｰド</definedName>
    <definedName name="指数コｰド" localSheetId="11">[20]!指数コｰド</definedName>
    <definedName name="指数コｰド" localSheetId="12">[20]!指数コｰド</definedName>
    <definedName name="指数コｰド">[20]!指数コｰド</definedName>
    <definedName name="指定頁検索" localSheetId="2">[2]ｺﾋﾟｰc!#REF!</definedName>
    <definedName name="指定頁検索" localSheetId="3">[2]ｺﾋﾟｰc!#REF!</definedName>
    <definedName name="指定頁検索" localSheetId="6">[2]ｺﾋﾟｰc!#REF!</definedName>
    <definedName name="指定頁検索" localSheetId="7">[2]ｺﾋﾟｰc!#REF!</definedName>
    <definedName name="指定頁検索" localSheetId="8">[2]ｺﾋﾟｰc!#REF!</definedName>
    <definedName name="指定頁検索" localSheetId="11">[2]ｺﾋﾟｰc!#REF!</definedName>
    <definedName name="指定頁検索" localSheetId="12">[2]ｺﾋﾟｰc!#REF!</definedName>
    <definedName name="指定頁検索">[2]ｺﾋﾟｰc!#REF!</definedName>
    <definedName name="自動火災報知設備工事" localSheetId="2">#REF!</definedName>
    <definedName name="自動火災報知設備工事" localSheetId="3">#REF!</definedName>
    <definedName name="自動火災報知設備工事" localSheetId="4">#REF!</definedName>
    <definedName name="自動火災報知設備工事">#REF!</definedName>
    <definedName name="鹿児島東京" localSheetId="0">'[4]（記入例）【様式6】旅費単価（参考用）'!#REF!</definedName>
    <definedName name="鹿児島東京" localSheetId="3">'[5]（記入例）【様式6】旅費単価（参考用）'!#REF!</definedName>
    <definedName name="鹿児島東京" localSheetId="4">'[6]（記入例）【様式6】旅費単価（参考用）'!#REF!</definedName>
    <definedName name="鹿児島東京" localSheetId="6">'[5]（記入例）【様式6】旅費単価（参考用）'!#REF!</definedName>
    <definedName name="鹿児島東京" localSheetId="7">'[5]（記入例）【様式6】旅費単価（参考用）'!#REF!</definedName>
    <definedName name="鹿児島東京" localSheetId="8">'[5]（記入例）【様式6】旅費単価（参考用）'!#REF!</definedName>
    <definedName name="鹿児島東京" localSheetId="10">'[5]（記入例）【様式6】旅費単価（参考用）'!#REF!</definedName>
    <definedName name="鹿児島東京" localSheetId="11">'[5]（記入例）【様式6】旅費単価（参考用）'!#REF!</definedName>
    <definedName name="鹿児島東京" localSheetId="12">'[5]（記入例）【様式6】旅費単価（参考用）'!#REF!</definedName>
    <definedName name="鹿児島東京">'[5]（記入例）【様式6】旅費単価（参考用）'!#REF!</definedName>
    <definedName name="鹿福" localSheetId="0">#N/A</definedName>
    <definedName name="鹿福" localSheetId="4">[7]単価!$B$8</definedName>
    <definedName name="鹿福">[8]単価!$B$8</definedName>
    <definedName name="受変電設備工事" localSheetId="2">#REF!</definedName>
    <definedName name="受変電設備工事" localSheetId="3">#REF!</definedName>
    <definedName name="受変電設備工事" localSheetId="4">#REF!</definedName>
    <definedName name="受変電設備工事">#REF!</definedName>
    <definedName name="終了" localSheetId="2">[2]ｺﾋﾟｰc!#REF!</definedName>
    <definedName name="終了" localSheetId="3">[2]ｺﾋﾟｰc!#REF!</definedName>
    <definedName name="終了" localSheetId="6">[2]ｺﾋﾟｰc!#REF!</definedName>
    <definedName name="終了" localSheetId="7">[2]ｺﾋﾟｰc!#REF!</definedName>
    <definedName name="終了" localSheetId="8">[2]ｺﾋﾟｰc!#REF!</definedName>
    <definedName name="終了" localSheetId="11">[2]ｺﾋﾟｰc!#REF!</definedName>
    <definedName name="終了" localSheetId="12">[2]ｺﾋﾟｰc!#REF!</definedName>
    <definedName name="終了">[2]ｺﾋﾟｰc!#REF!</definedName>
    <definedName name="集排水ﾋﾟｯﾄ11" localSheetId="2">[15]雨水等集排水!#REF!</definedName>
    <definedName name="集排水ﾋﾟｯﾄ11" localSheetId="3">[15]雨水等集排水!#REF!</definedName>
    <definedName name="集排水ﾋﾟｯﾄ11" localSheetId="6">[15]雨水等集排水!#REF!</definedName>
    <definedName name="集排水ﾋﾟｯﾄ11" localSheetId="7">[15]雨水等集排水!#REF!</definedName>
    <definedName name="集排水ﾋﾟｯﾄ11" localSheetId="8">[15]雨水等集排水!#REF!</definedName>
    <definedName name="集排水ﾋﾟｯﾄ11" localSheetId="11">[15]雨水等集排水!#REF!</definedName>
    <definedName name="集排水ﾋﾟｯﾄ11" localSheetId="12">[15]雨水等集排水!#REF!</definedName>
    <definedName name="集排水ﾋﾟｯﾄ11">[15]雨水等集排水!#REF!</definedName>
    <definedName name="処理1" localSheetId="2">[2]ｺﾋﾟｰc!#REF!</definedName>
    <definedName name="処理1" localSheetId="3">[2]ｺﾋﾟｰc!#REF!</definedName>
    <definedName name="処理1" localSheetId="6">[2]ｺﾋﾟｰc!#REF!</definedName>
    <definedName name="処理1" localSheetId="7">[2]ｺﾋﾟｰc!#REF!</definedName>
    <definedName name="処理1" localSheetId="8">[2]ｺﾋﾟｰc!#REF!</definedName>
    <definedName name="処理1" localSheetId="11">[2]ｺﾋﾟｰc!#REF!</definedName>
    <definedName name="処理1" localSheetId="12">[2]ｺﾋﾟｰc!#REF!</definedName>
    <definedName name="処理1">[2]ｺﾋﾟｰc!#REF!</definedName>
    <definedName name="処理10" localSheetId="2">[2]ｺﾋﾟｰc!#REF!</definedName>
    <definedName name="処理10" localSheetId="3">[2]ｺﾋﾟｰc!#REF!</definedName>
    <definedName name="処理10" localSheetId="6">[2]ｺﾋﾟｰc!#REF!</definedName>
    <definedName name="処理10" localSheetId="7">[2]ｺﾋﾟｰc!#REF!</definedName>
    <definedName name="処理10" localSheetId="8">[2]ｺﾋﾟｰc!#REF!</definedName>
    <definedName name="処理10" localSheetId="11">[2]ｺﾋﾟｰc!#REF!</definedName>
    <definedName name="処理10" localSheetId="12">[2]ｺﾋﾟｰc!#REF!</definedName>
    <definedName name="処理10">[2]ｺﾋﾟｰc!#REF!</definedName>
    <definedName name="処理2" localSheetId="2">[2]ｺﾋﾟｰc!#REF!</definedName>
    <definedName name="処理2" localSheetId="3">[2]ｺﾋﾟｰc!#REF!</definedName>
    <definedName name="処理2" localSheetId="6">[2]ｺﾋﾟｰc!#REF!</definedName>
    <definedName name="処理2" localSheetId="7">[2]ｺﾋﾟｰc!#REF!</definedName>
    <definedName name="処理2" localSheetId="8">[2]ｺﾋﾟｰc!#REF!</definedName>
    <definedName name="処理2" localSheetId="11">[2]ｺﾋﾟｰc!#REF!</definedName>
    <definedName name="処理2" localSheetId="12">[2]ｺﾋﾟｰc!#REF!</definedName>
    <definedName name="処理2">[2]ｺﾋﾟｰc!#REF!</definedName>
    <definedName name="処理20" localSheetId="2">[2]ｺﾋﾟｰc!#REF!</definedName>
    <definedName name="処理20" localSheetId="3">[2]ｺﾋﾟｰc!#REF!</definedName>
    <definedName name="処理20" localSheetId="6">[2]ｺﾋﾟｰc!#REF!</definedName>
    <definedName name="処理20" localSheetId="7">[2]ｺﾋﾟｰc!#REF!</definedName>
    <definedName name="処理20" localSheetId="8">[2]ｺﾋﾟｰc!#REF!</definedName>
    <definedName name="処理20" localSheetId="11">[2]ｺﾋﾟｰc!#REF!</definedName>
    <definedName name="処理20" localSheetId="12">[2]ｺﾋﾟｰc!#REF!</definedName>
    <definedName name="処理20">[2]ｺﾋﾟｰc!#REF!</definedName>
    <definedName name="処理3" localSheetId="2">[2]ｺﾋﾟｰc!#REF!</definedName>
    <definedName name="処理3" localSheetId="3">[2]ｺﾋﾟｰc!#REF!</definedName>
    <definedName name="処理3" localSheetId="6">[2]ｺﾋﾟｰc!#REF!</definedName>
    <definedName name="処理3" localSheetId="7">[2]ｺﾋﾟｰc!#REF!</definedName>
    <definedName name="処理3" localSheetId="8">[2]ｺﾋﾟｰc!#REF!</definedName>
    <definedName name="処理3" localSheetId="11">[2]ｺﾋﾟｰc!#REF!</definedName>
    <definedName name="処理3" localSheetId="12">[2]ｺﾋﾟｰc!#REF!</definedName>
    <definedName name="処理3">[2]ｺﾋﾟｰc!#REF!</definedName>
    <definedName name="処理30" localSheetId="2">[2]ｺﾋﾟｰc!#REF!</definedName>
    <definedName name="処理30" localSheetId="3">[2]ｺﾋﾟｰc!#REF!</definedName>
    <definedName name="処理30" localSheetId="6">[2]ｺﾋﾟｰc!#REF!</definedName>
    <definedName name="処理30" localSheetId="7">[2]ｺﾋﾟｰc!#REF!</definedName>
    <definedName name="処理30" localSheetId="8">[2]ｺﾋﾟｰc!#REF!</definedName>
    <definedName name="処理30" localSheetId="11">[2]ｺﾋﾟｰc!#REF!</definedName>
    <definedName name="処理30" localSheetId="12">[2]ｺﾋﾟｰc!#REF!</definedName>
    <definedName name="処理30">[2]ｺﾋﾟｰc!#REF!</definedName>
    <definedName name="処理4" localSheetId="2">[2]ｺﾋﾟｰc!#REF!</definedName>
    <definedName name="処理4" localSheetId="3">[2]ｺﾋﾟｰc!#REF!</definedName>
    <definedName name="処理4" localSheetId="6">[2]ｺﾋﾟｰc!#REF!</definedName>
    <definedName name="処理4" localSheetId="7">[2]ｺﾋﾟｰc!#REF!</definedName>
    <definedName name="処理4" localSheetId="8">[2]ｺﾋﾟｰc!#REF!</definedName>
    <definedName name="処理4" localSheetId="11">[2]ｺﾋﾟｰc!#REF!</definedName>
    <definedName name="処理4" localSheetId="12">[2]ｺﾋﾟｰc!#REF!</definedName>
    <definedName name="処理4">[2]ｺﾋﾟｰc!#REF!</definedName>
    <definedName name="処理40" localSheetId="2">[2]ｺﾋﾟｰc!#REF!</definedName>
    <definedName name="処理40" localSheetId="3">[2]ｺﾋﾟｰc!#REF!</definedName>
    <definedName name="処理40" localSheetId="6">[2]ｺﾋﾟｰc!#REF!</definedName>
    <definedName name="処理40" localSheetId="7">[2]ｺﾋﾟｰc!#REF!</definedName>
    <definedName name="処理40" localSheetId="8">[2]ｺﾋﾟｰc!#REF!</definedName>
    <definedName name="処理40" localSheetId="11">[2]ｺﾋﾟｰc!#REF!</definedName>
    <definedName name="処理40" localSheetId="12">[2]ｺﾋﾟｰc!#REF!</definedName>
    <definedName name="処理40">[2]ｺﾋﾟｰc!#REF!</definedName>
    <definedName name="処理41" localSheetId="2">[2]ｺﾋﾟｰc!#REF!</definedName>
    <definedName name="処理41" localSheetId="3">[2]ｺﾋﾟｰc!#REF!</definedName>
    <definedName name="処理41" localSheetId="6">[2]ｺﾋﾟｰc!#REF!</definedName>
    <definedName name="処理41" localSheetId="7">[2]ｺﾋﾟｰc!#REF!</definedName>
    <definedName name="処理41" localSheetId="8">[2]ｺﾋﾟｰc!#REF!</definedName>
    <definedName name="処理41" localSheetId="11">[2]ｺﾋﾟｰc!#REF!</definedName>
    <definedName name="処理41" localSheetId="12">[2]ｺﾋﾟｰc!#REF!</definedName>
    <definedName name="処理41">[2]ｺﾋﾟｰc!#REF!</definedName>
    <definedName name="処理42">#N/A</definedName>
    <definedName name="処理50" localSheetId="2">[2]ｺﾋﾟｰc!#REF!</definedName>
    <definedName name="処理50" localSheetId="3">[2]ｺﾋﾟｰc!#REF!</definedName>
    <definedName name="処理50" localSheetId="6">[2]ｺﾋﾟｰc!#REF!</definedName>
    <definedName name="処理50" localSheetId="7">[2]ｺﾋﾟｰc!#REF!</definedName>
    <definedName name="処理50" localSheetId="8">[2]ｺﾋﾟｰc!#REF!</definedName>
    <definedName name="処理50" localSheetId="11">[2]ｺﾋﾟｰc!#REF!</definedName>
    <definedName name="処理50" localSheetId="12">[2]ｺﾋﾟｰc!#REF!</definedName>
    <definedName name="処理50">[2]ｺﾋﾟｰc!#REF!</definedName>
    <definedName name="処理51" localSheetId="2">[2]ｺﾋﾟｰc!#REF!</definedName>
    <definedName name="処理51" localSheetId="3">[2]ｺﾋﾟｰc!#REF!</definedName>
    <definedName name="処理51" localSheetId="6">[2]ｺﾋﾟｰc!#REF!</definedName>
    <definedName name="処理51" localSheetId="7">[2]ｺﾋﾟｰc!#REF!</definedName>
    <definedName name="処理51" localSheetId="8">[2]ｺﾋﾟｰc!#REF!</definedName>
    <definedName name="処理51" localSheetId="11">[2]ｺﾋﾟｰc!#REF!</definedName>
    <definedName name="処理51" localSheetId="12">[2]ｺﾋﾟｰc!#REF!</definedName>
    <definedName name="処理51">[2]ｺﾋﾟｰc!#REF!</definedName>
    <definedName name="処理A" localSheetId="2">[2]ｺﾋﾟｰc!#REF!</definedName>
    <definedName name="処理A" localSheetId="3">[2]ｺﾋﾟｰc!#REF!</definedName>
    <definedName name="処理A" localSheetId="6">[2]ｺﾋﾟｰc!#REF!</definedName>
    <definedName name="処理A" localSheetId="7">[2]ｺﾋﾟｰc!#REF!</definedName>
    <definedName name="処理A" localSheetId="8">[2]ｺﾋﾟｰc!#REF!</definedName>
    <definedName name="処理A" localSheetId="11">[2]ｺﾋﾟｰc!#REF!</definedName>
    <definedName name="処理A" localSheetId="12">[2]ｺﾋﾟｰc!#REF!</definedName>
    <definedName name="処理A">[2]ｺﾋﾟｰc!#REF!</definedName>
    <definedName name="照度計算" localSheetId="3">[23]!機種</definedName>
    <definedName name="照度計算" localSheetId="6">[23]!機種</definedName>
    <definedName name="照度計算" localSheetId="7">[23]!機種</definedName>
    <definedName name="照度計算" localSheetId="8">[23]!機種</definedName>
    <definedName name="照度計算" localSheetId="11">[23]!機種</definedName>
    <definedName name="照度計算" localSheetId="12">[23]!機種</definedName>
    <definedName name="照度計算">[23]!機種</definedName>
    <definedName name="照度計算書" localSheetId="3">[24]!機種</definedName>
    <definedName name="照度計算書" localSheetId="6">[24]!機種</definedName>
    <definedName name="照度計算書" localSheetId="7">[24]!機種</definedName>
    <definedName name="照度計算書" localSheetId="8">[24]!機種</definedName>
    <definedName name="照度計算書" localSheetId="11">[24]!機種</definedName>
    <definedName name="照度計算書" localSheetId="12">[24]!機種</definedName>
    <definedName name="照度計算書">[24]!機種</definedName>
    <definedName name="照明率１">[20]照明率１!$B$4:$BG$13</definedName>
    <definedName name="照明率２">[20]照明率２!$B$4:$U$13</definedName>
    <definedName name="証明率">[25]照明率２!$B$4:$U$13</definedName>
    <definedName name="場内道路３" localSheetId="2">[15]道路設備工!#REF!</definedName>
    <definedName name="場内道路３" localSheetId="3">[15]道路設備工!#REF!</definedName>
    <definedName name="場内道路３" localSheetId="6">[15]道路設備工!#REF!</definedName>
    <definedName name="場内道路３" localSheetId="7">[15]道路設備工!#REF!</definedName>
    <definedName name="場内道路３" localSheetId="8">[15]道路設備工!#REF!</definedName>
    <definedName name="場内道路３" localSheetId="11">[15]道路設備工!#REF!</definedName>
    <definedName name="場内道路３" localSheetId="12">[15]道路設備工!#REF!</definedName>
    <definedName name="場内道路３">[15]道路設備工!#REF!</definedName>
    <definedName name="情報用配管設備工事" localSheetId="2">#REF!</definedName>
    <definedName name="情報用配管設備工事" localSheetId="3">#REF!</definedName>
    <definedName name="情報用配管設備工事" localSheetId="4">#REF!</definedName>
    <definedName name="情報用配管設備工事" localSheetId="6">#REF!</definedName>
    <definedName name="情報用配管設備工事" localSheetId="7">#REF!</definedName>
    <definedName name="情報用配管設備工事" localSheetId="8">#REF!</definedName>
    <definedName name="情報用配管設備工事" localSheetId="11">#REF!</definedName>
    <definedName name="情報用配管設備工事" localSheetId="12">#REF!</definedName>
    <definedName name="情報用配管設備工事">#REF!</definedName>
    <definedName name="植裁工事" localSheetId="2">[19]屋外附帯!#REF!</definedName>
    <definedName name="植裁工事" localSheetId="3">[19]屋外附帯!#REF!</definedName>
    <definedName name="植裁工事" localSheetId="6">[19]屋外附帯!#REF!</definedName>
    <definedName name="植裁工事" localSheetId="7">[19]屋外附帯!#REF!</definedName>
    <definedName name="植裁工事" localSheetId="8">[19]屋外附帯!#REF!</definedName>
    <definedName name="植裁工事" localSheetId="11">[19]屋外附帯!#REF!</definedName>
    <definedName name="植裁工事" localSheetId="12">[19]屋外附帯!#REF!</definedName>
    <definedName name="植裁工事">[19]屋外附帯!#REF!</definedName>
    <definedName name="数_量" localSheetId="2">#REF!</definedName>
    <definedName name="数_量" localSheetId="3">#REF!</definedName>
    <definedName name="数_量" localSheetId="4">#REF!</definedName>
    <definedName name="数_量">#REF!</definedName>
    <definedName name="数字入力" localSheetId="2">[2]ｺﾋﾟｰc!#REF!</definedName>
    <definedName name="数字入力" localSheetId="3">[2]ｺﾋﾟｰc!#REF!</definedName>
    <definedName name="数字入力" localSheetId="6">[2]ｺﾋﾟｰc!#REF!</definedName>
    <definedName name="数字入力" localSheetId="7">[2]ｺﾋﾟｰc!#REF!</definedName>
    <definedName name="数字入力" localSheetId="8">[2]ｺﾋﾟｰc!#REF!</definedName>
    <definedName name="数字入力" localSheetId="11">[2]ｺﾋﾟｰc!#REF!</definedName>
    <definedName name="数字入力" localSheetId="12">[2]ｺﾋﾟｰc!#REF!</definedName>
    <definedName name="数字入力">[2]ｺﾋﾟｰc!#REF!</definedName>
    <definedName name="制御盤" localSheetId="2">#REF!</definedName>
    <definedName name="制御盤" localSheetId="3">#REF!</definedName>
    <definedName name="制御盤" localSheetId="4">#REF!</definedName>
    <definedName name="制御盤">#REF!</definedName>
    <definedName name="成績" localSheetId="3">[20]!成績</definedName>
    <definedName name="成績" localSheetId="6">[20]!成績</definedName>
    <definedName name="成績" localSheetId="7">[20]!成績</definedName>
    <definedName name="成績" localSheetId="8">[20]!成績</definedName>
    <definedName name="成績" localSheetId="11">[20]!成績</definedName>
    <definedName name="成績" localSheetId="12">[20]!成績</definedName>
    <definedName name="成績">[20]!成績</definedName>
    <definedName name="切替桝６" localSheetId="2">[15]雨水等集排水!#REF!</definedName>
    <definedName name="切替桝６" localSheetId="3">[15]雨水等集排水!#REF!</definedName>
    <definedName name="切替桝６" localSheetId="6">[15]雨水等集排水!#REF!</definedName>
    <definedName name="切替桝６" localSheetId="7">[15]雨水等集排水!#REF!</definedName>
    <definedName name="切替桝６" localSheetId="8">[15]雨水等集排水!#REF!</definedName>
    <definedName name="切替桝６" localSheetId="11">[15]雨水等集排水!#REF!</definedName>
    <definedName name="切替桝６" localSheetId="12">[15]雨水等集排水!#REF!</definedName>
    <definedName name="切替桝６">[15]雨水等集排水!#REF!</definedName>
    <definedName name="接続桝A9" localSheetId="2">[15]雨水等集排水!#REF!</definedName>
    <definedName name="接続桝A9" localSheetId="3">[15]雨水等集排水!#REF!</definedName>
    <definedName name="接続桝A9" localSheetId="6">[15]雨水等集排水!#REF!</definedName>
    <definedName name="接続桝A9" localSheetId="7">[15]雨水等集排水!#REF!</definedName>
    <definedName name="接続桝A9" localSheetId="8">[15]雨水等集排水!#REF!</definedName>
    <definedName name="接続桝A9" localSheetId="11">[15]雨水等集排水!#REF!</definedName>
    <definedName name="接続桝A9" localSheetId="12">[15]雨水等集排水!#REF!</definedName>
    <definedName name="接続桝A9">[15]雨水等集排水!#REF!</definedName>
    <definedName name="接続桝B10" localSheetId="2">[15]雨水等集排水!#REF!</definedName>
    <definedName name="接続桝B10" localSheetId="3">[15]雨水等集排水!#REF!</definedName>
    <definedName name="接続桝B10" localSheetId="6">[15]雨水等集排水!#REF!</definedName>
    <definedName name="接続桝B10" localSheetId="7">[15]雨水等集排水!#REF!</definedName>
    <definedName name="接続桝B10" localSheetId="8">[15]雨水等集排水!#REF!</definedName>
    <definedName name="接続桝B10" localSheetId="11">[15]雨水等集排水!#REF!</definedName>
    <definedName name="接続桝B10" localSheetId="12">[15]雨水等集排水!#REF!</definedName>
    <definedName name="接続桝B10">[15]雨水等集排水!#REF!</definedName>
    <definedName name="先頭頁" localSheetId="2">[2]ｺﾋﾟｰc!#REF!</definedName>
    <definedName name="先頭頁" localSheetId="3">[2]ｺﾋﾟｰc!#REF!</definedName>
    <definedName name="先頭頁" localSheetId="6">[2]ｺﾋﾟｰc!#REF!</definedName>
    <definedName name="先頭頁" localSheetId="7">[2]ｺﾋﾟｰc!#REF!</definedName>
    <definedName name="先頭頁" localSheetId="8">[2]ｺﾋﾟｰc!#REF!</definedName>
    <definedName name="先頭頁" localSheetId="11">[2]ｺﾋﾟｰc!#REF!</definedName>
    <definedName name="先頭頁" localSheetId="12">[2]ｺﾋﾟｰc!#REF!</definedName>
    <definedName name="先頭頁">[2]ｺﾋﾟｰc!#REF!</definedName>
    <definedName name="代価" localSheetId="2">#REF!</definedName>
    <definedName name="代価" localSheetId="3">#REF!</definedName>
    <definedName name="代価" localSheetId="4">#REF!</definedName>
    <definedName name="代価">#REF!</definedName>
    <definedName name="大改屋１次" localSheetId="2">#REF!</definedName>
    <definedName name="大改屋１次" localSheetId="3">#REF!</definedName>
    <definedName name="大改屋１次" localSheetId="4">#REF!</definedName>
    <definedName name="大改屋１次">#REF!</definedName>
    <definedName name="大改屋１次黄" localSheetId="2">#REF!,#REF!,#REF!</definedName>
    <definedName name="大改屋１次黄" localSheetId="3">#REF!,#REF!,#REF!</definedName>
    <definedName name="大改屋１次黄" localSheetId="4">#REF!,#REF!,#REF!</definedName>
    <definedName name="大改屋１次黄">#REF!,#REF!,#REF!</definedName>
    <definedName name="大改屋１次青" localSheetId="2">#REF!,#REF!,#REF!,#REF!,#REF!</definedName>
    <definedName name="大改屋１次青" localSheetId="3">#REF!,#REF!,#REF!,#REF!,#REF!</definedName>
    <definedName name="大改屋１次青" localSheetId="4">#REF!,#REF!,#REF!,#REF!,#REF!</definedName>
    <definedName name="大改屋１次青">#REF!,#REF!,#REF!,#REF!,#REF!</definedName>
    <definedName name="大改屋２次" localSheetId="2">#REF!</definedName>
    <definedName name="大改屋２次" localSheetId="3">#REF!</definedName>
    <definedName name="大改屋２次" localSheetId="4">#REF!</definedName>
    <definedName name="大改屋２次">#REF!</definedName>
    <definedName name="大改屋２次黄" localSheetId="2">#REF!,#REF!,#REF!</definedName>
    <definedName name="大改屋２次黄" localSheetId="3">#REF!,#REF!,#REF!</definedName>
    <definedName name="大改屋２次黄" localSheetId="4">#REF!,#REF!,#REF!</definedName>
    <definedName name="大改屋２次黄">#REF!,#REF!,#REF!</definedName>
    <definedName name="大改屋２次青" localSheetId="2">#REF!,#REF!,#REF!,#REF!,#REF!</definedName>
    <definedName name="大改屋２次青" localSheetId="3">#REF!,#REF!,#REF!,#REF!,#REF!</definedName>
    <definedName name="大改屋２次青" localSheetId="4">#REF!,#REF!,#REF!,#REF!,#REF!</definedName>
    <definedName name="大改屋２次青">#REF!,#REF!,#REF!,#REF!,#REF!</definedName>
    <definedName name="大改校１次" localSheetId="2">#REF!</definedName>
    <definedName name="大改校１次" localSheetId="3">#REF!</definedName>
    <definedName name="大改校１次" localSheetId="4">#REF!</definedName>
    <definedName name="大改校１次">#REF!</definedName>
    <definedName name="大改校１次黄" localSheetId="2">#REF!,#REF!,#REF!</definedName>
    <definedName name="大改校１次黄" localSheetId="3">#REF!,#REF!,#REF!</definedName>
    <definedName name="大改校１次黄" localSheetId="4">#REF!,#REF!,#REF!</definedName>
    <definedName name="大改校１次黄">#REF!,#REF!,#REF!</definedName>
    <definedName name="大改校１次青" localSheetId="2">#REF!,#REF!,#REF!,#REF!,#REF!</definedName>
    <definedName name="大改校１次青" localSheetId="3">#REF!,#REF!,#REF!,#REF!,#REF!</definedName>
    <definedName name="大改校１次青" localSheetId="4">#REF!,#REF!,#REF!,#REF!,#REF!</definedName>
    <definedName name="大改校１次青">#REF!,#REF!,#REF!,#REF!,#REF!</definedName>
    <definedName name="大改校２次" localSheetId="2">#REF!</definedName>
    <definedName name="大改校２次" localSheetId="3">#REF!</definedName>
    <definedName name="大改校２次" localSheetId="4">#REF!</definedName>
    <definedName name="大改校２次">#REF!</definedName>
    <definedName name="大改校２次黄" localSheetId="2">#REF!,#REF!,#REF!</definedName>
    <definedName name="大改校２次黄" localSheetId="3">#REF!,#REF!,#REF!</definedName>
    <definedName name="大改校２次黄" localSheetId="4">#REF!,#REF!,#REF!</definedName>
    <definedName name="大改校２次黄">#REF!,#REF!,#REF!</definedName>
    <definedName name="大改校２次青" localSheetId="2">#REF!,#REF!,#REF!,#REF!,#REF!</definedName>
    <definedName name="大改校２次青" localSheetId="3">#REF!,#REF!,#REF!,#REF!,#REF!</definedName>
    <definedName name="大改校２次青" localSheetId="4">#REF!,#REF!,#REF!,#REF!,#REF!</definedName>
    <definedName name="大改校２次青">#REF!,#REF!,#REF!,#REF!,#REF!</definedName>
    <definedName name="端">[26]内訳!$N$3:$N$12</definedName>
    <definedName name="端数" localSheetId="2">#REF!</definedName>
    <definedName name="端数" localSheetId="3">#REF!</definedName>
    <definedName name="端数" localSheetId="4">#REF!</definedName>
    <definedName name="端数">#REF!</definedName>
    <definedName name="地下水集水路２" localSheetId="2">[15]雨水等集排水!#REF!</definedName>
    <definedName name="地下水集水路２" localSheetId="3">[15]雨水等集排水!#REF!</definedName>
    <definedName name="地下水集水路２" localSheetId="6">[15]雨水等集排水!#REF!</definedName>
    <definedName name="地下水集水路２" localSheetId="7">[15]雨水等集排水!#REF!</definedName>
    <definedName name="地下水集水路２" localSheetId="8">[15]雨水等集排水!#REF!</definedName>
    <definedName name="地下水集水路２" localSheetId="11">[15]雨水等集排水!#REF!</definedName>
    <definedName name="地下水集水路２" localSheetId="12">[15]雨水等集排水!#REF!</definedName>
    <definedName name="地下水集水路２">[15]雨水等集排水!#REF!</definedName>
    <definedName name="置換頁" localSheetId="2">[2]ｺﾋﾟｰc!#REF!</definedName>
    <definedName name="置換頁" localSheetId="3">[2]ｺﾋﾟｰc!#REF!</definedName>
    <definedName name="置換頁" localSheetId="6">[2]ｺﾋﾟｰc!#REF!</definedName>
    <definedName name="置換頁" localSheetId="7">[2]ｺﾋﾟｰc!#REF!</definedName>
    <definedName name="置換頁" localSheetId="8">[2]ｺﾋﾟｰc!#REF!</definedName>
    <definedName name="置換頁" localSheetId="11">[2]ｺﾋﾟｰc!#REF!</definedName>
    <definedName name="置換頁" localSheetId="12">[2]ｺﾋﾟｰc!#REF!</definedName>
    <definedName name="置換頁">[2]ｺﾋﾟｰc!#REF!</definedName>
    <definedName name="沈砂池７" localSheetId="2">[15]雨水等集排水!#REF!</definedName>
    <definedName name="沈砂池７" localSheetId="3">[15]雨水等集排水!#REF!</definedName>
    <definedName name="沈砂池７" localSheetId="6">[15]雨水等集排水!#REF!</definedName>
    <definedName name="沈砂池７" localSheetId="7">[15]雨水等集排水!#REF!</definedName>
    <definedName name="沈砂池７" localSheetId="8">[15]雨水等集排水!#REF!</definedName>
    <definedName name="沈砂池７" localSheetId="11">[15]雨水等集排水!#REF!</definedName>
    <definedName name="沈砂池７" localSheetId="12">[15]雨水等集排水!#REF!</definedName>
    <definedName name="沈砂池７">[15]雨水等集排水!#REF!</definedName>
    <definedName name="沈砂池８" localSheetId="2">[15]雨水等集排水!#REF!</definedName>
    <definedName name="沈砂池８" localSheetId="3">[15]雨水等集排水!#REF!</definedName>
    <definedName name="沈砂池８" localSheetId="6">[15]雨水等集排水!#REF!</definedName>
    <definedName name="沈砂池８" localSheetId="7">[15]雨水等集排水!#REF!</definedName>
    <definedName name="沈砂池８" localSheetId="8">[15]雨水等集排水!#REF!</definedName>
    <definedName name="沈砂池８" localSheetId="11">[15]雨水等集排水!#REF!</definedName>
    <definedName name="沈砂池８" localSheetId="12">[15]雨水等集排水!#REF!</definedName>
    <definedName name="沈砂池８">[15]雨水等集排水!#REF!</definedName>
    <definedName name="通信引込設備工事" localSheetId="2">#REF!</definedName>
    <definedName name="通信引込設備工事" localSheetId="3">#REF!</definedName>
    <definedName name="通信引込設備工事" localSheetId="4">#REF!</definedName>
    <definedName name="通信引込設備工事" localSheetId="6">#REF!</definedName>
    <definedName name="通信引込設備工事" localSheetId="7">#REF!</definedName>
    <definedName name="通信引込設備工事" localSheetId="8">#REF!</definedName>
    <definedName name="通信引込設備工事" localSheetId="11">#REF!</definedName>
    <definedName name="通信引込設備工事" localSheetId="12">#REF!</definedName>
    <definedName name="通信引込設備工事">#REF!</definedName>
    <definedName name="電気" localSheetId="2">#REF!</definedName>
    <definedName name="電気" localSheetId="3">#REF!</definedName>
    <definedName name="電気" localSheetId="4">#REF!</definedName>
    <definedName name="電気">#REF!</definedName>
    <definedName name="電灯設備工事" localSheetId="2">#REF!</definedName>
    <definedName name="電灯設備工事" localSheetId="3">#REF!</definedName>
    <definedName name="電灯設備工事" localSheetId="4">#REF!</definedName>
    <definedName name="電灯設備工事">#REF!</definedName>
    <definedName name="電力引込設備工事" localSheetId="2">#REF!</definedName>
    <definedName name="電力引込設備工事" localSheetId="3">#REF!</definedName>
    <definedName name="電力引込設備工事" localSheetId="4">#REF!</definedName>
    <definedName name="電力引込設備工事" localSheetId="6">#REF!</definedName>
    <definedName name="電力引込設備工事" localSheetId="7">#REF!</definedName>
    <definedName name="電力引込設備工事" localSheetId="8">#REF!</definedName>
    <definedName name="電力引込設備工事" localSheetId="11">#REF!</definedName>
    <definedName name="電力引込設備工事" localSheetId="12">#REF!</definedName>
    <definedName name="電力引込設備工事">#REF!</definedName>
    <definedName name="電話設備工事" localSheetId="2">#REF!</definedName>
    <definedName name="電話設備工事" localSheetId="3">#REF!</definedName>
    <definedName name="電話設備工事" localSheetId="4">#REF!</definedName>
    <definedName name="電話設備工事">#REF!</definedName>
    <definedName name="渡り廊下設備工事" localSheetId="2">#REF!</definedName>
    <definedName name="渡り廊下設備工事" localSheetId="3">#REF!</definedName>
    <definedName name="渡り廊下設備工事" localSheetId="4">#REF!</definedName>
    <definedName name="渡り廊下設備工事" localSheetId="6">#REF!</definedName>
    <definedName name="渡り廊下設備工事" localSheetId="7">#REF!</definedName>
    <definedName name="渡り廊下設備工事" localSheetId="8">#REF!</definedName>
    <definedName name="渡り廊下設備工事" localSheetId="11">#REF!</definedName>
    <definedName name="渡り廊下設備工事" localSheetId="12">#REF!</definedName>
    <definedName name="渡り廊下設備工事">#REF!</definedName>
    <definedName name="動力設備工事" localSheetId="2">#REF!</definedName>
    <definedName name="動力設備工事" localSheetId="3">#REF!</definedName>
    <definedName name="動力設備工事" localSheetId="4">#REF!</definedName>
    <definedName name="動力設備工事">#REF!</definedName>
    <definedName name="内訳作成" localSheetId="2">[2]ｺﾋﾟｰc!#REF!</definedName>
    <definedName name="内訳作成" localSheetId="3">[2]ｺﾋﾟｰc!#REF!</definedName>
    <definedName name="内訳作成" localSheetId="6">[2]ｺﾋﾟｰc!#REF!</definedName>
    <definedName name="内訳作成" localSheetId="7">[2]ｺﾋﾟｰc!#REF!</definedName>
    <definedName name="内訳作成" localSheetId="8">[2]ｺﾋﾟｰc!#REF!</definedName>
    <definedName name="内訳作成" localSheetId="11">[2]ｺﾋﾟｰc!#REF!</definedName>
    <definedName name="内訳作成" localSheetId="12">[2]ｺﾋﾟｰc!#REF!</definedName>
    <definedName name="内訳作成">[2]ｺﾋﾟｰc!#REF!</definedName>
    <definedName name="内訳追加作成" localSheetId="2">[2]ｺﾋﾟｰc!#REF!</definedName>
    <definedName name="内訳追加作成" localSheetId="3">[2]ｺﾋﾟｰc!#REF!</definedName>
    <definedName name="内訳追加作成" localSheetId="6">[2]ｺﾋﾟｰc!#REF!</definedName>
    <definedName name="内訳追加作成" localSheetId="7">[2]ｺﾋﾟｰc!#REF!</definedName>
    <definedName name="内訳追加作成" localSheetId="8">[2]ｺﾋﾟｰc!#REF!</definedName>
    <definedName name="内訳追加作成" localSheetId="11">[2]ｺﾋﾟｰc!#REF!</definedName>
    <definedName name="内訳追加作成" localSheetId="12">[2]ｺﾋﾟｰc!#REF!</definedName>
    <definedName name="内訳追加作成">[2]ｺﾋﾟｰc!#REF!</definedName>
    <definedName name="日当宿泊" localSheetId="4">[27]単価表!$C$24:$F$30</definedName>
    <definedName name="日当宿泊">[28]単価表!$C$24:$F$30</definedName>
    <definedName name="日本宿泊" localSheetId="0">'[4]（記入例）【様式6】旅費単価（参考用）'!#REF!</definedName>
    <definedName name="日本宿泊" localSheetId="3">'[5]（記入例）【様式6】旅費単価（参考用）'!#REF!</definedName>
    <definedName name="日本宿泊" localSheetId="4">'[6]（記入例）【様式6】旅費単価（参考用）'!#REF!</definedName>
    <definedName name="日本宿泊" localSheetId="6">'[5]（記入例）【様式6】旅費単価（参考用）'!#REF!</definedName>
    <definedName name="日本宿泊" localSheetId="7">'[5]（記入例）【様式6】旅費単価（参考用）'!#REF!</definedName>
    <definedName name="日本宿泊" localSheetId="8">'[5]（記入例）【様式6】旅費単価（参考用）'!#REF!</definedName>
    <definedName name="日本宿泊" localSheetId="10">'[5]（記入例）【様式6】旅費単価（参考用）'!#REF!</definedName>
    <definedName name="日本宿泊" localSheetId="11">'[5]（記入例）【様式6】旅費単価（参考用）'!#REF!</definedName>
    <definedName name="日本宿泊" localSheetId="12">'[5]（記入例）【様式6】旅費単価（参考用）'!#REF!</definedName>
    <definedName name="日本宿泊">'[5]（記入例）【様式6】旅費単価（参考用）'!#REF!</definedName>
    <definedName name="納品場所" localSheetId="2">[3]見積書!#REF!</definedName>
    <definedName name="納品場所" localSheetId="3">[3]見積書!#REF!</definedName>
    <definedName name="納品場所" localSheetId="6">[3]見積書!#REF!</definedName>
    <definedName name="納品場所" localSheetId="7">[3]見積書!#REF!</definedName>
    <definedName name="納品場所" localSheetId="8">[3]見積書!#REF!</definedName>
    <definedName name="納品場所" localSheetId="11">[3]見積書!#REF!</definedName>
    <definedName name="納品場所" localSheetId="12">[3]見積書!#REF!</definedName>
    <definedName name="納品場所">[3]見積書!#REF!</definedName>
    <definedName name="排水工事" localSheetId="2">[18]屋外附帯!#REF!</definedName>
    <definedName name="排水工事" localSheetId="3">[18]屋外附帯!#REF!</definedName>
    <definedName name="排水工事" localSheetId="6">[18]屋外附帯!#REF!</definedName>
    <definedName name="排水工事" localSheetId="7">[18]屋外附帯!#REF!</definedName>
    <definedName name="排水工事" localSheetId="8">[18]屋外附帯!#REF!</definedName>
    <definedName name="排水工事" localSheetId="11">[18]屋外附帯!#REF!</definedName>
    <definedName name="排水工事" localSheetId="12">[18]屋外附帯!#REF!</definedName>
    <definedName name="排水工事">[18]屋外附帯!#REF!</definedName>
    <definedName name="配分電盤" localSheetId="2">#REF!</definedName>
    <definedName name="配分電盤" localSheetId="3">#REF!</definedName>
    <definedName name="配分電盤" localSheetId="4">#REF!</definedName>
    <definedName name="配分電盤">#REF!</definedName>
    <definedName name="搬入道路２" localSheetId="2">[15]道路設備工!#REF!</definedName>
    <definedName name="搬入道路２" localSheetId="3">[15]道路設備工!#REF!</definedName>
    <definedName name="搬入道路２" localSheetId="6">[15]道路設備工!#REF!</definedName>
    <definedName name="搬入道路２" localSheetId="7">[15]道路設備工!#REF!</definedName>
    <definedName name="搬入道路２" localSheetId="8">[15]道路設備工!#REF!</definedName>
    <definedName name="搬入道路２" localSheetId="11">[15]道路設備工!#REF!</definedName>
    <definedName name="搬入道路２" localSheetId="12">[15]道路設備工!#REF!</definedName>
    <definedName name="搬入道路２">[15]道路設備工!#REF!</definedName>
    <definedName name="番号選択1" localSheetId="3">[2]ｺﾋﾟｰc!#REF!</definedName>
    <definedName name="番号選択1" localSheetId="6">[2]ｺﾋﾟｰc!#REF!</definedName>
    <definedName name="番号選択1" localSheetId="7">[2]ｺﾋﾟｰc!#REF!</definedName>
    <definedName name="番号選択1" localSheetId="8">[2]ｺﾋﾟｰc!#REF!</definedName>
    <definedName name="番号選択1" localSheetId="11">[2]ｺﾋﾟｰc!#REF!</definedName>
    <definedName name="番号選択1" localSheetId="12">[2]ｺﾋﾟｰc!#REF!</definedName>
    <definedName name="番号選択1">[2]ｺﾋﾟｰc!#REF!</definedName>
    <definedName name="表紙" localSheetId="2">#REF!</definedName>
    <definedName name="表紙" localSheetId="3">#REF!</definedName>
    <definedName name="表紙" localSheetId="4">#REF!</definedName>
    <definedName name="表紙">#REF!</definedName>
    <definedName name="表紙１" localSheetId="2">#REF!</definedName>
    <definedName name="表紙１" localSheetId="3">#REF!</definedName>
    <definedName name="表紙１" localSheetId="4">#REF!</definedName>
    <definedName name="表紙１" localSheetId="6">#REF!</definedName>
    <definedName name="表紙１" localSheetId="7">#REF!</definedName>
    <definedName name="表紙１" localSheetId="8">#REF!</definedName>
    <definedName name="表紙１" localSheetId="11">#REF!</definedName>
    <definedName name="表紙１" localSheetId="12">#REF!</definedName>
    <definedName name="表紙１">#REF!</definedName>
    <definedName name="表紙１１" localSheetId="2">#REF!</definedName>
    <definedName name="表紙１１" localSheetId="3">#REF!</definedName>
    <definedName name="表紙１１" localSheetId="4">#REF!</definedName>
    <definedName name="表紙１１">#REF!</definedName>
    <definedName name="表紙２" localSheetId="2">#REF!</definedName>
    <definedName name="表紙２" localSheetId="3">#REF!</definedName>
    <definedName name="表紙２" localSheetId="4">#REF!</definedName>
    <definedName name="表紙２">#REF!</definedName>
    <definedName name="表紙あ" localSheetId="2">#REF!</definedName>
    <definedName name="表紙あ" localSheetId="3">#REF!</definedName>
    <definedName name="表紙あ" localSheetId="4">#REF!</definedName>
    <definedName name="表紙あ">#REF!</definedName>
    <definedName name="平成__年__月__日" localSheetId="2">#REF!</definedName>
    <definedName name="平成__年__月__日" localSheetId="3">#REF!</definedName>
    <definedName name="平成__年__月__日" localSheetId="4">#REF!</definedName>
    <definedName name="平成__年__月__日">#REF!</definedName>
    <definedName name="頁計処理" localSheetId="2">[2]ｺﾋﾟｰc!#REF!</definedName>
    <definedName name="頁計処理" localSheetId="3">[2]ｺﾋﾟｰc!#REF!</definedName>
    <definedName name="頁計処理" localSheetId="6">[2]ｺﾋﾟｰc!#REF!</definedName>
    <definedName name="頁計処理" localSheetId="7">[2]ｺﾋﾟｰc!#REF!</definedName>
    <definedName name="頁計処理" localSheetId="8">[2]ｺﾋﾟｰc!#REF!</definedName>
    <definedName name="頁計処理" localSheetId="11">[2]ｺﾋﾟｰc!#REF!</definedName>
    <definedName name="頁計処理" localSheetId="12">[2]ｺﾋﾟｰc!#REF!</definedName>
    <definedName name="頁計処理">[2]ｺﾋﾟｰc!#REF!</definedName>
    <definedName name="頁削除" localSheetId="2">[2]ｺﾋﾟｰc!#REF!</definedName>
    <definedName name="頁削除" localSheetId="3">[2]ｺﾋﾟｰc!#REF!</definedName>
    <definedName name="頁削除" localSheetId="6">[2]ｺﾋﾟｰc!#REF!</definedName>
    <definedName name="頁削除" localSheetId="7">[2]ｺﾋﾟｰc!#REF!</definedName>
    <definedName name="頁削除" localSheetId="8">[2]ｺﾋﾟｰc!#REF!</definedName>
    <definedName name="頁削除" localSheetId="11">[2]ｺﾋﾟｰc!#REF!</definedName>
    <definedName name="頁削除" localSheetId="12">[2]ｺﾋﾟｰc!#REF!</definedName>
    <definedName name="頁削除">[2]ｺﾋﾟｰc!#REF!</definedName>
    <definedName name="頁挿入" localSheetId="2">[2]ｺﾋﾟｰc!#REF!</definedName>
    <definedName name="頁挿入" localSheetId="3">[2]ｺﾋﾟｰc!#REF!</definedName>
    <definedName name="頁挿入" localSheetId="6">[2]ｺﾋﾟｰc!#REF!</definedName>
    <definedName name="頁挿入" localSheetId="7">[2]ｺﾋﾟｰc!#REF!</definedName>
    <definedName name="頁挿入" localSheetId="8">[2]ｺﾋﾟｰc!#REF!</definedName>
    <definedName name="頁挿入" localSheetId="11">[2]ｺﾋﾟｰc!#REF!</definedName>
    <definedName name="頁挿入" localSheetId="12">[2]ｺﾋﾟｰc!#REF!</definedName>
    <definedName name="頁挿入">[2]ｺﾋﾟｰc!#REF!</definedName>
    <definedName name="別1" localSheetId="2">#REF!</definedName>
    <definedName name="別1" localSheetId="3">#REF!</definedName>
    <definedName name="別1" localSheetId="4">#REF!</definedName>
    <definedName name="別1">#REF!</definedName>
    <definedName name="別10" localSheetId="2">#REF!</definedName>
    <definedName name="別10" localSheetId="3">#REF!</definedName>
    <definedName name="別10" localSheetId="4">#REF!</definedName>
    <definedName name="別10">#REF!</definedName>
    <definedName name="別11" localSheetId="2">#REF!</definedName>
    <definedName name="別11" localSheetId="3">#REF!</definedName>
    <definedName name="別11" localSheetId="4">#REF!</definedName>
    <definedName name="別11">#REF!</definedName>
    <definedName name="別12" localSheetId="2">#REF!</definedName>
    <definedName name="別12" localSheetId="3">#REF!</definedName>
    <definedName name="別12" localSheetId="4">#REF!</definedName>
    <definedName name="別12">#REF!</definedName>
    <definedName name="別13" localSheetId="2">#REF!</definedName>
    <definedName name="別13" localSheetId="3">#REF!</definedName>
    <definedName name="別13" localSheetId="4">#REF!</definedName>
    <definedName name="別13">#REF!</definedName>
    <definedName name="別14" localSheetId="2">#REF!</definedName>
    <definedName name="別14" localSheetId="3">#REF!</definedName>
    <definedName name="別14" localSheetId="4">#REF!</definedName>
    <definedName name="別14">#REF!</definedName>
    <definedName name="別15" localSheetId="2">#REF!</definedName>
    <definedName name="別15" localSheetId="3">#REF!</definedName>
    <definedName name="別15" localSheetId="4">#REF!</definedName>
    <definedName name="別15">#REF!</definedName>
    <definedName name="別16" localSheetId="2">#REF!</definedName>
    <definedName name="別16" localSheetId="3">#REF!</definedName>
    <definedName name="別16" localSheetId="4">#REF!</definedName>
    <definedName name="別16">#REF!</definedName>
    <definedName name="別17" localSheetId="2">#REF!</definedName>
    <definedName name="別17" localSheetId="3">#REF!</definedName>
    <definedName name="別17" localSheetId="4">#REF!</definedName>
    <definedName name="別17">#REF!</definedName>
    <definedName name="別18" localSheetId="2">#REF!</definedName>
    <definedName name="別18" localSheetId="3">#REF!</definedName>
    <definedName name="別18" localSheetId="4">#REF!</definedName>
    <definedName name="別18">#REF!</definedName>
    <definedName name="別19" localSheetId="2">#REF!</definedName>
    <definedName name="別19" localSheetId="3">#REF!</definedName>
    <definedName name="別19" localSheetId="4">#REF!</definedName>
    <definedName name="別19">#REF!</definedName>
    <definedName name="別2" localSheetId="2">#REF!</definedName>
    <definedName name="別2" localSheetId="3">#REF!</definedName>
    <definedName name="別2" localSheetId="4">#REF!</definedName>
    <definedName name="別2">#REF!</definedName>
    <definedName name="別20" localSheetId="2">#REF!</definedName>
    <definedName name="別20" localSheetId="3">#REF!</definedName>
    <definedName name="別20" localSheetId="4">#REF!</definedName>
    <definedName name="別20">#REF!</definedName>
    <definedName name="別21" localSheetId="2">#REF!</definedName>
    <definedName name="別21" localSheetId="3">#REF!</definedName>
    <definedName name="別21" localSheetId="4">#REF!</definedName>
    <definedName name="別21">#REF!</definedName>
    <definedName name="別22" localSheetId="2">#REF!</definedName>
    <definedName name="別22" localSheetId="3">#REF!</definedName>
    <definedName name="別22" localSheetId="4">#REF!</definedName>
    <definedName name="別22">#REF!</definedName>
    <definedName name="別23" localSheetId="2">#REF!</definedName>
    <definedName name="別23" localSheetId="3">#REF!</definedName>
    <definedName name="別23" localSheetId="4">#REF!</definedName>
    <definedName name="別23" localSheetId="6">#REF!</definedName>
    <definedName name="別23" localSheetId="7">#REF!</definedName>
    <definedName name="別23" localSheetId="8">#REF!</definedName>
    <definedName name="別23" localSheetId="11">#REF!</definedName>
    <definedName name="別23" localSheetId="12">#REF!</definedName>
    <definedName name="別23">#REF!</definedName>
    <definedName name="別24" localSheetId="2">#REF!</definedName>
    <definedName name="別24" localSheetId="3">#REF!</definedName>
    <definedName name="別24" localSheetId="4">#REF!</definedName>
    <definedName name="別24">#REF!</definedName>
    <definedName name="別25" localSheetId="2">#REF!</definedName>
    <definedName name="別25" localSheetId="3">#REF!</definedName>
    <definedName name="別25" localSheetId="4">#REF!</definedName>
    <definedName name="別25">#REF!</definedName>
    <definedName name="別3" localSheetId="2">#REF!</definedName>
    <definedName name="別3" localSheetId="3">#REF!</definedName>
    <definedName name="別3" localSheetId="4">#REF!</definedName>
    <definedName name="別3">#REF!</definedName>
    <definedName name="別4" localSheetId="2">#REF!</definedName>
    <definedName name="別4" localSheetId="3">#REF!</definedName>
    <definedName name="別4" localSheetId="4">#REF!</definedName>
    <definedName name="別4">#REF!</definedName>
    <definedName name="別5" localSheetId="2">#REF!</definedName>
    <definedName name="別5" localSheetId="3">#REF!</definedName>
    <definedName name="別5" localSheetId="4">#REF!</definedName>
    <definedName name="別5">#REF!</definedName>
    <definedName name="別6" localSheetId="2">#REF!</definedName>
    <definedName name="別6" localSheetId="3">#REF!</definedName>
    <definedName name="別6" localSheetId="4">#REF!</definedName>
    <definedName name="別6">#REF!</definedName>
    <definedName name="別7" localSheetId="2">#REF!</definedName>
    <definedName name="別7" localSheetId="3">#REF!</definedName>
    <definedName name="別7" localSheetId="4">#REF!</definedName>
    <definedName name="別7">#REF!</definedName>
    <definedName name="別8" localSheetId="2">#REF!</definedName>
    <definedName name="別8" localSheetId="3">#REF!</definedName>
    <definedName name="別8" localSheetId="4">#REF!</definedName>
    <definedName name="別8">#REF!</definedName>
    <definedName name="別9" localSheetId="2">#REF!</definedName>
    <definedName name="別9" localSheetId="3">#REF!</definedName>
    <definedName name="別9" localSheetId="4">#REF!</definedName>
    <definedName name="別9">#REF!</definedName>
    <definedName name="変数">#N/A</definedName>
    <definedName name="便所棟" localSheetId="2">#REF!</definedName>
    <definedName name="便所棟" localSheetId="3">#REF!</definedName>
    <definedName name="便所棟" localSheetId="4">#REF!</definedName>
    <definedName name="便所棟">#REF!</definedName>
    <definedName name="保存" localSheetId="2">[2]ｺﾋﾟｰc!#REF!</definedName>
    <definedName name="保存" localSheetId="3">[2]ｺﾋﾟｰc!#REF!</definedName>
    <definedName name="保存" localSheetId="6">[2]ｺﾋﾟｰc!#REF!</definedName>
    <definedName name="保存" localSheetId="7">[2]ｺﾋﾟｰc!#REF!</definedName>
    <definedName name="保存" localSheetId="8">[2]ｺﾋﾟｰc!#REF!</definedName>
    <definedName name="保存" localSheetId="11">[2]ｺﾋﾟｰc!#REF!</definedName>
    <definedName name="保存" localSheetId="12">[2]ｺﾋﾟｰc!#REF!</definedName>
    <definedName name="保存">[2]ｺﾋﾟｰc!#REF!</definedName>
    <definedName name="舗装工事" localSheetId="2">[18]屋外附帯!#REF!</definedName>
    <definedName name="舗装工事" localSheetId="3">[18]屋外附帯!#REF!</definedName>
    <definedName name="舗装工事" localSheetId="6">[18]屋外附帯!#REF!</definedName>
    <definedName name="舗装工事" localSheetId="7">[18]屋外附帯!#REF!</definedName>
    <definedName name="舗装工事" localSheetId="8">[18]屋外附帯!#REF!</definedName>
    <definedName name="舗装工事" localSheetId="11">[18]屋外附帯!#REF!</definedName>
    <definedName name="舗装工事" localSheetId="12">[18]屋外附帯!#REF!</definedName>
    <definedName name="舗装工事">[18]屋外附帯!#REF!</definedName>
    <definedName name="補強屋１次" localSheetId="2">#REF!</definedName>
    <definedName name="補強屋１次" localSheetId="3">#REF!</definedName>
    <definedName name="補強屋１次" localSheetId="4">#REF!</definedName>
    <definedName name="補強屋１次">#REF!</definedName>
    <definedName name="補強屋１次黄" localSheetId="2">#REF!,#REF!,#REF!,#REF!,#REF!,#REF!,#REF!,#REF!</definedName>
    <definedName name="補強屋１次黄" localSheetId="3">#REF!,#REF!,#REF!,#REF!,#REF!,#REF!,#REF!,#REF!</definedName>
    <definedName name="補強屋１次黄" localSheetId="4">#REF!,#REF!,#REF!,#REF!,#REF!,#REF!,#REF!,#REF!</definedName>
    <definedName name="補強屋１次黄">#REF!,#REF!,#REF!,#REF!,#REF!,#REF!,#REF!,#REF!</definedName>
    <definedName name="補強屋１次単" localSheetId="2">#REF!,#REF!</definedName>
    <definedName name="補強屋１次単" localSheetId="3">#REF!,#REF!</definedName>
    <definedName name="補強屋１次単" localSheetId="4">#REF!,#REF!</definedName>
    <definedName name="補強屋１次単">#REF!,#REF!</definedName>
    <definedName name="補強屋２次" localSheetId="2">#REF!</definedName>
    <definedName name="補強屋２次" localSheetId="3">#REF!</definedName>
    <definedName name="補強屋２次" localSheetId="4">#REF!</definedName>
    <definedName name="補強屋２次">#REF!</definedName>
    <definedName name="補強屋２次黄" localSheetId="2">#REF!,#REF!,#REF!,#REF!,#REF!,#REF!,#REF!</definedName>
    <definedName name="補強屋２次黄" localSheetId="3">#REF!,#REF!,#REF!,#REF!,#REF!,#REF!,#REF!</definedName>
    <definedName name="補強屋２次黄" localSheetId="4">#REF!,#REF!,#REF!,#REF!,#REF!,#REF!,#REF!</definedName>
    <definedName name="補強屋２次黄">#REF!,#REF!,#REF!,#REF!,#REF!,#REF!,#REF!</definedName>
    <definedName name="補強屋２次青" localSheetId="2">#REF!,#REF!,#REF!</definedName>
    <definedName name="補強屋２次青" localSheetId="3">#REF!,#REF!,#REF!</definedName>
    <definedName name="補強屋２次青" localSheetId="4">#REF!,#REF!,#REF!</definedName>
    <definedName name="補強屋２次青">#REF!,#REF!,#REF!</definedName>
    <definedName name="補強校１次" localSheetId="2">#REF!</definedName>
    <definedName name="補強校１次" localSheetId="3">#REF!</definedName>
    <definedName name="補強校１次" localSheetId="4">#REF!</definedName>
    <definedName name="補強校１次">#REF!</definedName>
    <definedName name="補強校1次黄" localSheetId="2">#REF!,#REF!,#REF!,#REF!,#REF!,#REF!,#REF!,#REF!</definedName>
    <definedName name="補強校1次黄" localSheetId="3">#REF!,#REF!,#REF!,#REF!,#REF!,#REF!,#REF!,#REF!</definedName>
    <definedName name="補強校1次黄" localSheetId="4">#REF!,#REF!,#REF!,#REF!,#REF!,#REF!,#REF!,#REF!</definedName>
    <definedName name="補強校1次黄">#REF!,#REF!,#REF!,#REF!,#REF!,#REF!,#REF!,#REF!</definedName>
    <definedName name="補強校１次単" localSheetId="2">#REF!,#REF!</definedName>
    <definedName name="補強校１次単" localSheetId="3">#REF!,#REF!</definedName>
    <definedName name="補強校１次単" localSheetId="4">#REF!,#REF!</definedName>
    <definedName name="補強校１次単">#REF!,#REF!</definedName>
    <definedName name="補強校２次" localSheetId="2">#REF!</definedName>
    <definedName name="補強校２次" localSheetId="3">#REF!</definedName>
    <definedName name="補強校２次" localSheetId="4">#REF!</definedName>
    <definedName name="補強校２次">#REF!</definedName>
    <definedName name="補強校２次黄" localSheetId="2">#REF!,#REF!,#REF!,#REF!,#REF!,#REF!,#REF!</definedName>
    <definedName name="補強校２次黄" localSheetId="3">#REF!,#REF!,#REF!,#REF!,#REF!,#REF!,#REF!</definedName>
    <definedName name="補強校２次黄" localSheetId="4">#REF!,#REF!,#REF!,#REF!,#REF!,#REF!,#REF!</definedName>
    <definedName name="補強校２次黄">#REF!,#REF!,#REF!,#REF!,#REF!,#REF!,#REF!</definedName>
    <definedName name="補強校２次青" localSheetId="2">#REF!,#REF!,#REF!</definedName>
    <definedName name="補強校２次青" localSheetId="3">#REF!,#REF!,#REF!</definedName>
    <definedName name="補強校２次青" localSheetId="4">#REF!,#REF!,#REF!</definedName>
    <definedName name="補強校２次青">#REF!,#REF!,#REF!</definedName>
    <definedName name="補助機能" localSheetId="2">[2]ｺﾋﾟｰc!#REF!</definedName>
    <definedName name="補助機能" localSheetId="3">[2]ｺﾋﾟｰc!#REF!</definedName>
    <definedName name="補助機能" localSheetId="6">[2]ｺﾋﾟｰc!#REF!</definedName>
    <definedName name="補助機能" localSheetId="7">[2]ｺﾋﾟｰc!#REF!</definedName>
    <definedName name="補助機能" localSheetId="8">[2]ｺﾋﾟｰc!#REF!</definedName>
    <definedName name="補助機能" localSheetId="11">[2]ｺﾋﾟｰc!#REF!</definedName>
    <definedName name="補助機能" localSheetId="12">[2]ｺﾋﾟｰc!#REF!</definedName>
    <definedName name="補助機能">[2]ｺﾋﾟｰc!#REF!</definedName>
    <definedName name="防犯設備工事" localSheetId="2">#REF!</definedName>
    <definedName name="防犯設備工事" localSheetId="3">#REF!</definedName>
    <definedName name="防犯設備工事" localSheetId="4">#REF!</definedName>
    <definedName name="防犯設備工事" localSheetId="6">#REF!</definedName>
    <definedName name="防犯設備工事" localSheetId="7">#REF!</definedName>
    <definedName name="防犯設備工事" localSheetId="8">#REF!</definedName>
    <definedName name="防犯設備工事" localSheetId="11">#REF!</definedName>
    <definedName name="防犯設備工事" localSheetId="12">#REF!</definedName>
    <definedName name="防犯設備工事">#REF!</definedName>
    <definedName name="名称" localSheetId="2">#REF!</definedName>
    <definedName name="名称" localSheetId="3">#REF!</definedName>
    <definedName name="名称" localSheetId="4">#REF!</definedName>
    <definedName name="名称">#REF!</definedName>
    <definedName name="率">[26]内訳!$J$3:$K$17</definedName>
    <definedName name="率木製建具" localSheetId="2">[26]表紙!#REF!</definedName>
    <definedName name="率木製建具" localSheetId="3">[26]表紙!#REF!</definedName>
    <definedName name="率木製建具" localSheetId="6">[26]表紙!#REF!</definedName>
    <definedName name="率木製建具" localSheetId="7">[26]表紙!#REF!</definedName>
    <definedName name="率木製建具" localSheetId="8">[26]表紙!#REF!</definedName>
    <definedName name="率木製建具" localSheetId="11">[26]表紙!#REF!</definedName>
    <definedName name="率木製建具" localSheetId="12">[26]表紙!#REF!</definedName>
    <definedName name="率木製建具">[26]表紙!#REF!</definedName>
    <definedName name="労務単価">[29]Sheet1!$B$2</definedName>
    <definedName name="労務費キャンセル" localSheetId="3">[16]!労務費キャンセル</definedName>
    <definedName name="労務費キャンセル" localSheetId="6">[16]!労務費キャンセル</definedName>
    <definedName name="労務費キャンセル" localSheetId="7">[16]!労務費キャンセル</definedName>
    <definedName name="労務費キャンセル" localSheetId="8">[16]!労務費キャンセル</definedName>
    <definedName name="労務費キャンセル" localSheetId="11">[16]!労務費キャンセル</definedName>
    <definedName name="労務費キャンセル" localSheetId="12">[16]!労務費キャンセル</definedName>
    <definedName name="労務費キャンセル">[16]!労務費キャンセル</definedName>
  </definedNames>
  <calcPr calcId="162913"/>
</workbook>
</file>

<file path=xl/calcChain.xml><?xml version="1.0" encoding="utf-8"?>
<calcChain xmlns="http://schemas.openxmlformats.org/spreadsheetml/2006/main">
  <c r="K17" i="94" l="1"/>
  <c r="K28" i="94" l="1"/>
  <c r="K27" i="94"/>
  <c r="K26" i="94"/>
  <c r="K21" i="94"/>
  <c r="K20" i="94"/>
  <c r="K19" i="94"/>
  <c r="K18" i="94"/>
  <c r="K22" i="94" s="1"/>
  <c r="D23" i="94" s="1"/>
  <c r="K23" i="94" s="1"/>
  <c r="K13" i="94"/>
  <c r="K12" i="94"/>
  <c r="K11" i="94"/>
  <c r="K10" i="94"/>
  <c r="K9" i="94"/>
  <c r="K8" i="94"/>
  <c r="K14" i="94" l="1"/>
  <c r="D15" i="94" s="1"/>
  <c r="K15" i="94" s="1"/>
  <c r="K31" i="94" s="1"/>
  <c r="K29" i="94"/>
  <c r="D30" i="94" s="1"/>
  <c r="K30" i="94" s="1"/>
  <c r="F19" i="93"/>
  <c r="E19" i="93"/>
  <c r="D19" i="93"/>
  <c r="C19" i="93"/>
  <c r="F7" i="90"/>
  <c r="F7" i="89"/>
  <c r="F8" i="72"/>
  <c r="F7" i="72"/>
  <c r="F7" i="88"/>
  <c r="F6" i="88"/>
  <c r="F8" i="87"/>
  <c r="F7" i="87"/>
  <c r="F6" i="87"/>
  <c r="F6" i="86"/>
  <c r="F11" i="86" s="1"/>
  <c r="L33" i="83" s="1"/>
  <c r="F11" i="88" l="1"/>
  <c r="L42" i="83" s="1"/>
  <c r="F11" i="87"/>
  <c r="L37" i="83" s="1"/>
  <c r="N37" i="83" s="1"/>
  <c r="H38" i="83" s="1"/>
  <c r="N38" i="83" s="1"/>
  <c r="N40" i="83" s="1"/>
  <c r="D37" i="83" s="1"/>
  <c r="L20" i="83"/>
  <c r="N20" i="83" s="1"/>
  <c r="H21" i="83" s="1"/>
  <c r="N21" i="83" s="1"/>
  <c r="G7" i="92" l="1"/>
  <c r="G6" i="92"/>
  <c r="G8" i="92" l="1"/>
  <c r="L16" i="83" s="1"/>
  <c r="F10" i="90" l="1"/>
  <c r="L58" i="83" s="1"/>
  <c r="N58" i="83" s="1"/>
  <c r="N60" i="83" s="1"/>
  <c r="D58" i="83" s="1"/>
  <c r="F10" i="89"/>
  <c r="L54" i="83" s="1"/>
  <c r="G7" i="84"/>
  <c r="G6" i="84"/>
  <c r="N62" i="83"/>
  <c r="N64" i="83" s="1"/>
  <c r="D62" i="83" s="1"/>
  <c r="N54" i="83"/>
  <c r="N56" i="83" s="1"/>
  <c r="D54" i="83" s="1"/>
  <c r="N42" i="83"/>
  <c r="N44" i="83" s="1"/>
  <c r="D42" i="83" s="1"/>
  <c r="N33" i="83"/>
  <c r="N35" i="83" s="1"/>
  <c r="D33" i="83" s="1"/>
  <c r="N16" i="83"/>
  <c r="N18" i="83" s="1"/>
  <c r="D16" i="83" s="1"/>
  <c r="N9" i="83"/>
  <c r="D9" i="83" s="1"/>
  <c r="N7" i="83"/>
  <c r="F6" i="62"/>
  <c r="F7" i="62"/>
  <c r="L25" i="83" s="1"/>
  <c r="N25" i="83" s="1"/>
  <c r="N27" i="83" s="1"/>
  <c r="D25" i="83" s="1"/>
  <c r="F10" i="72"/>
  <c r="L50" i="83" s="1"/>
  <c r="N50" i="83" s="1"/>
  <c r="N52" i="83" s="1"/>
  <c r="D50" i="83" s="1"/>
  <c r="F11" i="62" l="1"/>
  <c r="L29" i="83" s="1"/>
  <c r="N29" i="83" s="1"/>
  <c r="N31" i="83" s="1"/>
  <c r="D29" i="83" s="1"/>
  <c r="G8" i="84"/>
  <c r="L46" i="83" s="1"/>
  <c r="N46" i="83" s="1"/>
  <c r="N48" i="83" s="1"/>
  <c r="D46" i="83" s="1"/>
  <c r="N12" i="83"/>
  <c r="D7" i="83" s="1"/>
  <c r="D11" i="83" s="1"/>
  <c r="N23" i="83" l="1"/>
  <c r="D20" i="83" s="1"/>
  <c r="D67" i="83" s="1"/>
</calcChain>
</file>

<file path=xl/sharedStrings.xml><?xml version="1.0" encoding="utf-8"?>
<sst xmlns="http://schemas.openxmlformats.org/spreadsheetml/2006/main" count="423" uniqueCount="176">
  <si>
    <t>合計</t>
    <rPh sb="0" eb="2">
      <t>ゴウケイ</t>
    </rPh>
    <phoneticPr fontId="2"/>
  </si>
  <si>
    <t>No.</t>
    <phoneticPr fontId="2"/>
  </si>
  <si>
    <t>人数</t>
    <rPh sb="0" eb="2">
      <t>ニンズウ</t>
    </rPh>
    <phoneticPr fontId="2"/>
  </si>
  <si>
    <t>件名</t>
    <rPh sb="0" eb="2">
      <t>ケンメイ</t>
    </rPh>
    <phoneticPr fontId="4"/>
  </si>
  <si>
    <t>シート名</t>
    <rPh sb="3" eb="4">
      <t>メイ</t>
    </rPh>
    <phoneticPr fontId="2"/>
  </si>
  <si>
    <t>件名</t>
    <rPh sb="0" eb="2">
      <t>ケンメイ</t>
    </rPh>
    <phoneticPr fontId="2"/>
  </si>
  <si>
    <t>期間</t>
    <phoneticPr fontId="2"/>
  </si>
  <si>
    <t>用務内容・目的</t>
    <phoneticPr fontId="2"/>
  </si>
  <si>
    <t>備考</t>
    <rPh sb="0" eb="2">
      <t>ビコウ</t>
    </rPh>
    <phoneticPr fontId="2"/>
  </si>
  <si>
    <t>人件費</t>
    <rPh sb="0" eb="3">
      <t>ジンケンヒ</t>
    </rPh>
    <phoneticPr fontId="2"/>
  </si>
  <si>
    <t>諸謝金</t>
    <rPh sb="0" eb="1">
      <t>ショ</t>
    </rPh>
    <rPh sb="1" eb="3">
      <t>シャキン</t>
    </rPh>
    <phoneticPr fontId="2"/>
  </si>
  <si>
    <t>合計</t>
    <rPh sb="0" eb="2">
      <t>ゴウケイ</t>
    </rPh>
    <phoneticPr fontId="6"/>
  </si>
  <si>
    <t>備考</t>
    <rPh sb="0" eb="2">
      <t>ビコウ</t>
    </rPh>
    <phoneticPr fontId="6"/>
  </si>
  <si>
    <t>必要とする理由、使用目的</t>
    <rPh sb="0" eb="2">
      <t>ヒツヨウ</t>
    </rPh>
    <rPh sb="5" eb="7">
      <t>リユウ</t>
    </rPh>
    <rPh sb="8" eb="10">
      <t>シヨウ</t>
    </rPh>
    <rPh sb="10" eb="12">
      <t>モクテキ</t>
    </rPh>
    <phoneticPr fontId="2"/>
  </si>
  <si>
    <t>数量</t>
    <rPh sb="0" eb="2">
      <t>スウリョウ</t>
    </rPh>
    <phoneticPr fontId="6"/>
  </si>
  <si>
    <t>品 名</t>
    <phoneticPr fontId="4"/>
  </si>
  <si>
    <t>数量</t>
    <rPh sb="0" eb="2">
      <t>スウリョウ</t>
    </rPh>
    <phoneticPr fontId="2"/>
  </si>
  <si>
    <t>金額（税抜き）</t>
    <phoneticPr fontId="2"/>
  </si>
  <si>
    <t>旅費</t>
    <rPh sb="0" eb="2">
      <t>リョヒ</t>
    </rPh>
    <phoneticPr fontId="2"/>
  </si>
  <si>
    <t>備品費</t>
    <rPh sb="0" eb="3">
      <t>ビヒンヒ</t>
    </rPh>
    <phoneticPr fontId="2"/>
  </si>
  <si>
    <t>消耗品費</t>
    <rPh sb="0" eb="3">
      <t>ショウモウヒン</t>
    </rPh>
    <rPh sb="3" eb="4">
      <t>ヒ</t>
    </rPh>
    <phoneticPr fontId="2"/>
  </si>
  <si>
    <t>印刷製本費</t>
    <rPh sb="0" eb="2">
      <t>インサツ</t>
    </rPh>
    <rPh sb="2" eb="4">
      <t>セイホン</t>
    </rPh>
    <rPh sb="4" eb="5">
      <t>ヒ</t>
    </rPh>
    <phoneticPr fontId="2"/>
  </si>
  <si>
    <t>通信運搬費</t>
    <rPh sb="0" eb="2">
      <t>ツウシン</t>
    </rPh>
    <rPh sb="2" eb="5">
      <t>ウンパンヒ</t>
    </rPh>
    <phoneticPr fontId="2"/>
  </si>
  <si>
    <t>借料及び損料</t>
    <rPh sb="0" eb="2">
      <t>シャクリョウ</t>
    </rPh>
    <rPh sb="2" eb="3">
      <t>オヨ</t>
    </rPh>
    <rPh sb="4" eb="6">
      <t>ソンリョウ</t>
    </rPh>
    <phoneticPr fontId="2"/>
  </si>
  <si>
    <t>会議費</t>
    <rPh sb="0" eb="3">
      <t>カイギヒ</t>
    </rPh>
    <phoneticPr fontId="2"/>
  </si>
  <si>
    <t>賃金</t>
    <rPh sb="0" eb="2">
      <t>チンギン</t>
    </rPh>
    <phoneticPr fontId="2"/>
  </si>
  <si>
    <t>雑役務費</t>
    <rPh sb="0" eb="3">
      <t>ザツエキム</t>
    </rPh>
    <rPh sb="3" eb="4">
      <t>ヒ</t>
    </rPh>
    <phoneticPr fontId="2"/>
  </si>
  <si>
    <t>外注費</t>
    <rPh sb="0" eb="3">
      <t>ガイチュウヒ</t>
    </rPh>
    <phoneticPr fontId="2"/>
  </si>
  <si>
    <t>共同研究委託費</t>
    <rPh sb="0" eb="2">
      <t>キョウドウ</t>
    </rPh>
    <rPh sb="2" eb="4">
      <t>ケンキュウ</t>
    </rPh>
    <rPh sb="4" eb="7">
      <t>イタクヒ</t>
    </rPh>
    <phoneticPr fontId="2"/>
  </si>
  <si>
    <t>消費税及び地方消費税</t>
    <rPh sb="0" eb="3">
      <t>ショウヒゼイ</t>
    </rPh>
    <rPh sb="3" eb="4">
      <t>オヨ</t>
    </rPh>
    <rPh sb="5" eb="7">
      <t>チホウ</t>
    </rPh>
    <rPh sb="7" eb="10">
      <t>ショウヒゼイ</t>
    </rPh>
    <phoneticPr fontId="2"/>
  </si>
  <si>
    <t>見積内訳書（表紙）</t>
    <rPh sb="0" eb="2">
      <t>ミツモリ</t>
    </rPh>
    <rPh sb="2" eb="4">
      <t>ウチワケ</t>
    </rPh>
    <rPh sb="4" eb="5">
      <t>ショ</t>
    </rPh>
    <rPh sb="6" eb="8">
      <t>ヒョウシ</t>
    </rPh>
    <phoneticPr fontId="2"/>
  </si>
  <si>
    <t>経 費 区 分</t>
    <rPh sb="0" eb="1">
      <t>キョウ</t>
    </rPh>
    <rPh sb="2" eb="3">
      <t>ヒ</t>
    </rPh>
    <rPh sb="4" eb="5">
      <t>ク</t>
    </rPh>
    <rPh sb="6" eb="7">
      <t>ブン</t>
    </rPh>
    <phoneticPr fontId="2"/>
  </si>
  <si>
    <t>金  額</t>
    <rPh sb="0" eb="1">
      <t>キン</t>
    </rPh>
    <rPh sb="3" eb="4">
      <t>ガク</t>
    </rPh>
    <phoneticPr fontId="2"/>
  </si>
  <si>
    <t>人  件  費</t>
    <rPh sb="0" eb="1">
      <t>ヒト</t>
    </rPh>
    <rPh sb="3" eb="4">
      <t>ケン</t>
    </rPh>
    <rPh sb="6" eb="7">
      <t>ヒ</t>
    </rPh>
    <phoneticPr fontId="2"/>
  </si>
  <si>
    <t>＠</t>
    <phoneticPr fontId="2"/>
  </si>
  <si>
    <t>=</t>
    <phoneticPr fontId="2"/>
  </si>
  <si>
    <t>人 件 費 計</t>
    <rPh sb="0" eb="1">
      <t>ヒト</t>
    </rPh>
    <rPh sb="2" eb="3">
      <t>ケン</t>
    </rPh>
    <rPh sb="4" eb="5">
      <t>ヒ</t>
    </rPh>
    <rPh sb="6" eb="7">
      <t>ケイ</t>
    </rPh>
    <phoneticPr fontId="2"/>
  </si>
  <si>
    <t>小　計</t>
    <rPh sb="0" eb="1">
      <t>ショウ</t>
    </rPh>
    <rPh sb="2" eb="3">
      <t>ケイ</t>
    </rPh>
    <phoneticPr fontId="2"/>
  </si>
  <si>
    <t>業 務 費</t>
    <rPh sb="0" eb="1">
      <t>ギョウ</t>
    </rPh>
    <rPh sb="2" eb="3">
      <t>ツトム</t>
    </rPh>
    <rPh sb="4" eb="5">
      <t>ヒ</t>
    </rPh>
    <phoneticPr fontId="2"/>
  </si>
  <si>
    <t>式</t>
    <rPh sb="0" eb="1">
      <t>シキ</t>
    </rPh>
    <phoneticPr fontId="2"/>
  </si>
  <si>
    <t>×</t>
    <phoneticPr fontId="2"/>
  </si>
  <si>
    <t>=</t>
  </si>
  <si>
    <t>割り戻し</t>
    <rPh sb="0" eb="1">
      <t>ワ</t>
    </rPh>
    <rPh sb="2" eb="3">
      <t>モド</t>
    </rPh>
    <phoneticPr fontId="2"/>
  </si>
  <si>
    <t>×　100/105</t>
    <phoneticPr fontId="2"/>
  </si>
  <si>
    <t>×</t>
    <phoneticPr fontId="2"/>
  </si>
  <si>
    <t>＠</t>
    <phoneticPr fontId="2"/>
  </si>
  <si>
    <t>=</t>
    <phoneticPr fontId="2"/>
  </si>
  <si>
    <t>賃金職員</t>
    <rPh sb="0" eb="2">
      <t>チンギン</t>
    </rPh>
    <rPh sb="2" eb="4">
      <t>ショクイン</t>
    </rPh>
    <phoneticPr fontId="2"/>
  </si>
  <si>
    <t>業務費合計</t>
    <rPh sb="0" eb="3">
      <t>ギョウムヒ</t>
    </rPh>
    <rPh sb="3" eb="5">
      <t>ゴウケイ</t>
    </rPh>
    <phoneticPr fontId="2"/>
  </si>
  <si>
    <t>（人件費＋業務費）</t>
    <rPh sb="1" eb="4">
      <t>ジンケンヒ</t>
    </rPh>
    <rPh sb="5" eb="8">
      <t>ギョウムヒ</t>
    </rPh>
    <phoneticPr fontId="2"/>
  </si>
  <si>
    <t>一般管理費</t>
    <rPh sb="0" eb="2">
      <t>イッパン</t>
    </rPh>
    <rPh sb="2" eb="5">
      <t>カンリヒ</t>
    </rPh>
    <phoneticPr fontId="2"/>
  </si>
  <si>
    <t>以内</t>
    <rPh sb="0" eb="2">
      <t>イナイ</t>
    </rPh>
    <phoneticPr fontId="2"/>
  </si>
  <si>
    <t>計</t>
    <rPh sb="0" eb="1">
      <t>ケイ</t>
    </rPh>
    <phoneticPr fontId="2"/>
  </si>
  <si>
    <t>合　計</t>
    <rPh sb="0" eb="1">
      <t>ゴウ</t>
    </rPh>
    <rPh sb="2" eb="3">
      <t>ケイ</t>
    </rPh>
    <phoneticPr fontId="2"/>
  </si>
  <si>
    <t>（単位：円）</t>
    <rPh sb="1" eb="3">
      <t>タンイ</t>
    </rPh>
    <rPh sb="4" eb="5">
      <t>エン</t>
    </rPh>
    <phoneticPr fontId="2"/>
  </si>
  <si>
    <t>内容</t>
    <rPh sb="0" eb="2">
      <t>ナイヨウ</t>
    </rPh>
    <phoneticPr fontId="2"/>
  </si>
  <si>
    <t>印刷製本費</t>
    <rPh sb="0" eb="2">
      <t>インサツ</t>
    </rPh>
    <rPh sb="2" eb="5">
      <t>セイホンヒ</t>
    </rPh>
    <phoneticPr fontId="2"/>
  </si>
  <si>
    <t>通信運搬費</t>
    <rPh sb="0" eb="2">
      <t>ツウシン</t>
    </rPh>
    <rPh sb="2" eb="4">
      <t>ウンパン</t>
    </rPh>
    <rPh sb="4" eb="5">
      <t>ヒ</t>
    </rPh>
    <phoneticPr fontId="2"/>
  </si>
  <si>
    <t>会議等出席謝金</t>
    <rPh sb="0" eb="2">
      <t>カイギ</t>
    </rPh>
    <rPh sb="2" eb="3">
      <t>トウ</t>
    </rPh>
    <rPh sb="3" eb="5">
      <t>シュッセキ</t>
    </rPh>
    <rPh sb="5" eb="7">
      <t>シャキン</t>
    </rPh>
    <phoneticPr fontId="2"/>
  </si>
  <si>
    <t>研究調査旅費</t>
    <rPh sb="0" eb="2">
      <t>ケンキュウ</t>
    </rPh>
    <rPh sb="2" eb="4">
      <t>チョウサ</t>
    </rPh>
    <rPh sb="4" eb="6">
      <t>リョヒ</t>
    </rPh>
    <phoneticPr fontId="2"/>
  </si>
  <si>
    <t>報告書等印刷費</t>
    <rPh sb="0" eb="3">
      <t>ホウコクショ</t>
    </rPh>
    <rPh sb="3" eb="4">
      <t>トウ</t>
    </rPh>
    <rPh sb="4" eb="7">
      <t>インサツヒ</t>
    </rPh>
    <phoneticPr fontId="2"/>
  </si>
  <si>
    <t>単価</t>
    <rPh sb="0" eb="2">
      <t>タンカ</t>
    </rPh>
    <phoneticPr fontId="2"/>
  </si>
  <si>
    <t>開催回数</t>
    <rPh sb="0" eb="2">
      <t>カイサイ</t>
    </rPh>
    <rPh sb="2" eb="4">
      <t>カイスウ</t>
    </rPh>
    <phoneticPr fontId="2"/>
  </si>
  <si>
    <t>（研究調査旅費）</t>
    <rPh sb="1" eb="3">
      <t>ケンキュウ</t>
    </rPh>
    <rPh sb="3" eb="5">
      <t>チョウサ</t>
    </rPh>
    <rPh sb="5" eb="7">
      <t>リョヒ</t>
    </rPh>
    <phoneticPr fontId="2"/>
  </si>
  <si>
    <t>単 価</t>
    <phoneticPr fontId="4"/>
  </si>
  <si>
    <t>金 額</t>
    <phoneticPr fontId="4"/>
  </si>
  <si>
    <t>単 価</t>
    <phoneticPr fontId="4"/>
  </si>
  <si>
    <t>金 額</t>
    <phoneticPr fontId="4"/>
  </si>
  <si>
    <t>うち会議費該当</t>
    <rPh sb="2" eb="5">
      <t>カイギヒ</t>
    </rPh>
    <rPh sb="5" eb="7">
      <t>ガイトウ</t>
    </rPh>
    <phoneticPr fontId="2"/>
  </si>
  <si>
    <t>使用目的、必要とする理由</t>
    <phoneticPr fontId="2"/>
  </si>
  <si>
    <t>うち謝金該当</t>
    <rPh sb="2" eb="4">
      <t>シャキン</t>
    </rPh>
    <rPh sb="4" eb="6">
      <t>ガイトウ</t>
    </rPh>
    <phoneticPr fontId="2"/>
  </si>
  <si>
    <t>○○○に関する研究会</t>
    <rPh sb="4" eb="5">
      <t>カン</t>
    </rPh>
    <rPh sb="7" eb="10">
      <t>ケンキュウカイ</t>
    </rPh>
    <phoneticPr fontId="2"/>
  </si>
  <si>
    <t>△△△講師謝金</t>
    <rPh sb="3" eb="5">
      <t>コウシ</t>
    </rPh>
    <rPh sb="5" eb="7">
      <t>シャキン</t>
    </rPh>
    <phoneticPr fontId="2"/>
  </si>
  <si>
    <t>=</t>
    <phoneticPr fontId="2"/>
  </si>
  <si>
    <t>日当</t>
    <rPh sb="0" eb="2">
      <t>ニットウ</t>
    </rPh>
    <phoneticPr fontId="2"/>
  </si>
  <si>
    <t>小計</t>
    <rPh sb="0" eb="2">
      <t>ショウケイ</t>
    </rPh>
    <phoneticPr fontId="2"/>
  </si>
  <si>
    <t>成果報告書印刷</t>
    <rPh sb="0" eb="2">
      <t>セイカ</t>
    </rPh>
    <rPh sb="2" eb="5">
      <t>ホウコクショ</t>
    </rPh>
    <rPh sb="5" eb="7">
      <t>インサツ</t>
    </rPh>
    <phoneticPr fontId="2"/>
  </si>
  <si>
    <t>部</t>
    <rPh sb="0" eb="1">
      <t>ブ</t>
    </rPh>
    <phoneticPr fontId="2"/>
  </si>
  <si>
    <t>国際郵便EMS</t>
    <rPh sb="0" eb="2">
      <t>コクサイ</t>
    </rPh>
    <rPh sb="2" eb="4">
      <t>ユウビン</t>
    </rPh>
    <phoneticPr fontId="2"/>
  </si>
  <si>
    <t>回</t>
    <rPh sb="0" eb="1">
      <t>カイ</t>
    </rPh>
    <phoneticPr fontId="2"/>
  </si>
  <si>
    <t>国内郵便</t>
    <rPh sb="0" eb="2">
      <t>コクナイ</t>
    </rPh>
    <rPh sb="2" eb="4">
      <t>ユウビン</t>
    </rPh>
    <phoneticPr fontId="2"/>
  </si>
  <si>
    <t>○○との連絡調整</t>
    <rPh sb="4" eb="6">
      <t>レンラク</t>
    </rPh>
    <rPh sb="6" eb="8">
      <t>チョウセイ</t>
    </rPh>
    <phoneticPr fontId="2"/>
  </si>
  <si>
    <t>アンケート調査表発送</t>
    <rPh sb="5" eb="7">
      <t>チョウサ</t>
    </rPh>
    <rPh sb="7" eb="8">
      <t>ヒョウ</t>
    </rPh>
    <rPh sb="8" eb="10">
      <t>ハッソウ</t>
    </rPh>
    <phoneticPr fontId="2"/>
  </si>
  <si>
    <t>○○に必要な調査</t>
    <rPh sb="3" eb="5">
      <t>ヒツヨウ</t>
    </rPh>
    <rPh sb="6" eb="8">
      <t>チョウサ</t>
    </rPh>
    <phoneticPr fontId="2"/>
  </si>
  <si>
    <t>式</t>
    <rPh sb="0" eb="1">
      <t>シキ</t>
    </rPh>
    <phoneticPr fontId="2"/>
  </si>
  <si>
    <t>事務補助員A</t>
    <rPh sb="0" eb="2">
      <t>ジム</t>
    </rPh>
    <rPh sb="2" eb="5">
      <t>ホジョイン</t>
    </rPh>
    <phoneticPr fontId="2"/>
  </si>
  <si>
    <t>事務補助員B</t>
    <rPh sb="0" eb="2">
      <t>ジム</t>
    </rPh>
    <rPh sb="2" eb="5">
      <t>ホジョイン</t>
    </rPh>
    <phoneticPr fontId="2"/>
  </si>
  <si>
    <t>120日</t>
    <rPh sb="3" eb="4">
      <t>ニチ</t>
    </rPh>
    <phoneticPr fontId="2"/>
  </si>
  <si>
    <t>30日</t>
    <rPh sb="2" eb="3">
      <t>ニチ</t>
    </rPh>
    <phoneticPr fontId="2"/>
  </si>
  <si>
    <t>資料整理補助</t>
    <rPh sb="0" eb="2">
      <t>シリョウ</t>
    </rPh>
    <rPh sb="2" eb="4">
      <t>セイリ</t>
    </rPh>
    <rPh sb="4" eb="6">
      <t>ホジョ</t>
    </rPh>
    <phoneticPr fontId="2"/>
  </si>
  <si>
    <t>1式</t>
    <rPh sb="1" eb="2">
      <t>シキ</t>
    </rPh>
    <phoneticPr fontId="2"/>
  </si>
  <si>
    <t>○○○アンケートデータ入力</t>
    <rPh sb="11" eb="13">
      <t>ニュウリョク</t>
    </rPh>
    <phoneticPr fontId="2"/>
  </si>
  <si>
    <t>（人件費＋業務費－外注費－共同研究委託費）×１５％以内 =</t>
    <rPh sb="1" eb="4">
      <t>ジンケンヒ</t>
    </rPh>
    <rPh sb="5" eb="8">
      <t>ギョウムヒ</t>
    </rPh>
    <rPh sb="9" eb="12">
      <t>ガイチュウヒ</t>
    </rPh>
    <rPh sb="13" eb="15">
      <t>キョウドウ</t>
    </rPh>
    <rPh sb="15" eb="17">
      <t>ケンキュウ</t>
    </rPh>
    <rPh sb="17" eb="20">
      <t>イタクヒ</t>
    </rPh>
    <phoneticPr fontId="2"/>
  </si>
  <si>
    <t>備品費（シートは消耗品費と共通です）</t>
    <rPh sb="0" eb="3">
      <t>ビヒンヒ</t>
    </rPh>
    <rPh sb="8" eb="11">
      <t>ショウモウヒン</t>
    </rPh>
    <rPh sb="11" eb="12">
      <t>ヒ</t>
    </rPh>
    <rPh sb="13" eb="15">
      <t>キョウツウ</t>
    </rPh>
    <phoneticPr fontId="2"/>
  </si>
  <si>
    <t>別紙○</t>
    <rPh sb="0" eb="2">
      <t>ベッシ</t>
    </rPh>
    <phoneticPr fontId="2"/>
  </si>
  <si>
    <t>業務内容</t>
    <rPh sb="0" eb="2">
      <t>ギョウム</t>
    </rPh>
    <rPh sb="2" eb="4">
      <t>ナイヨウ</t>
    </rPh>
    <phoneticPr fontId="2"/>
  </si>
  <si>
    <t>　①・・・・・</t>
    <phoneticPr fontId="2"/>
  </si>
  <si>
    <t>　　・○○○</t>
    <phoneticPr fontId="2"/>
  </si>
  <si>
    <t>　②・・・・・</t>
    <phoneticPr fontId="2"/>
  </si>
  <si>
    <t>（単位：人日）</t>
    <rPh sb="1" eb="3">
      <t>タンイ</t>
    </rPh>
    <rPh sb="4" eb="6">
      <t>ニンニチ</t>
    </rPh>
    <phoneticPr fontId="2"/>
  </si>
  <si>
    <t>人日</t>
    <rPh sb="0" eb="2">
      <t>ニンニチ</t>
    </rPh>
    <phoneticPr fontId="2"/>
  </si>
  <si>
    <t>見積書</t>
    <rPh sb="0" eb="3">
      <t>ミツモリショ</t>
    </rPh>
    <phoneticPr fontId="2"/>
  </si>
  <si>
    <t>価格表</t>
    <rPh sb="0" eb="3">
      <t>カカクヒョウ</t>
    </rPh>
    <phoneticPr fontId="2"/>
  </si>
  <si>
    <t>給与規程</t>
    <rPh sb="0" eb="2">
      <t>キュウヨ</t>
    </rPh>
    <rPh sb="2" eb="4">
      <t>キテイ</t>
    </rPh>
    <phoneticPr fontId="2"/>
  </si>
  <si>
    <t>別紙①</t>
    <rPh sb="0" eb="2">
      <t>ベッシ</t>
    </rPh>
    <phoneticPr fontId="2"/>
  </si>
  <si>
    <t>別紙②</t>
    <rPh sb="0" eb="2">
      <t>ベッシ</t>
    </rPh>
    <phoneticPr fontId="2"/>
  </si>
  <si>
    <t>（単位：円）</t>
    <rPh sb="1" eb="3">
      <t>タンイ</t>
    </rPh>
    <rPh sb="4" eb="5">
      <t>エン</t>
    </rPh>
    <phoneticPr fontId="39"/>
  </si>
  <si>
    <t>区分</t>
    <rPh sb="0" eb="2">
      <t>クブン</t>
    </rPh>
    <phoneticPr fontId="39"/>
  </si>
  <si>
    <t>交　　　　　通　　　　　路</t>
    <rPh sb="0" eb="1">
      <t>コウ</t>
    </rPh>
    <rPh sb="6" eb="7">
      <t>ツウ</t>
    </rPh>
    <rPh sb="12" eb="13">
      <t>ロ</t>
    </rPh>
    <phoneticPr fontId="39"/>
  </si>
  <si>
    <t>単　　価　　等</t>
    <rPh sb="0" eb="1">
      <t>タン</t>
    </rPh>
    <rPh sb="3" eb="4">
      <t>アタイ</t>
    </rPh>
    <rPh sb="6" eb="7">
      <t>トウ</t>
    </rPh>
    <phoneticPr fontId="39"/>
  </si>
  <si>
    <t>計</t>
    <rPh sb="0" eb="1">
      <t>ケイ</t>
    </rPh>
    <phoneticPr fontId="39"/>
  </si>
  <si>
    <t>鉄道賃（ＪＲ）</t>
    <rPh sb="0" eb="2">
      <t>テツドウ</t>
    </rPh>
    <rPh sb="2" eb="3">
      <t>チン</t>
    </rPh>
    <phoneticPr fontId="39"/>
  </si>
  <si>
    <t>○　　　　　○</t>
  </si>
  <si>
    <t>～</t>
    <phoneticPr fontId="39"/>
  </si>
  <si>
    <t>○　○空港</t>
    <rPh sb="3" eb="5">
      <t>クウコウ</t>
    </rPh>
    <phoneticPr fontId="39"/>
  </si>
  <si>
    <t>×</t>
    <phoneticPr fontId="39"/>
  </si>
  <si>
    <t>＝</t>
    <phoneticPr fontId="39"/>
  </si>
  <si>
    <t>航空機</t>
    <rPh sb="0" eb="3">
      <t>コウクウキ</t>
    </rPh>
    <phoneticPr fontId="2"/>
  </si>
  <si>
    <t>○　○空港</t>
  </si>
  <si>
    <t>～</t>
    <phoneticPr fontId="39"/>
  </si>
  <si>
    <t>特急料金</t>
    <rPh sb="0" eb="2">
      <t>トッキュウ</t>
    </rPh>
    <rPh sb="2" eb="4">
      <t>リョウキン</t>
    </rPh>
    <phoneticPr fontId="39"/>
  </si>
  <si>
    <t>宿泊料</t>
    <rPh sb="0" eb="3">
      <t>シュクハクリョウ</t>
    </rPh>
    <phoneticPr fontId="39"/>
  </si>
  <si>
    <t>人×</t>
    <rPh sb="0" eb="1">
      <t>ヒト</t>
    </rPh>
    <phoneticPr fontId="39"/>
  </si>
  <si>
    <t>回</t>
    <rPh sb="0" eb="1">
      <t>カイ</t>
    </rPh>
    <phoneticPr fontId="39"/>
  </si>
  <si>
    <t>＝</t>
    <phoneticPr fontId="39"/>
  </si>
  <si>
    <t>バス</t>
    <phoneticPr fontId="2"/>
  </si>
  <si>
    <t>～</t>
    <phoneticPr fontId="39"/>
  </si>
  <si>
    <t>○　　　　　○</t>
    <phoneticPr fontId="2"/>
  </si>
  <si>
    <t>×</t>
    <phoneticPr fontId="39"/>
  </si>
  <si>
    <t>鉄道賃（地下鉄）</t>
    <rPh sb="0" eb="2">
      <t>テツドウ</t>
    </rPh>
    <rPh sb="2" eb="3">
      <t>チン</t>
    </rPh>
    <rPh sb="4" eb="7">
      <t>チカテツ</t>
    </rPh>
    <phoneticPr fontId="39"/>
  </si>
  <si>
    <t>合計</t>
    <rPh sb="0" eb="2">
      <t>ゴウケイ</t>
    </rPh>
    <phoneticPr fontId="39"/>
  </si>
  <si>
    <t>リース料</t>
    <rPh sb="3" eb="4">
      <t>リョウ</t>
    </rPh>
    <phoneticPr fontId="2"/>
  </si>
  <si>
    <t>レンタル</t>
    <phoneticPr fontId="2"/>
  </si>
  <si>
    <t>英語版サマリー作成費</t>
    <rPh sb="0" eb="2">
      <t>エイゴ</t>
    </rPh>
    <rPh sb="2" eb="3">
      <t>バン</t>
    </rPh>
    <rPh sb="7" eb="9">
      <t>サクセイ</t>
    </rPh>
    <rPh sb="9" eb="10">
      <t>ヒ</t>
    </rPh>
    <phoneticPr fontId="2"/>
  </si>
  <si>
    <t>No.</t>
    <phoneticPr fontId="2"/>
  </si>
  <si>
    <t>＜シートの構成＞</t>
  </si>
  <si>
    <t>【研究課題名】●●●の△△に関する研究　　</t>
    <rPh sb="1" eb="3">
      <t>ケンキュウ</t>
    </rPh>
    <rPh sb="3" eb="5">
      <t>カダイ</t>
    </rPh>
    <rPh sb="5" eb="6">
      <t>メイ</t>
    </rPh>
    <rPh sb="14" eb="15">
      <t>カン</t>
    </rPh>
    <rPh sb="17" eb="19">
      <t>ケンキュウ</t>
    </rPh>
    <phoneticPr fontId="2"/>
  </si>
  <si>
    <t>×　100/108</t>
    <phoneticPr fontId="2"/>
  </si>
  <si>
    <t>研究員Ａ（ポスドク）</t>
    <rPh sb="0" eb="2">
      <t>ケンキュウ</t>
    </rPh>
    <rPh sb="2" eb="3">
      <t>イン</t>
    </rPh>
    <phoneticPr fontId="2"/>
  </si>
  <si>
    <t>研究員Ｂ（ポスドク）</t>
    <rPh sb="0" eb="2">
      <t>ケンキュウ</t>
    </rPh>
    <rPh sb="2" eb="3">
      <t>イン</t>
    </rPh>
    <phoneticPr fontId="2"/>
  </si>
  <si>
    <t>共同研究委託費（○○大学）</t>
    <rPh sb="0" eb="2">
      <t>キョウドウ</t>
    </rPh>
    <rPh sb="2" eb="4">
      <t>ケンキュウ</t>
    </rPh>
    <rPh sb="4" eb="7">
      <t>イタクヒ</t>
    </rPh>
    <rPh sb="10" eb="12">
      <t>ダイガク</t>
    </rPh>
    <phoneticPr fontId="2"/>
  </si>
  <si>
    <t>（１）○○○に係る●●の検証</t>
    <rPh sb="7" eb="8">
      <t>カカ</t>
    </rPh>
    <rPh sb="12" eb="14">
      <t>ケンショウ</t>
    </rPh>
    <phoneticPr fontId="2"/>
  </si>
  <si>
    <t>（２）○○○への波及性の検証</t>
    <rPh sb="8" eb="11">
      <t>ハキュウセイ</t>
    </rPh>
    <rPh sb="12" eb="14">
      <t>ケンショウ</t>
    </rPh>
    <phoneticPr fontId="2"/>
  </si>
  <si>
    <t>ポスドクＡ</t>
    <phoneticPr fontId="2"/>
  </si>
  <si>
    <t>ポスドクＢ</t>
    <phoneticPr fontId="2"/>
  </si>
  <si>
    <t>【研究課題名】●●●の△△に関する研究　　</t>
    <phoneticPr fontId="2"/>
  </si>
  <si>
    <t>【研究課題名】●●●の△△に関する研究　　</t>
    <phoneticPr fontId="2"/>
  </si>
  <si>
    <t>【研究課題名】●●●の△△に関する研究　　</t>
    <phoneticPr fontId="2"/>
  </si>
  <si>
    <t>【研究課題名】●●●の△△に関する研究　　</t>
    <phoneticPr fontId="2"/>
  </si>
  <si>
    <t>【研究課題名】●●●の△△に関する研究　　</t>
    <phoneticPr fontId="2"/>
  </si>
  <si>
    <t>【研究課題名】●●●の△△に関する研究　　</t>
    <phoneticPr fontId="2"/>
  </si>
  <si>
    <r>
      <rPr>
        <u/>
        <sz val="11"/>
        <rFont val="ＭＳ Ｐゴシック"/>
        <family val="3"/>
        <charset val="128"/>
      </rPr>
      <t>研究代表者　　ポスドク2名</t>
    </r>
    <r>
      <rPr>
        <sz val="11"/>
        <rFont val="ＭＳ Ｐゴシック"/>
        <family val="3"/>
        <charset val="128"/>
      </rPr>
      <t>（（◎◎大学)（最寄り駅：ＪＲ○○）から環境省）　＜日帰り＞</t>
    </r>
    <rPh sb="0" eb="2">
      <t>ケンキュウ</t>
    </rPh>
    <rPh sb="2" eb="5">
      <t>ダイヒョウシャ</t>
    </rPh>
    <rPh sb="12" eb="13">
      <t>メイ</t>
    </rPh>
    <rPh sb="17" eb="19">
      <t>ダイガク</t>
    </rPh>
    <rPh sb="33" eb="36">
      <t>カンキョウショウ</t>
    </rPh>
    <phoneticPr fontId="39"/>
  </si>
  <si>
    <t>＜共同研究者との打合せ&gt;</t>
    <rPh sb="1" eb="3">
      <t>キョウドウ</t>
    </rPh>
    <rPh sb="3" eb="6">
      <t>ケンキュウシャ</t>
    </rPh>
    <rPh sb="8" eb="10">
      <t>ウチアワ</t>
    </rPh>
    <phoneticPr fontId="39"/>
  </si>
  <si>
    <t>＜研究者招聘旅費&gt;</t>
    <rPh sb="1" eb="4">
      <t>ケンキュウシャ</t>
    </rPh>
    <rPh sb="4" eb="6">
      <t>ショウヘイ</t>
    </rPh>
    <rPh sb="6" eb="8">
      <t>リョヒ</t>
    </rPh>
    <phoneticPr fontId="39"/>
  </si>
  <si>
    <t>研究者名（◎◎大学役職名）（（最寄り駅：地下鉄○○）から会議場（最寄り駅：□□））　＜日帰り＞</t>
    <rPh sb="0" eb="3">
      <t>ケンキュウシャ</t>
    </rPh>
    <rPh sb="3" eb="4">
      <t>メイ</t>
    </rPh>
    <rPh sb="7" eb="9">
      <t>ダイガク</t>
    </rPh>
    <rPh sb="9" eb="12">
      <t>ヤクショクメイ</t>
    </rPh>
    <rPh sb="20" eb="23">
      <t>チカテツ</t>
    </rPh>
    <rPh sb="28" eb="31">
      <t>カイギジョウ</t>
    </rPh>
    <rPh sb="32" eb="34">
      <t>モヨ</t>
    </rPh>
    <rPh sb="35" eb="36">
      <t>エキ</t>
    </rPh>
    <phoneticPr fontId="39"/>
  </si>
  <si>
    <t>ソフトウェア</t>
    <phoneticPr fontId="2"/>
  </si>
  <si>
    <t>書籍</t>
    <rPh sb="0" eb="2">
      <t>ショセキ</t>
    </rPh>
    <phoneticPr fontId="2"/>
  </si>
  <si>
    <t>○○○の分析</t>
    <rPh sb="4" eb="6">
      <t>ブンセキ</t>
    </rPh>
    <phoneticPr fontId="2"/>
  </si>
  <si>
    <t>◯◯に関する研究会</t>
    <rPh sb="3" eb="4">
      <t>カン</t>
    </rPh>
    <rPh sb="6" eb="9">
      <t>ケンキュウカイ</t>
    </rPh>
    <phoneticPr fontId="2"/>
  </si>
  <si>
    <t>●●●に係るアンケート集計補助</t>
    <rPh sb="4" eb="5">
      <t>カカ</t>
    </rPh>
    <rPh sb="11" eb="13">
      <t>シュウケイ</t>
    </rPh>
    <rPh sb="13" eb="15">
      <t>ホジョ</t>
    </rPh>
    <phoneticPr fontId="2"/>
  </si>
  <si>
    <t>【見積内訳書表紙】　●●大学</t>
    <rPh sb="1" eb="3">
      <t>ミツモリ</t>
    </rPh>
    <rPh sb="3" eb="6">
      <t>ウチワケショ</t>
    </rPh>
    <rPh sb="6" eb="8">
      <t>ヒョウシ</t>
    </rPh>
    <rPh sb="12" eb="14">
      <t>ダイガク</t>
    </rPh>
    <phoneticPr fontId="2"/>
  </si>
  <si>
    <t>【別紙①　人件費内訳】●●大学</t>
    <rPh sb="1" eb="3">
      <t>ベッシ</t>
    </rPh>
    <rPh sb="5" eb="8">
      <t>ジンケンヒ</t>
    </rPh>
    <rPh sb="8" eb="10">
      <t>ウチワケ</t>
    </rPh>
    <phoneticPr fontId="2"/>
  </si>
  <si>
    <t>【別紙②　諸謝金内訳】●●大学　</t>
    <rPh sb="1" eb="3">
      <t>ベッシ</t>
    </rPh>
    <rPh sb="5" eb="6">
      <t>ショ</t>
    </rPh>
    <rPh sb="6" eb="8">
      <t>シャキン</t>
    </rPh>
    <rPh sb="8" eb="10">
      <t>ウチワケ</t>
    </rPh>
    <phoneticPr fontId="2"/>
  </si>
  <si>
    <t>【別紙○　借料及び損料内訳】●●大学　</t>
    <rPh sb="1" eb="3">
      <t>ベッシ</t>
    </rPh>
    <rPh sb="5" eb="7">
      <t>シャクリョウ</t>
    </rPh>
    <rPh sb="7" eb="8">
      <t>オヨ</t>
    </rPh>
    <rPh sb="9" eb="11">
      <t>ソンリョウ</t>
    </rPh>
    <rPh sb="11" eb="13">
      <t>ウチワケ</t>
    </rPh>
    <phoneticPr fontId="2"/>
  </si>
  <si>
    <t>【別紙○　会議費内訳】●●大学　</t>
    <rPh sb="1" eb="3">
      <t>ベッシ</t>
    </rPh>
    <rPh sb="5" eb="8">
      <t>カイギヒ</t>
    </rPh>
    <rPh sb="8" eb="10">
      <t>ウチワケ</t>
    </rPh>
    <phoneticPr fontId="2"/>
  </si>
  <si>
    <t>【別紙○　賃金内訳】●●大学　</t>
    <rPh sb="1" eb="3">
      <t>ベッシ</t>
    </rPh>
    <rPh sb="5" eb="7">
      <t>チンギン</t>
    </rPh>
    <rPh sb="7" eb="9">
      <t>ウチワケ</t>
    </rPh>
    <phoneticPr fontId="2"/>
  </si>
  <si>
    <t>【別紙○　雑役務費内訳】●●大学　</t>
    <rPh sb="1" eb="3">
      <t>ベッシ</t>
    </rPh>
    <rPh sb="5" eb="8">
      <t>ザツエキム</t>
    </rPh>
    <rPh sb="8" eb="9">
      <t>ヒ</t>
    </rPh>
    <rPh sb="9" eb="11">
      <t>ウチワケ</t>
    </rPh>
    <phoneticPr fontId="2"/>
  </si>
  <si>
    <t>【別紙○　外注費内訳】●●大学　</t>
    <rPh sb="1" eb="3">
      <t>ベッシ</t>
    </rPh>
    <rPh sb="5" eb="8">
      <t>ガイチュウヒ</t>
    </rPh>
    <rPh sb="8" eb="10">
      <t>ウチワケ</t>
    </rPh>
    <phoneticPr fontId="2"/>
  </si>
  <si>
    <t>研究代表者　　ポスドクＡ（（△△大学)（最寄り駅：ＪＲ○○）から●●大学（最寄り駅：ＪＲ□□））　＜１泊２日＞</t>
    <rPh sb="0" eb="2">
      <t>ケンキュウ</t>
    </rPh>
    <rPh sb="2" eb="5">
      <t>ダイヒョウシャ</t>
    </rPh>
    <rPh sb="16" eb="18">
      <t>ダイガク</t>
    </rPh>
    <rPh sb="34" eb="36">
      <t>ダイガク</t>
    </rPh>
    <rPh sb="37" eb="39">
      <t>モヨ</t>
    </rPh>
    <rPh sb="40" eb="41">
      <t>エキ</t>
    </rPh>
    <rPh sb="51" eb="52">
      <t>ハク</t>
    </rPh>
    <phoneticPr fontId="39"/>
  </si>
  <si>
    <t>『第Ⅳ期 環境経済の政策研究　支出計画書様式.ｘｌｓ』ファイルのシート構成は以下のとおりです。</t>
    <rPh sb="1" eb="2">
      <t>ダイ</t>
    </rPh>
    <rPh sb="3" eb="4">
      <t>キ</t>
    </rPh>
    <rPh sb="5" eb="7">
      <t>カンキョウ</t>
    </rPh>
    <rPh sb="7" eb="9">
      <t>ケイザイ</t>
    </rPh>
    <rPh sb="10" eb="12">
      <t>セイサク</t>
    </rPh>
    <rPh sb="12" eb="14">
      <t>ケンキュウ</t>
    </rPh>
    <rPh sb="15" eb="17">
      <t>シシュツ</t>
    </rPh>
    <rPh sb="17" eb="20">
      <t>ケイカクショ</t>
    </rPh>
    <rPh sb="20" eb="22">
      <t>ヨウシキ</t>
    </rPh>
    <rPh sb="35" eb="37">
      <t>コウセイ</t>
    </rPh>
    <rPh sb="38" eb="40">
      <t>イカ</t>
    </rPh>
    <phoneticPr fontId="2"/>
  </si>
  <si>
    <t>添付資料４：第Ⅳ期　環境経済の政策研究　支出計画様式</t>
    <rPh sb="0" eb="2">
      <t>テンプ</t>
    </rPh>
    <rPh sb="2" eb="4">
      <t>シリョウ</t>
    </rPh>
    <rPh sb="6" eb="7">
      <t>ダイ</t>
    </rPh>
    <rPh sb="8" eb="9">
      <t>キ</t>
    </rPh>
    <rPh sb="10" eb="12">
      <t>カンキョウ</t>
    </rPh>
    <rPh sb="12" eb="14">
      <t>ケイザイ</t>
    </rPh>
    <rPh sb="15" eb="17">
      <t>セイサク</t>
    </rPh>
    <rPh sb="17" eb="19">
      <t>ケンキュウ</t>
    </rPh>
    <rPh sb="20" eb="22">
      <t>シシュツ</t>
    </rPh>
    <rPh sb="22" eb="24">
      <t>ケイカク</t>
    </rPh>
    <rPh sb="24" eb="26">
      <t>ヨウシキ</t>
    </rPh>
    <phoneticPr fontId="2"/>
  </si>
  <si>
    <t>-</t>
    <phoneticPr fontId="2"/>
  </si>
  <si>
    <t>【別紙④⑤　備品費・消耗品費内訳】●●大学　</t>
    <rPh sb="1" eb="3">
      <t>ベッシ</t>
    </rPh>
    <rPh sb="6" eb="8">
      <t>ビヒン</t>
    </rPh>
    <rPh sb="8" eb="9">
      <t>ヒ</t>
    </rPh>
    <rPh sb="10" eb="13">
      <t>ショウモウヒン</t>
    </rPh>
    <rPh sb="13" eb="14">
      <t>ヒ</t>
    </rPh>
    <rPh sb="14" eb="16">
      <t>ウチワケ</t>
    </rPh>
    <phoneticPr fontId="2"/>
  </si>
  <si>
    <t>【別紙⑥　印刷製本費内訳】●●大学　</t>
    <rPh sb="1" eb="3">
      <t>ベッシ</t>
    </rPh>
    <rPh sb="5" eb="7">
      <t>インサツ</t>
    </rPh>
    <rPh sb="7" eb="9">
      <t>セイホン</t>
    </rPh>
    <rPh sb="9" eb="10">
      <t>ヒ</t>
    </rPh>
    <rPh sb="10" eb="12">
      <t>ウチワケ</t>
    </rPh>
    <phoneticPr fontId="2"/>
  </si>
  <si>
    <t>【別紙⑦　通信運搬費内訳】●●大学</t>
    <rPh sb="1" eb="3">
      <t>ベッシ</t>
    </rPh>
    <rPh sb="5" eb="7">
      <t>ツウシン</t>
    </rPh>
    <rPh sb="7" eb="10">
      <t>ウンパンヒ</t>
    </rPh>
    <rPh sb="10" eb="12">
      <t>ウチワケ</t>
    </rPh>
    <phoneticPr fontId="2"/>
  </si>
  <si>
    <t xml:space="preserve">【別紙○　旅費内訳】●●大学 </t>
    <rPh sb="1" eb="3">
      <t>ベッシ</t>
    </rPh>
    <rPh sb="5" eb="7">
      <t>リョヒ</t>
    </rPh>
    <rPh sb="7" eb="9">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</si>
</sst>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Red]\(#,##0\)"/>
    <numFmt numFmtId="177" formatCode="#,##0_ "/>
    <numFmt numFmtId="178" formatCode="#&quot;ヶ月&quot;"/>
    <numFmt numFmtId="179" formatCode="0_ "/>
    <numFmt numFmtId="180" formatCode="0.0_ "/>
    <numFmt numFmtId="181" formatCode="#,##0;&quot;▲ &quot;#,##0"/>
    <numFmt numFmtId="182" formatCode="0.0000%"/>
    <numFmt numFmtId="183" formatCode="#,##0;[Red]&quot;▲&quot;* #,##0;\-\-"/>
    <numFmt numFmtId="184" formatCode="0.00000_);[Red]\(0.00000\)"/>
    <numFmt numFmtId="185" formatCode="#,##0;\-#,##0;&quot;-&quot;"/>
    <numFmt numFmtId="186" formatCode="General_)"/>
    <numFmt numFmtId="187" formatCode="_(&quot;$&quot;* #,##0.0_);_(&quot;$&quot;* \(#,##0.0\);_(&quot;$&quot;* &quot;-&quot;??_);_(@_)"/>
    <numFmt numFmtId="188" formatCode="0.0%"/>
    <numFmt numFmtId="189" formatCode="#,##0\ &quot;人&quot;"/>
    <numFmt numFmtId="190" formatCode="#,##0\ &quot;回&quot;"/>
    <numFmt numFmtId="191" formatCode="0.0_);[Red]\(0.0\)"/>
    <numFmt numFmtId="192" formatCode="[$-411]ggge&quot;年&quot;m&quot;月&quot;d&quot;日&quot;;@"/>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10"/>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明朝"/>
      <family val="1"/>
      <charset val="128"/>
    </font>
    <font>
      <sz val="12"/>
      <name val="ＭＳ Ｐゴシック"/>
      <family val="3"/>
      <charset val="128"/>
    </font>
    <font>
      <sz val="11"/>
      <color indexed="8"/>
      <name val="ＭＳ Ｐゴシック"/>
      <family val="3"/>
      <charset val="128"/>
    </font>
    <font>
      <sz val="11"/>
      <color indexed="10"/>
      <name val="ＭＳ Ｐゴシック"/>
      <family val="3"/>
      <charset val="128"/>
    </font>
    <font>
      <sz val="10.5"/>
      <name val="ＭＳ Ｐゴシック"/>
      <family val="3"/>
      <charset val="128"/>
    </font>
    <font>
      <b/>
      <sz val="10.5"/>
      <name val="ＭＳ Ｐゴシック"/>
      <family val="3"/>
      <charset val="128"/>
    </font>
    <font>
      <b/>
      <sz val="11"/>
      <name val="ＭＳ Ｐゴシック"/>
      <family val="3"/>
      <charset val="128"/>
    </font>
    <font>
      <b/>
      <sz val="11"/>
      <color indexed="10"/>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indexed="56"/>
      <name val="ＭＳ Ｐゴシック"/>
      <family val="3"/>
      <charset val="128"/>
    </font>
    <font>
      <sz val="11"/>
      <color theme="1"/>
      <name val="ＭＳ Ｐゴシック"/>
      <family val="3"/>
      <charset val="128"/>
      <scheme val="minor"/>
    </font>
    <font>
      <sz val="11"/>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
      <b/>
      <sz val="11"/>
      <color rgb="FFFF0000"/>
      <name val="ＭＳ Ｐ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s>
  <borders count="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double">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57">
    <xf numFmtId="0" fontId="0" fillId="0" borderId="0"/>
    <xf numFmtId="183" fontId="16" fillId="0" borderId="0" applyFill="0" applyBorder="0" applyProtection="0"/>
    <xf numFmtId="184" fontId="1" fillId="0" borderId="0" applyFont="0" applyFill="0" applyBorder="0" applyAlignment="0" applyProtection="0">
      <alignment horizontal="right"/>
    </xf>
    <xf numFmtId="185" fontId="17" fillId="0" borderId="0" applyFill="0" applyBorder="0" applyAlignment="0"/>
    <xf numFmtId="186" fontId="18" fillId="0" borderId="0"/>
    <xf numFmtId="186" fontId="19" fillId="0" borderId="0"/>
    <xf numFmtId="186" fontId="19" fillId="0" borderId="0"/>
    <xf numFmtId="186" fontId="19" fillId="0" borderId="0"/>
    <xf numFmtId="186" fontId="19" fillId="0" borderId="0"/>
    <xf numFmtId="186" fontId="19" fillId="0" borderId="0"/>
    <xf numFmtId="186" fontId="19" fillId="0" borderId="0"/>
    <xf numFmtId="186" fontId="19" fillId="0" borderId="0"/>
    <xf numFmtId="0" fontId="20" fillId="0" borderId="0">
      <alignment horizontal="left"/>
    </xf>
    <xf numFmtId="187" fontId="21" fillId="0" borderId="0" applyNumberFormat="0" applyFill="0" applyBorder="0" applyProtection="0">
      <alignment horizontal="right"/>
    </xf>
    <xf numFmtId="0" fontId="22" fillId="0" borderId="1" applyNumberFormat="0" applyAlignment="0" applyProtection="0">
      <alignment horizontal="left" vertical="center"/>
    </xf>
    <xf numFmtId="0" fontId="22" fillId="0" borderId="2">
      <alignment horizontal="left" vertical="center"/>
    </xf>
    <xf numFmtId="0" fontId="23" fillId="0" borderId="0"/>
    <xf numFmtId="0" fontId="23" fillId="2" borderId="0" applyNumberFormat="0" applyFont="0" applyBorder="0" applyAlignment="0"/>
    <xf numFmtId="188" fontId="23" fillId="0" borderId="0" applyFont="0" applyFill="0" applyBorder="0" applyAlignment="0" applyProtection="0"/>
    <xf numFmtId="4" fontId="20" fillId="0" borderId="0">
      <alignment horizontal="right"/>
    </xf>
    <xf numFmtId="0" fontId="24" fillId="3" borderId="0" applyNumberFormat="0" applyBorder="0" applyAlignment="0" applyProtection="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3">
      <alignment horizontal="center"/>
    </xf>
    <xf numFmtId="3" fontId="25" fillId="0" borderId="0" applyFont="0" applyFill="0" applyBorder="0" applyAlignment="0" applyProtection="0"/>
    <xf numFmtId="0" fontId="25" fillId="4" borderId="0" applyNumberFormat="0" applyFont="0" applyBorder="0" applyAlignment="0" applyProtection="0"/>
    <xf numFmtId="4" fontId="27" fillId="0" borderId="0">
      <alignment horizontal="right"/>
    </xf>
    <xf numFmtId="0" fontId="28" fillId="0" borderId="0">
      <alignment horizontal="left"/>
    </xf>
    <xf numFmtId="0" fontId="23" fillId="5" borderId="0" applyNumberFormat="0" applyBorder="0" applyProtection="0">
      <alignment vertical="top" wrapText="1"/>
    </xf>
    <xf numFmtId="49" fontId="23" fillId="6" borderId="0" applyFont="0" applyBorder="0" applyAlignment="0" applyProtection="0"/>
    <xf numFmtId="0" fontId="29" fillId="0" borderId="0">
      <alignment horizontal="center"/>
    </xf>
    <xf numFmtId="0" fontId="30" fillId="0" borderId="4">
      <alignment vertical="center"/>
    </xf>
    <xf numFmtId="40" fontId="31" fillId="0" borderId="0" applyFont="0" applyFill="0" applyAlignment="0" applyProtection="0"/>
    <xf numFmtId="38" fontId="10"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5" fillId="0" borderId="0"/>
    <xf numFmtId="0" fontId="3" fillId="0" borderId="0"/>
    <xf numFmtId="0" fontId="1" fillId="0" borderId="0">
      <alignment vertical="center"/>
    </xf>
    <xf numFmtId="0" fontId="1" fillId="0" borderId="0">
      <alignment vertical="center"/>
    </xf>
    <xf numFmtId="0" fontId="3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5" fillId="0" borderId="0"/>
    <xf numFmtId="0" fontId="5" fillId="0" borderId="0"/>
    <xf numFmtId="0" fontId="8" fillId="0" borderId="0"/>
    <xf numFmtId="0" fontId="9" fillId="0" borderId="0"/>
    <xf numFmtId="0" fontId="1" fillId="0" borderId="0">
      <alignment vertical="center"/>
    </xf>
    <xf numFmtId="0" fontId="1" fillId="0" borderId="0"/>
    <xf numFmtId="0" fontId="1" fillId="0" borderId="0"/>
  </cellStyleXfs>
  <cellXfs count="400">
    <xf numFmtId="0" fontId="0" fillId="0" borderId="0" xfId="0"/>
    <xf numFmtId="0" fontId="33" fillId="0" borderId="0" xfId="45">
      <alignment vertical="center"/>
    </xf>
    <xf numFmtId="0" fontId="33" fillId="0" borderId="0" xfId="45" applyFill="1" applyBorder="1">
      <alignment vertical="center"/>
    </xf>
    <xf numFmtId="0" fontId="10" fillId="0" borderId="0" xfId="45" applyFont="1">
      <alignment vertical="center"/>
    </xf>
    <xf numFmtId="3" fontId="1" fillId="0" borderId="0" xfId="39" applyNumberFormat="1" applyFont="1"/>
    <xf numFmtId="0" fontId="33" fillId="0" borderId="5" xfId="45" applyBorder="1">
      <alignment vertical="center"/>
    </xf>
    <xf numFmtId="0" fontId="33" fillId="0" borderId="6" xfId="45" applyBorder="1">
      <alignment vertical="center"/>
    </xf>
    <xf numFmtId="0" fontId="33" fillId="0" borderId="7" xfId="45" applyBorder="1">
      <alignment vertical="center"/>
    </xf>
    <xf numFmtId="0" fontId="33" fillId="0" borderId="8" xfId="45" applyBorder="1" applyAlignment="1">
      <alignment horizontal="center" vertical="center"/>
    </xf>
    <xf numFmtId="0" fontId="33" fillId="0" borderId="7" xfId="45" applyBorder="1" applyAlignment="1">
      <alignment horizontal="center" vertical="center"/>
    </xf>
    <xf numFmtId="0" fontId="33" fillId="0" borderId="5" xfId="45" applyBorder="1" applyAlignment="1">
      <alignment horizontal="center" vertical="center"/>
    </xf>
    <xf numFmtId="0" fontId="33" fillId="0" borderId="6" xfId="45" applyBorder="1" applyAlignment="1">
      <alignment horizontal="center" vertical="center"/>
    </xf>
    <xf numFmtId="0" fontId="0" fillId="0" borderId="0" xfId="47" applyFont="1" applyAlignment="1">
      <alignment vertical="center"/>
    </xf>
    <xf numFmtId="20" fontId="0" fillId="0" borderId="3" xfId="47" applyNumberFormat="1" applyFont="1" applyBorder="1" applyAlignment="1" applyProtection="1">
      <alignment horizontal="center" vertical="center"/>
      <protection locked="0"/>
    </xf>
    <xf numFmtId="3" fontId="12" fillId="0" borderId="9" xfId="47" applyNumberFormat="1" applyFont="1" applyBorder="1" applyAlignment="1" applyProtection="1">
      <alignment horizontal="center" vertical="center"/>
      <protection locked="0"/>
    </xf>
    <xf numFmtId="0" fontId="12" fillId="0" borderId="10" xfId="47" applyFont="1" applyBorder="1" applyAlignment="1" applyProtection="1">
      <alignment horizontal="center" vertical="center" shrinkToFit="1"/>
      <protection locked="0"/>
    </xf>
    <xf numFmtId="0" fontId="12" fillId="0" borderId="11" xfId="47" applyFont="1" applyBorder="1" applyAlignment="1" applyProtection="1">
      <alignment horizontal="center" vertical="center"/>
      <protection locked="0"/>
    </xf>
    <xf numFmtId="3" fontId="12" fillId="0" borderId="12" xfId="47" applyNumberFormat="1" applyFont="1" applyBorder="1" applyAlignment="1" applyProtection="1">
      <alignment horizontal="center" vertical="center"/>
      <protection locked="0"/>
    </xf>
    <xf numFmtId="0" fontId="12" fillId="0" borderId="13" xfId="47" applyFont="1" applyBorder="1" applyAlignment="1" applyProtection="1">
      <alignment horizontal="center" vertical="center"/>
      <protection locked="0"/>
    </xf>
    <xf numFmtId="0" fontId="0" fillId="0" borderId="13" xfId="47" applyFont="1" applyBorder="1" applyAlignment="1">
      <alignment vertical="center"/>
    </xf>
    <xf numFmtId="0" fontId="12" fillId="0" borderId="14" xfId="47" applyFont="1" applyBorder="1" applyAlignment="1" applyProtection="1">
      <alignment horizontal="center" vertical="center" shrinkToFit="1"/>
      <protection locked="0"/>
    </xf>
    <xf numFmtId="0" fontId="12" fillId="0" borderId="15" xfId="47" applyFont="1" applyBorder="1" applyAlignment="1" applyProtection="1">
      <alignment horizontal="left" vertical="center"/>
      <protection locked="0"/>
    </xf>
    <xf numFmtId="38" fontId="12" fillId="0" borderId="16" xfId="38" applyFont="1" applyBorder="1" applyAlignment="1" applyProtection="1">
      <alignment horizontal="right" vertical="center"/>
      <protection locked="0"/>
    </xf>
    <xf numFmtId="0" fontId="12" fillId="0" borderId="0" xfId="47" applyFont="1" applyBorder="1" applyAlignment="1" applyProtection="1">
      <alignment vertical="center"/>
      <protection locked="0"/>
    </xf>
    <xf numFmtId="0" fontId="12" fillId="0" borderId="0" xfId="47" applyFont="1" applyBorder="1" applyAlignment="1" applyProtection="1">
      <alignment horizontal="center" vertical="center"/>
      <protection locked="0"/>
    </xf>
    <xf numFmtId="176" fontId="12" fillId="0" borderId="0" xfId="47" applyNumberFormat="1" applyFont="1" applyFill="1" applyBorder="1" applyAlignment="1" applyProtection="1">
      <alignment vertical="center"/>
      <protection locked="0"/>
    </xf>
    <xf numFmtId="176" fontId="12" fillId="0" borderId="0" xfId="47" applyNumberFormat="1" applyFont="1" applyBorder="1" applyAlignment="1" applyProtection="1">
      <alignment horizontal="center" vertical="center"/>
      <protection locked="0"/>
    </xf>
    <xf numFmtId="3" fontId="12" fillId="0" borderId="0" xfId="47" applyNumberFormat="1" applyFont="1" applyBorder="1" applyAlignment="1" applyProtection="1">
      <alignment vertical="center"/>
      <protection locked="0"/>
    </xf>
    <xf numFmtId="0" fontId="12" fillId="0" borderId="17" xfId="47" applyFont="1" applyBorder="1" applyAlignment="1" applyProtection="1">
      <alignment horizontal="center" vertical="center" shrinkToFit="1"/>
      <protection locked="0"/>
    </xf>
    <xf numFmtId="0" fontId="12" fillId="0" borderId="15" xfId="47" applyFont="1" applyBorder="1" applyAlignment="1" applyProtection="1">
      <alignment vertical="center"/>
      <protection locked="0"/>
    </xf>
    <xf numFmtId="176" fontId="12" fillId="0" borderId="0" xfId="47" applyNumberFormat="1" applyFont="1" applyBorder="1" applyAlignment="1" applyProtection="1">
      <alignment vertical="center"/>
      <protection locked="0"/>
    </xf>
    <xf numFmtId="0" fontId="13" fillId="0" borderId="15" xfId="47" applyFont="1" applyBorder="1" applyAlignment="1" applyProtection="1">
      <alignment vertical="center"/>
      <protection locked="0"/>
    </xf>
    <xf numFmtId="38" fontId="13" fillId="0" borderId="16" xfId="38" applyFont="1" applyBorder="1" applyAlignment="1" applyProtection="1">
      <alignment horizontal="right" vertical="center"/>
      <protection locked="0"/>
    </xf>
    <xf numFmtId="0" fontId="13" fillId="0" borderId="0" xfId="47" applyFont="1" applyBorder="1" applyAlignment="1" applyProtection="1">
      <alignment vertical="center"/>
      <protection locked="0"/>
    </xf>
    <xf numFmtId="0" fontId="13" fillId="0" borderId="0" xfId="47" applyFont="1" applyBorder="1" applyAlignment="1" applyProtection="1">
      <alignment horizontal="center" vertical="center"/>
      <protection locked="0"/>
    </xf>
    <xf numFmtId="176" fontId="13" fillId="0" borderId="18" xfId="47" applyNumberFormat="1" applyFont="1" applyBorder="1" applyAlignment="1" applyProtection="1">
      <alignment horizontal="left" vertical="center"/>
      <protection locked="0"/>
    </xf>
    <xf numFmtId="176" fontId="13" fillId="0" borderId="18" xfId="47" applyNumberFormat="1" applyFont="1" applyBorder="1" applyAlignment="1" applyProtection="1">
      <alignment horizontal="center" vertical="center"/>
      <protection locked="0"/>
    </xf>
    <xf numFmtId="0" fontId="13" fillId="0" borderId="17" xfId="47" applyFont="1" applyBorder="1" applyAlignment="1" applyProtection="1">
      <alignment horizontal="center" vertical="center" shrinkToFit="1"/>
      <protection locked="0"/>
    </xf>
    <xf numFmtId="179" fontId="14" fillId="0" borderId="0" xfId="47" applyNumberFormat="1" applyFont="1" applyAlignment="1">
      <alignment vertical="center"/>
    </xf>
    <xf numFmtId="0" fontId="14" fillId="0" borderId="0" xfId="47" applyFont="1" applyAlignment="1">
      <alignment vertical="center"/>
    </xf>
    <xf numFmtId="0" fontId="12" fillId="0" borderId="20" xfId="47" applyFont="1" applyBorder="1" applyAlignment="1" applyProtection="1">
      <alignment vertical="center"/>
      <protection locked="0"/>
    </xf>
    <xf numFmtId="38" fontId="12" fillId="0" borderId="4" xfId="38" applyFont="1" applyBorder="1" applyAlignment="1" applyProtection="1">
      <alignment horizontal="right" vertical="center"/>
      <protection locked="0"/>
    </xf>
    <xf numFmtId="0" fontId="12" fillId="0" borderId="18" xfId="47" applyFont="1" applyBorder="1" applyAlignment="1" applyProtection="1">
      <alignment vertical="center"/>
      <protection locked="0"/>
    </xf>
    <xf numFmtId="0" fontId="12" fillId="0" borderId="18" xfId="47" applyFont="1" applyBorder="1" applyAlignment="1" applyProtection="1">
      <alignment horizontal="right" vertical="center"/>
      <protection locked="0"/>
    </xf>
    <xf numFmtId="176" fontId="12" fillId="0" borderId="18" xfId="47" applyNumberFormat="1" applyFont="1" applyBorder="1" applyAlignment="1" applyProtection="1">
      <alignment vertical="center"/>
      <protection locked="0"/>
    </xf>
    <xf numFmtId="176" fontId="12" fillId="0" borderId="18" xfId="47" applyNumberFormat="1" applyFont="1" applyBorder="1" applyAlignment="1" applyProtection="1">
      <alignment horizontal="center" vertical="center"/>
      <protection locked="0"/>
    </xf>
    <xf numFmtId="0" fontId="12" fillId="0" borderId="21" xfId="47" applyFont="1" applyBorder="1" applyAlignment="1" applyProtection="1">
      <alignment horizontal="center" vertical="center" shrinkToFit="1"/>
      <protection locked="0"/>
    </xf>
    <xf numFmtId="0" fontId="12" fillId="0" borderId="11" xfId="47" applyFont="1" applyBorder="1" applyAlignment="1" applyProtection="1">
      <alignment vertical="center"/>
      <protection locked="0"/>
    </xf>
    <xf numFmtId="38" fontId="12" fillId="0" borderId="12" xfId="38" applyFont="1" applyBorder="1" applyAlignment="1" applyProtection="1">
      <alignment horizontal="right" vertical="center"/>
      <protection locked="0"/>
    </xf>
    <xf numFmtId="0" fontId="0" fillId="0" borderId="13" xfId="47" applyFont="1" applyBorder="1" applyAlignment="1">
      <alignment horizontal="center" vertical="center"/>
    </xf>
    <xf numFmtId="0" fontId="0" fillId="0" borderId="14" xfId="47" applyFont="1" applyBorder="1" applyAlignment="1">
      <alignment vertical="center" shrinkToFit="1"/>
    </xf>
    <xf numFmtId="0" fontId="0" fillId="0" borderId="0" xfId="47" applyFont="1" applyBorder="1" applyAlignment="1">
      <alignment vertical="center"/>
    </xf>
    <xf numFmtId="0" fontId="0" fillId="0" borderId="0" xfId="47" applyFont="1" applyBorder="1" applyAlignment="1">
      <alignment horizontal="center" vertical="center"/>
    </xf>
    <xf numFmtId="0" fontId="0" fillId="0" borderId="17" xfId="47" applyFont="1" applyBorder="1" applyAlignment="1">
      <alignment vertical="center" shrinkToFit="1"/>
    </xf>
    <xf numFmtId="0" fontId="12" fillId="0" borderId="0" xfId="47" applyFont="1" applyBorder="1" applyAlignment="1" applyProtection="1">
      <alignment horizontal="right" vertical="center"/>
      <protection locked="0"/>
    </xf>
    <xf numFmtId="3" fontId="12" fillId="0" borderId="0" xfId="47" applyNumberFormat="1" applyFont="1" applyBorder="1" applyAlignment="1" applyProtection="1">
      <alignment horizontal="center" vertical="center"/>
      <protection locked="0"/>
    </xf>
    <xf numFmtId="176" fontId="12" fillId="0" borderId="0" xfId="47" applyNumberFormat="1" applyFont="1" applyBorder="1" applyAlignment="1" applyProtection="1">
      <alignment horizontal="right" vertical="center"/>
      <protection locked="0"/>
    </xf>
    <xf numFmtId="0" fontId="14" fillId="0" borderId="0" xfId="47" applyFont="1" applyBorder="1" applyAlignment="1">
      <alignment vertical="center"/>
    </xf>
    <xf numFmtId="0" fontId="13" fillId="0" borderId="0" xfId="47" applyFont="1" applyBorder="1" applyAlignment="1" applyProtection="1">
      <alignment horizontal="right" vertical="center"/>
      <protection locked="0"/>
    </xf>
    <xf numFmtId="3" fontId="13" fillId="0" borderId="0" xfId="47" applyNumberFormat="1" applyFont="1" applyBorder="1" applyAlignment="1" applyProtection="1">
      <alignment horizontal="center" vertical="center"/>
      <protection locked="0"/>
    </xf>
    <xf numFmtId="3" fontId="13" fillId="0" borderId="0" xfId="47" applyNumberFormat="1" applyFont="1" applyBorder="1" applyAlignment="1" applyProtection="1">
      <alignment horizontal="left" vertical="center"/>
      <protection locked="0"/>
    </xf>
    <xf numFmtId="176" fontId="13" fillId="0" borderId="18" xfId="47" applyNumberFormat="1" applyFont="1" applyBorder="1" applyAlignment="1" applyProtection="1">
      <alignment vertical="center"/>
      <protection locked="0"/>
    </xf>
    <xf numFmtId="177" fontId="0" fillId="0" borderId="0" xfId="47" applyNumberFormat="1" applyFont="1" applyBorder="1" applyAlignment="1">
      <alignment vertical="center"/>
    </xf>
    <xf numFmtId="3" fontId="12" fillId="0" borderId="0" xfId="47" applyNumberFormat="1" applyFont="1" applyBorder="1" applyAlignment="1" applyProtection="1">
      <alignment horizontal="left" vertical="center"/>
      <protection locked="0"/>
    </xf>
    <xf numFmtId="179" fontId="0" fillId="0" borderId="0" xfId="47" applyNumberFormat="1" applyFont="1" applyAlignment="1">
      <alignment vertical="center"/>
    </xf>
    <xf numFmtId="0" fontId="0" fillId="0" borderId="0" xfId="47" applyFont="1" applyFill="1" applyBorder="1" applyAlignment="1">
      <alignment vertical="center"/>
    </xf>
    <xf numFmtId="176" fontId="12" fillId="0" borderId="22" xfId="47" applyNumberFormat="1" applyFont="1" applyBorder="1" applyAlignment="1" applyProtection="1">
      <alignment vertical="center"/>
      <protection locked="0"/>
    </xf>
    <xf numFmtId="3" fontId="12" fillId="0" borderId="22" xfId="47" applyNumberFormat="1" applyFont="1" applyBorder="1" applyAlignment="1" applyProtection="1">
      <alignment vertical="center"/>
      <protection locked="0"/>
    </xf>
    <xf numFmtId="3" fontId="0" fillId="0" borderId="0" xfId="47" applyNumberFormat="1" applyFont="1" applyAlignment="1">
      <alignment vertical="center"/>
    </xf>
    <xf numFmtId="3" fontId="12" fillId="0" borderId="18" xfId="47" applyNumberFormat="1" applyFont="1" applyBorder="1" applyAlignment="1" applyProtection="1">
      <alignment horizontal="center" vertical="center"/>
      <protection locked="0"/>
    </xf>
    <xf numFmtId="176" fontId="12" fillId="0" borderId="18" xfId="47" applyNumberFormat="1" applyFont="1" applyBorder="1" applyAlignment="1" applyProtection="1">
      <alignment horizontal="right" vertical="center"/>
      <protection locked="0"/>
    </xf>
    <xf numFmtId="0" fontId="12" fillId="0" borderId="18" xfId="47" applyFont="1" applyBorder="1" applyAlignment="1" applyProtection="1">
      <alignment horizontal="center" vertical="center"/>
      <protection locked="0"/>
    </xf>
    <xf numFmtId="3" fontId="12" fillId="0" borderId="18" xfId="47" applyNumberFormat="1" applyFont="1" applyBorder="1" applyAlignment="1" applyProtection="1">
      <alignment vertical="center"/>
      <protection locked="0"/>
    </xf>
    <xf numFmtId="0" fontId="12" fillId="0" borderId="13" xfId="47" applyFont="1" applyBorder="1" applyAlignment="1" applyProtection="1">
      <alignment horizontal="left" vertical="center"/>
      <protection locked="0"/>
    </xf>
    <xf numFmtId="3" fontId="12" fillId="0" borderId="13" xfId="47" applyNumberFormat="1" applyFont="1" applyBorder="1" applyAlignment="1" applyProtection="1">
      <alignment horizontal="center" vertical="center"/>
      <protection locked="0"/>
    </xf>
    <xf numFmtId="176" fontId="12" fillId="0" borderId="13" xfId="47" applyNumberFormat="1" applyFont="1" applyBorder="1" applyAlignment="1" applyProtection="1">
      <alignment horizontal="right" vertical="center"/>
      <protection locked="0"/>
    </xf>
    <xf numFmtId="176" fontId="12" fillId="0" borderId="13" xfId="47" applyNumberFormat="1" applyFont="1" applyBorder="1" applyAlignment="1" applyProtection="1">
      <alignment vertical="center"/>
      <protection locked="0"/>
    </xf>
    <xf numFmtId="3" fontId="12" fillId="0" borderId="13" xfId="47" applyNumberFormat="1" applyFont="1" applyBorder="1" applyAlignment="1" applyProtection="1">
      <alignment vertical="center"/>
      <protection locked="0"/>
    </xf>
    <xf numFmtId="0" fontId="12" fillId="0" borderId="11" xfId="47" applyFont="1" applyFill="1" applyBorder="1" applyAlignment="1" applyProtection="1">
      <alignment horizontal="left" vertical="center"/>
      <protection locked="0"/>
    </xf>
    <xf numFmtId="0" fontId="12" fillId="0" borderId="13" xfId="47" applyFont="1" applyFill="1" applyBorder="1" applyAlignment="1" applyProtection="1">
      <alignment horizontal="left" vertical="center"/>
      <protection locked="0"/>
    </xf>
    <xf numFmtId="0" fontId="12" fillId="0" borderId="13" xfId="47" applyFont="1" applyFill="1" applyBorder="1" applyAlignment="1" applyProtection="1">
      <alignment vertical="center"/>
      <protection locked="0"/>
    </xf>
    <xf numFmtId="0" fontId="12" fillId="0" borderId="13" xfId="47" applyFont="1" applyFill="1" applyBorder="1" applyAlignment="1" applyProtection="1">
      <alignment horizontal="right" vertical="center"/>
      <protection locked="0"/>
    </xf>
    <xf numFmtId="38" fontId="12" fillId="0" borderId="13" xfId="38" applyFont="1" applyFill="1" applyBorder="1" applyAlignment="1" applyProtection="1">
      <alignment vertical="center"/>
      <protection locked="0"/>
    </xf>
    <xf numFmtId="176" fontId="12" fillId="0" borderId="13" xfId="47" applyNumberFormat="1" applyFont="1" applyFill="1" applyBorder="1" applyAlignment="1" applyProtection="1">
      <alignment horizontal="left" vertical="center"/>
      <protection locked="0"/>
    </xf>
    <xf numFmtId="3" fontId="12" fillId="0" borderId="13" xfId="47" applyNumberFormat="1" applyFont="1" applyFill="1" applyBorder="1" applyAlignment="1" applyProtection="1">
      <alignment vertical="center"/>
      <protection locked="0"/>
    </xf>
    <xf numFmtId="0" fontId="12" fillId="0" borderId="14" xfId="47" applyFont="1" applyFill="1" applyBorder="1" applyAlignment="1" applyProtection="1">
      <alignment horizontal="center" vertical="center" shrinkToFit="1"/>
      <protection locked="0"/>
    </xf>
    <xf numFmtId="38" fontId="1" fillId="0" borderId="0" xfId="38" applyFont="1" applyFill="1" applyAlignment="1">
      <alignment vertical="center"/>
    </xf>
    <xf numFmtId="0" fontId="0" fillId="0" borderId="0" xfId="47" applyFont="1" applyFill="1" applyAlignment="1">
      <alignment vertical="center"/>
    </xf>
    <xf numFmtId="0" fontId="12" fillId="0" borderId="13" xfId="47" applyFont="1" applyBorder="1" applyAlignment="1" applyProtection="1">
      <alignment vertical="center"/>
      <protection locked="0"/>
    </xf>
    <xf numFmtId="0" fontId="12" fillId="0" borderId="13" xfId="47" applyFont="1" applyBorder="1" applyAlignment="1" applyProtection="1">
      <alignment horizontal="right" vertical="center"/>
      <protection locked="0"/>
    </xf>
    <xf numFmtId="176" fontId="12" fillId="0" borderId="13" xfId="47" applyNumberFormat="1" applyFont="1" applyBorder="1" applyAlignment="1" applyProtection="1">
      <alignment horizontal="center" vertical="center"/>
      <protection locked="0"/>
    </xf>
    <xf numFmtId="177" fontId="12" fillId="0" borderId="14" xfId="47" applyNumberFormat="1" applyFont="1" applyBorder="1" applyAlignment="1" applyProtection="1">
      <alignment horizontal="center" vertical="center" shrinkToFit="1"/>
      <protection locked="0"/>
    </xf>
    <xf numFmtId="0" fontId="12" fillId="0" borderId="24" xfId="47" applyFont="1" applyBorder="1" applyAlignment="1" applyProtection="1">
      <alignment vertical="center"/>
      <protection locked="0"/>
    </xf>
    <xf numFmtId="0" fontId="12" fillId="0" borderId="24" xfId="47" applyFont="1" applyBorder="1" applyAlignment="1" applyProtection="1">
      <alignment horizontal="right" vertical="center"/>
      <protection locked="0"/>
    </xf>
    <xf numFmtId="176" fontId="12" fillId="0" borderId="24" xfId="47" applyNumberFormat="1" applyFont="1" applyBorder="1" applyAlignment="1" applyProtection="1">
      <alignment vertical="center"/>
      <protection locked="0"/>
    </xf>
    <xf numFmtId="176" fontId="12" fillId="0" borderId="24" xfId="47" applyNumberFormat="1" applyFont="1" applyBorder="1" applyAlignment="1" applyProtection="1">
      <alignment horizontal="center" vertical="center"/>
      <protection locked="0"/>
    </xf>
    <xf numFmtId="3" fontId="12" fillId="0" borderId="24" xfId="47" applyNumberFormat="1" applyFont="1" applyBorder="1" applyAlignment="1" applyProtection="1">
      <alignment vertical="center"/>
      <protection locked="0"/>
    </xf>
    <xf numFmtId="177" fontId="12" fillId="0" borderId="25" xfId="47" applyNumberFormat="1" applyFont="1" applyBorder="1" applyAlignment="1" applyProtection="1">
      <alignment horizontal="center" vertical="center" shrinkToFit="1"/>
      <protection locked="0"/>
    </xf>
    <xf numFmtId="0" fontId="12" fillId="0" borderId="0" xfId="47" applyFont="1" applyBorder="1" applyAlignment="1" applyProtection="1">
      <alignment horizontal="left" vertical="center"/>
      <protection locked="0"/>
    </xf>
    <xf numFmtId="38" fontId="12" fillId="0" borderId="0" xfId="38" applyFont="1" applyBorder="1" applyAlignment="1" applyProtection="1">
      <alignment horizontal="right" vertical="center"/>
      <protection locked="0"/>
    </xf>
    <xf numFmtId="177" fontId="12" fillId="0" borderId="0" xfId="47" applyNumberFormat="1" applyFont="1" applyBorder="1" applyAlignment="1" applyProtection="1">
      <alignment horizontal="center" vertical="center" shrinkToFit="1"/>
      <protection locked="0"/>
    </xf>
    <xf numFmtId="0" fontId="9" fillId="0" borderId="0" xfId="47" applyFont="1" applyBorder="1" applyAlignment="1" applyProtection="1">
      <alignment horizontal="center" vertical="center"/>
      <protection locked="0"/>
    </xf>
    <xf numFmtId="0" fontId="9" fillId="0" borderId="0" xfId="47" applyFont="1" applyBorder="1" applyAlignment="1" applyProtection="1">
      <alignment vertical="center"/>
      <protection locked="0"/>
    </xf>
    <xf numFmtId="0" fontId="9" fillId="0" borderId="0" xfId="47" applyFont="1" applyBorder="1" applyAlignment="1" applyProtection="1">
      <alignment horizontal="right" vertical="center"/>
      <protection locked="0"/>
    </xf>
    <xf numFmtId="180" fontId="9" fillId="0" borderId="0" xfId="47" applyNumberFormat="1" applyFont="1" applyBorder="1" applyAlignment="1" applyProtection="1">
      <alignment vertical="center"/>
      <protection locked="0"/>
    </xf>
    <xf numFmtId="176" fontId="9" fillId="0" borderId="0" xfId="47" applyNumberFormat="1" applyFont="1" applyBorder="1" applyAlignment="1" applyProtection="1">
      <alignment vertical="center"/>
      <protection locked="0"/>
    </xf>
    <xf numFmtId="176" fontId="9" fillId="0" borderId="0" xfId="47" applyNumberFormat="1" applyFont="1" applyBorder="1" applyAlignment="1" applyProtection="1">
      <alignment horizontal="center" vertical="center"/>
      <protection locked="0"/>
    </xf>
    <xf numFmtId="3" fontId="9" fillId="0" borderId="0" xfId="47" applyNumberFormat="1" applyFont="1" applyBorder="1" applyAlignment="1" applyProtection="1">
      <alignment vertical="center"/>
      <protection locked="0"/>
    </xf>
    <xf numFmtId="177" fontId="9" fillId="0" borderId="0" xfId="47" applyNumberFormat="1" applyFont="1" applyBorder="1" applyAlignment="1" applyProtection="1">
      <alignment horizontal="right" vertical="center" shrinkToFit="1"/>
      <protection locked="0"/>
    </xf>
    <xf numFmtId="0" fontId="14" fillId="0" borderId="0" xfId="47" applyFont="1" applyAlignment="1">
      <alignment horizontal="center" vertical="center"/>
    </xf>
    <xf numFmtId="0" fontId="14" fillId="0" borderId="0" xfId="47" applyFont="1" applyAlignment="1">
      <alignment vertical="center" shrinkToFit="1"/>
    </xf>
    <xf numFmtId="0" fontId="15" fillId="0" borderId="0" xfId="47" applyFont="1" applyAlignment="1">
      <alignment vertical="center"/>
    </xf>
    <xf numFmtId="0" fontId="0" fillId="0" borderId="0" xfId="47" applyFont="1" applyAlignment="1">
      <alignment horizontal="center" vertical="center"/>
    </xf>
    <xf numFmtId="0" fontId="0" fillId="0" borderId="0" xfId="47" applyFont="1" applyAlignment="1">
      <alignment vertical="center" shrinkToFit="1"/>
    </xf>
    <xf numFmtId="0" fontId="11" fillId="0" borderId="0" xfId="47" applyFont="1" applyAlignment="1">
      <alignment vertical="center"/>
    </xf>
    <xf numFmtId="20" fontId="0" fillId="0" borderId="3" xfId="47" applyNumberFormat="1" applyFont="1" applyBorder="1" applyAlignment="1" applyProtection="1">
      <alignment horizontal="right" vertical="center"/>
      <protection locked="0"/>
    </xf>
    <xf numFmtId="0" fontId="14" fillId="0" borderId="0" xfId="47" applyFont="1" applyBorder="1" applyAlignment="1">
      <alignment horizontal="right" vertical="center"/>
    </xf>
    <xf numFmtId="177" fontId="14" fillId="0" borderId="0" xfId="47" applyNumberFormat="1" applyFont="1" applyBorder="1" applyAlignment="1">
      <alignment vertical="center"/>
    </xf>
    <xf numFmtId="176" fontId="14" fillId="0" borderId="0" xfId="47" applyNumberFormat="1" applyFont="1" applyBorder="1" applyAlignment="1">
      <alignment vertical="center"/>
    </xf>
    <xf numFmtId="181" fontId="14" fillId="0" borderId="0" xfId="47" applyNumberFormat="1" applyFont="1" applyBorder="1" applyAlignment="1">
      <alignment vertical="center"/>
    </xf>
    <xf numFmtId="182" fontId="14" fillId="0" borderId="0" xfId="47" applyNumberFormat="1" applyFont="1" applyBorder="1" applyAlignment="1">
      <alignment vertical="center"/>
    </xf>
    <xf numFmtId="0" fontId="12" fillId="0" borderId="17" xfId="47" applyFont="1" applyBorder="1" applyAlignment="1" applyProtection="1">
      <alignment vertical="top" wrapText="1"/>
      <protection locked="0"/>
    </xf>
    <xf numFmtId="0" fontId="12" fillId="0" borderId="21" xfId="47" applyFont="1" applyBorder="1" applyAlignment="1" applyProtection="1">
      <alignment vertical="top" wrapText="1"/>
      <protection locked="0"/>
    </xf>
    <xf numFmtId="0" fontId="0" fillId="0" borderId="26" xfId="47" applyFont="1" applyBorder="1" applyAlignment="1">
      <alignment vertical="center" shrinkToFit="1"/>
    </xf>
    <xf numFmtId="0" fontId="0" fillId="0" borderId="0" xfId="47" applyFont="1" applyBorder="1" applyAlignment="1">
      <alignment vertical="center" shrinkToFit="1"/>
    </xf>
    <xf numFmtId="0" fontId="0" fillId="0" borderId="0" xfId="48" applyFont="1">
      <alignment vertical="center"/>
    </xf>
    <xf numFmtId="0" fontId="0" fillId="0" borderId="0" xfId="48" applyFont="1" applyAlignment="1">
      <alignment horizontal="center" vertical="center"/>
    </xf>
    <xf numFmtId="0" fontId="0" fillId="0" borderId="8" xfId="48" applyFont="1" applyBorder="1">
      <alignment vertical="center"/>
    </xf>
    <xf numFmtId="189" fontId="0" fillId="0" borderId="8" xfId="48" applyNumberFormat="1" applyFont="1" applyBorder="1">
      <alignment vertical="center"/>
    </xf>
    <xf numFmtId="177" fontId="0" fillId="0" borderId="8" xfId="48" applyNumberFormat="1" applyFont="1" applyBorder="1">
      <alignment vertical="center"/>
    </xf>
    <xf numFmtId="190" fontId="0" fillId="0" borderId="8" xfId="48" applyNumberFormat="1" applyFont="1" applyBorder="1">
      <alignment vertical="center"/>
    </xf>
    <xf numFmtId="0" fontId="0" fillId="0" borderId="0" xfId="48" applyFont="1" applyAlignment="1">
      <alignment horizontal="right" vertical="center"/>
    </xf>
    <xf numFmtId="177" fontId="1" fillId="0" borderId="0" xfId="40" applyNumberFormat="1" applyFont="1" applyFill="1" applyBorder="1">
      <alignment vertical="center"/>
    </xf>
    <xf numFmtId="177" fontId="1" fillId="0" borderId="0" xfId="40" applyNumberFormat="1" applyFont="1" applyFill="1" applyBorder="1" applyAlignment="1">
      <alignment vertical="center"/>
    </xf>
    <xf numFmtId="177" fontId="1" fillId="0" borderId="0" xfId="40" applyNumberFormat="1" applyFont="1" applyFill="1" applyBorder="1" applyAlignment="1">
      <alignment vertical="center" shrinkToFit="1"/>
    </xf>
    <xf numFmtId="177" fontId="1" fillId="0" borderId="0" xfId="40" applyNumberFormat="1" applyFont="1" applyFill="1" applyBorder="1" applyAlignment="1">
      <alignment horizontal="left" vertical="center" shrinkToFit="1"/>
    </xf>
    <xf numFmtId="177" fontId="1" fillId="0" borderId="0" xfId="40" applyNumberFormat="1" applyFont="1" applyFill="1" applyBorder="1" applyAlignment="1">
      <alignment horizontal="center" vertical="center" shrinkToFit="1"/>
    </xf>
    <xf numFmtId="177" fontId="1" fillId="0" borderId="0" xfId="40" applyNumberFormat="1" applyFont="1" applyFill="1" applyBorder="1" applyAlignment="1">
      <alignment horizontal="center" vertical="center"/>
    </xf>
    <xf numFmtId="3" fontId="1" fillId="0" borderId="0" xfId="39" applyNumberFormat="1" applyFont="1" applyAlignment="1">
      <alignment vertical="center"/>
    </xf>
    <xf numFmtId="0" fontId="1" fillId="0" borderId="0" xfId="41" applyFont="1" applyBorder="1" applyAlignment="1">
      <alignment vertical="center" wrapText="1"/>
    </xf>
    <xf numFmtId="3" fontId="1" fillId="0" borderId="0" xfId="41" applyNumberFormat="1" applyFont="1" applyBorder="1" applyAlignment="1">
      <alignment vertical="center" wrapText="1"/>
    </xf>
    <xf numFmtId="0" fontId="1" fillId="0" borderId="0" xfId="50" applyFont="1" applyAlignment="1">
      <alignment vertical="center"/>
    </xf>
    <xf numFmtId="176" fontId="1" fillId="0" borderId="0" xfId="50" applyNumberFormat="1" applyFont="1" applyAlignment="1">
      <alignment vertical="center"/>
    </xf>
    <xf numFmtId="3" fontId="1" fillId="0" borderId="0" xfId="50" applyNumberFormat="1" applyFont="1" applyAlignment="1">
      <alignment vertical="center"/>
    </xf>
    <xf numFmtId="0" fontId="0" fillId="0" borderId="0" xfId="48" applyFont="1" applyAlignment="1">
      <alignment vertical="center"/>
    </xf>
    <xf numFmtId="0" fontId="1" fillId="0" borderId="0" xfId="41" applyFont="1" applyBorder="1" applyAlignment="1">
      <alignment vertical="center"/>
    </xf>
    <xf numFmtId="0" fontId="1" fillId="0" borderId="0" xfId="50" applyNumberFormat="1" applyFont="1" applyBorder="1" applyAlignment="1">
      <alignment horizontal="right" vertical="center"/>
    </xf>
    <xf numFmtId="0" fontId="1" fillId="0" borderId="0" xfId="50" applyFont="1" applyBorder="1" applyAlignment="1">
      <alignment vertical="center"/>
    </xf>
    <xf numFmtId="0" fontId="1" fillId="0" borderId="8" xfId="39" applyFont="1" applyBorder="1" applyAlignment="1">
      <alignment vertical="center"/>
    </xf>
    <xf numFmtId="0" fontId="1" fillId="0" borderId="36" xfId="50" applyFont="1" applyBorder="1" applyAlignment="1">
      <alignment vertical="center"/>
    </xf>
    <xf numFmtId="176" fontId="1" fillId="0" borderId="0" xfId="50" applyNumberFormat="1" applyFont="1" applyBorder="1" applyAlignment="1">
      <alignment vertical="center"/>
    </xf>
    <xf numFmtId="3" fontId="1" fillId="0" borderId="0" xfId="52" applyNumberFormat="1" applyFont="1" applyBorder="1" applyAlignment="1">
      <alignment horizontal="right" vertical="center"/>
    </xf>
    <xf numFmtId="3" fontId="15" fillId="0" borderId="0" xfId="50" applyNumberFormat="1" applyFont="1" applyBorder="1" applyAlignment="1">
      <alignment horizontal="right" vertical="center"/>
    </xf>
    <xf numFmtId="3" fontId="15" fillId="0" borderId="0" xfId="39" applyNumberFormat="1" applyFont="1" applyAlignment="1">
      <alignment vertical="center"/>
    </xf>
    <xf numFmtId="3" fontId="1" fillId="0" borderId="0" xfId="50" applyNumberFormat="1" applyFont="1" applyBorder="1" applyAlignment="1">
      <alignment vertical="center"/>
    </xf>
    <xf numFmtId="3" fontId="1" fillId="0" borderId="0" xfId="50" applyNumberFormat="1" applyFont="1" applyBorder="1" applyAlignment="1">
      <alignment horizontal="right" vertical="center"/>
    </xf>
    <xf numFmtId="3" fontId="10" fillId="0" borderId="0" xfId="45" applyNumberFormat="1" applyFont="1">
      <alignment vertical="center"/>
    </xf>
    <xf numFmtId="0" fontId="10" fillId="0" borderId="8" xfId="45" applyFont="1" applyBorder="1" applyAlignment="1">
      <alignment horizontal="center" vertical="center"/>
    </xf>
    <xf numFmtId="0" fontId="1" fillId="0" borderId="37" xfId="51" applyFont="1" applyBorder="1" applyAlignment="1">
      <alignment vertical="center"/>
    </xf>
    <xf numFmtId="3" fontId="32" fillId="0" borderId="8" xfId="45" applyNumberFormat="1" applyFont="1" applyBorder="1" applyAlignment="1">
      <alignment horizontal="right" vertical="center"/>
    </xf>
    <xf numFmtId="0" fontId="10" fillId="0" borderId="14" xfId="45" applyFont="1" applyBorder="1">
      <alignment vertical="center"/>
    </xf>
    <xf numFmtId="0" fontId="10" fillId="0" borderId="27" xfId="45" applyFont="1" applyBorder="1">
      <alignment vertical="center"/>
    </xf>
    <xf numFmtId="0" fontId="11" fillId="0" borderId="0" xfId="51" applyFont="1" applyAlignment="1">
      <alignment horizontal="center" vertical="center"/>
    </xf>
    <xf numFmtId="0" fontId="11" fillId="0" borderId="0" xfId="51" applyFont="1" applyAlignment="1">
      <alignment vertical="center"/>
    </xf>
    <xf numFmtId="0" fontId="10" fillId="0" borderId="8" xfId="45" applyFont="1" applyBorder="1" applyAlignment="1">
      <alignment horizontal="left" vertical="center"/>
    </xf>
    <xf numFmtId="0" fontId="32" fillId="0" borderId="34" xfId="45" applyFont="1" applyBorder="1" applyAlignment="1">
      <alignment horizontal="left" vertical="center"/>
    </xf>
    <xf numFmtId="0" fontId="32" fillId="0" borderId="39" xfId="45" applyFont="1" applyBorder="1" applyAlignment="1">
      <alignment horizontal="left" vertical="center"/>
    </xf>
    <xf numFmtId="0" fontId="10" fillId="0" borderId="40" xfId="45" applyFont="1" applyBorder="1">
      <alignment vertical="center"/>
    </xf>
    <xf numFmtId="0" fontId="1" fillId="0" borderId="3" xfId="51" applyFont="1" applyBorder="1" applyAlignment="1">
      <alignment horizontal="center" vertical="center"/>
    </xf>
    <xf numFmtId="0" fontId="35" fillId="0" borderId="0" xfId="47" applyFont="1" applyBorder="1" applyAlignment="1" applyProtection="1">
      <alignment vertical="center"/>
      <protection locked="0"/>
    </xf>
    <xf numFmtId="176" fontId="35" fillId="0" borderId="0" xfId="47" applyNumberFormat="1" applyFont="1" applyFill="1" applyBorder="1" applyAlignment="1" applyProtection="1">
      <alignment vertical="center"/>
      <protection locked="0"/>
    </xf>
    <xf numFmtId="3" fontId="35" fillId="0" borderId="0" xfId="47" applyNumberFormat="1" applyFont="1" applyBorder="1" applyAlignment="1" applyProtection="1">
      <alignment vertical="center"/>
      <protection locked="0"/>
    </xf>
    <xf numFmtId="3" fontId="36" fillId="0" borderId="19" xfId="47" applyNumberFormat="1" applyFont="1" applyBorder="1" applyAlignment="1" applyProtection="1">
      <alignment vertical="center"/>
      <protection locked="0"/>
    </xf>
    <xf numFmtId="38" fontId="35" fillId="0" borderId="16" xfId="38" applyFont="1" applyBorder="1" applyAlignment="1" applyProtection="1">
      <alignment horizontal="right" vertical="center"/>
      <protection locked="0"/>
    </xf>
    <xf numFmtId="0" fontId="35" fillId="0" borderId="17" xfId="47" applyFont="1" applyBorder="1" applyAlignment="1" applyProtection="1">
      <alignment horizontal="center" vertical="center" shrinkToFit="1"/>
      <protection locked="0"/>
    </xf>
    <xf numFmtId="0" fontId="34" fillId="0" borderId="8" xfId="45" applyFont="1" applyBorder="1" applyAlignment="1">
      <alignment horizontal="left" vertical="center" wrapText="1"/>
    </xf>
    <xf numFmtId="178" fontId="34" fillId="0" borderId="8" xfId="45" applyNumberFormat="1" applyFont="1" applyBorder="1" applyAlignment="1">
      <alignment horizontal="center" vertical="center"/>
    </xf>
    <xf numFmtId="3" fontId="34" fillId="0" borderId="0" xfId="45" applyNumberFormat="1" applyFont="1" applyBorder="1" applyAlignment="1">
      <alignment horizontal="right" vertical="center"/>
    </xf>
    <xf numFmtId="0" fontId="34" fillId="0" borderId="34" xfId="45" applyFont="1" applyBorder="1" applyAlignment="1">
      <alignment horizontal="left" vertical="center"/>
    </xf>
    <xf numFmtId="0" fontId="34" fillId="0" borderId="8" xfId="45" applyFont="1" applyBorder="1" applyAlignment="1">
      <alignment horizontal="center" vertical="center"/>
    </xf>
    <xf numFmtId="177" fontId="34" fillId="0" borderId="8" xfId="45" applyNumberFormat="1" applyFont="1" applyBorder="1" applyAlignment="1">
      <alignment horizontal="right" vertical="center"/>
    </xf>
    <xf numFmtId="3" fontId="34" fillId="0" borderId="38" xfId="45" applyNumberFormat="1" applyFont="1" applyBorder="1" applyAlignment="1">
      <alignment horizontal="right" vertical="center"/>
    </xf>
    <xf numFmtId="0" fontId="34" fillId="0" borderId="8" xfId="48" applyFont="1" applyBorder="1">
      <alignment vertical="center"/>
    </xf>
    <xf numFmtId="189" fontId="34" fillId="0" borderId="8" xfId="48" applyNumberFormat="1" applyFont="1" applyBorder="1">
      <alignment vertical="center"/>
    </xf>
    <xf numFmtId="177" fontId="34" fillId="0" borderId="8" xfId="48" applyNumberFormat="1" applyFont="1" applyBorder="1">
      <alignment vertical="center"/>
    </xf>
    <xf numFmtId="190" fontId="34" fillId="0" borderId="8" xfId="48" applyNumberFormat="1" applyFont="1" applyBorder="1">
      <alignment vertical="center"/>
    </xf>
    <xf numFmtId="38" fontId="34" fillId="0" borderId="16" xfId="38" applyFont="1" applyBorder="1" applyAlignment="1">
      <alignment vertical="center"/>
    </xf>
    <xf numFmtId="176" fontId="35" fillId="0" borderId="0" xfId="47" applyNumberFormat="1" applyFont="1" applyBorder="1" applyAlignment="1" applyProtection="1">
      <alignment horizontal="right" vertical="center"/>
      <protection locked="0"/>
    </xf>
    <xf numFmtId="176" fontId="35" fillId="0" borderId="0" xfId="47" applyNumberFormat="1" applyFont="1" applyBorder="1" applyAlignment="1" applyProtection="1">
      <alignment vertical="center"/>
      <protection locked="0"/>
    </xf>
    <xf numFmtId="176" fontId="36" fillId="0" borderId="19" xfId="47" applyNumberFormat="1" applyFont="1" applyBorder="1" applyAlignment="1" applyProtection="1">
      <alignment vertical="center"/>
      <protection locked="0"/>
    </xf>
    <xf numFmtId="176" fontId="34" fillId="0" borderId="8" xfId="45" applyNumberFormat="1" applyFont="1" applyBorder="1" applyAlignment="1">
      <alignment vertical="center"/>
    </xf>
    <xf numFmtId="0" fontId="34" fillId="0" borderId="8" xfId="45" applyFont="1" applyBorder="1" applyAlignment="1">
      <alignment horizontal="left" vertical="center"/>
    </xf>
    <xf numFmtId="3" fontId="34" fillId="0" borderId="8" xfId="45" applyNumberFormat="1" applyFont="1" applyBorder="1" applyAlignment="1">
      <alignment horizontal="right" vertical="center"/>
    </xf>
    <xf numFmtId="177" fontId="34" fillId="0" borderId="8" xfId="45" applyNumberFormat="1" applyFont="1" applyBorder="1" applyAlignment="1">
      <alignment vertical="center"/>
    </xf>
    <xf numFmtId="38" fontId="34" fillId="0" borderId="16" xfId="38" applyNumberFormat="1" applyFont="1" applyBorder="1" applyAlignment="1">
      <alignment horizontal="right" vertical="center"/>
    </xf>
    <xf numFmtId="38" fontId="37" fillId="0" borderId="16" xfId="38" applyFont="1" applyBorder="1" applyAlignment="1">
      <alignment vertical="center"/>
    </xf>
    <xf numFmtId="38" fontId="35" fillId="0" borderId="4" xfId="38" applyFont="1" applyBorder="1" applyAlignment="1" applyProtection="1">
      <alignment horizontal="right" vertical="center"/>
      <protection locked="0"/>
    </xf>
    <xf numFmtId="38" fontId="35" fillId="0" borderId="12" xfId="38" applyFont="1" applyBorder="1" applyAlignment="1" applyProtection="1">
      <alignment horizontal="right" vertical="center"/>
      <protection locked="0"/>
    </xf>
    <xf numFmtId="38" fontId="35" fillId="0" borderId="12" xfId="38" applyFont="1" applyFill="1" applyBorder="1" applyAlignment="1" applyProtection="1">
      <alignment horizontal="right" vertical="center"/>
      <protection locked="0"/>
    </xf>
    <xf numFmtId="38" fontId="35" fillId="0" borderId="23" xfId="38" applyFont="1" applyBorder="1" applyAlignment="1" applyProtection="1">
      <alignment horizontal="right" vertical="center"/>
      <protection locked="0"/>
    </xf>
    <xf numFmtId="176" fontId="35" fillId="0" borderId="22" xfId="47" applyNumberFormat="1" applyFont="1" applyBorder="1" applyAlignment="1" applyProtection="1">
      <alignment vertical="center"/>
      <protection locked="0"/>
    </xf>
    <xf numFmtId="0" fontId="36" fillId="0" borderId="17" xfId="47" applyFont="1" applyBorder="1" applyAlignment="1" applyProtection="1">
      <alignment horizontal="center" vertical="center" shrinkToFit="1"/>
      <protection locked="0"/>
    </xf>
    <xf numFmtId="0" fontId="35" fillId="0" borderId="17" xfId="47" applyFont="1" applyBorder="1" applyAlignment="1" applyProtection="1">
      <alignment vertical="top" wrapText="1"/>
      <protection locked="0"/>
    </xf>
    <xf numFmtId="0" fontId="34" fillId="0" borderId="26" xfId="47" applyNumberFormat="1" applyFont="1" applyBorder="1" applyAlignment="1">
      <alignment vertical="center"/>
    </xf>
    <xf numFmtId="177" fontId="0" fillId="0" borderId="0" xfId="54" applyNumberFormat="1" applyFont="1" applyFill="1">
      <alignment vertical="center"/>
    </xf>
    <xf numFmtId="177" fontId="0" fillId="0" borderId="0" xfId="54" applyNumberFormat="1" applyFont="1" applyFill="1" applyAlignment="1">
      <alignment horizontal="center" vertical="center"/>
    </xf>
    <xf numFmtId="177" fontId="0" fillId="0" borderId="50" xfId="54" applyNumberFormat="1" applyFont="1" applyFill="1" applyBorder="1" applyAlignment="1">
      <alignment horizontal="distributed" vertical="center" indent="2"/>
    </xf>
    <xf numFmtId="177" fontId="0" fillId="0" borderId="51" xfId="54" applyNumberFormat="1" applyFont="1" applyFill="1" applyBorder="1" applyAlignment="1">
      <alignment horizontal="center" vertical="center"/>
    </xf>
    <xf numFmtId="177" fontId="0" fillId="0" borderId="52" xfId="54" applyNumberFormat="1" applyFont="1" applyFill="1" applyBorder="1" applyAlignment="1">
      <alignment horizontal="center" vertical="center"/>
    </xf>
    <xf numFmtId="177" fontId="0" fillId="0" borderId="53" xfId="54" applyNumberFormat="1" applyFont="1" applyFill="1" applyBorder="1" applyAlignment="1">
      <alignment horizontal="center" vertical="center"/>
    </xf>
    <xf numFmtId="177" fontId="0" fillId="0" borderId="0" xfId="54" applyNumberFormat="1" applyFont="1" applyFill="1" applyBorder="1" applyAlignment="1">
      <alignment horizontal="center" vertical="center"/>
    </xf>
    <xf numFmtId="177" fontId="0" fillId="0" borderId="54" xfId="54" applyNumberFormat="1" applyFont="1" applyFill="1" applyBorder="1" applyAlignment="1">
      <alignment horizontal="left" vertical="center"/>
    </xf>
    <xf numFmtId="191" fontId="0" fillId="0" borderId="55" xfId="54" applyNumberFormat="1" applyFont="1" applyFill="1" applyBorder="1" applyAlignment="1">
      <alignment horizontal="center" vertical="center"/>
    </xf>
    <xf numFmtId="191" fontId="0" fillId="0" borderId="56" xfId="54" applyNumberFormat="1" applyFont="1" applyFill="1" applyBorder="1" applyAlignment="1">
      <alignment horizontal="center" vertical="center"/>
    </xf>
    <xf numFmtId="191" fontId="0" fillId="0" borderId="57" xfId="54" applyNumberFormat="1" applyFont="1" applyFill="1" applyBorder="1" applyAlignment="1">
      <alignment horizontal="center" vertical="center"/>
    </xf>
    <xf numFmtId="177" fontId="0" fillId="0" borderId="58" xfId="54" applyNumberFormat="1" applyFont="1" applyFill="1" applyBorder="1" applyAlignment="1">
      <alignment vertical="center" shrinkToFit="1"/>
    </xf>
    <xf numFmtId="191" fontId="0" fillId="0" borderId="59" xfId="54" applyNumberFormat="1" applyFont="1" applyFill="1" applyBorder="1" applyAlignment="1">
      <alignment horizontal="center" vertical="center"/>
    </xf>
    <xf numFmtId="191" fontId="0" fillId="0" borderId="60" xfId="54" applyNumberFormat="1" applyFont="1" applyFill="1" applyBorder="1" applyAlignment="1">
      <alignment horizontal="center" vertical="center"/>
    </xf>
    <xf numFmtId="191" fontId="0" fillId="0" borderId="61" xfId="54" applyNumberFormat="1" applyFont="1" applyFill="1" applyBorder="1" applyAlignment="1">
      <alignment horizontal="center" vertical="center"/>
    </xf>
    <xf numFmtId="177" fontId="0" fillId="0" borderId="62" xfId="54" applyNumberFormat="1" applyFont="1" applyFill="1" applyBorder="1">
      <alignment vertical="center"/>
    </xf>
    <xf numFmtId="177" fontId="0" fillId="0" borderId="63" xfId="54" applyNumberFormat="1" applyFont="1" applyFill="1" applyBorder="1">
      <alignment vertical="center"/>
    </xf>
    <xf numFmtId="191" fontId="0" fillId="0" borderId="64" xfId="54" applyNumberFormat="1" applyFont="1" applyFill="1" applyBorder="1" applyAlignment="1">
      <alignment horizontal="center" vertical="center"/>
    </xf>
    <xf numFmtId="191" fontId="0" fillId="0" borderId="65" xfId="54" applyNumberFormat="1" applyFont="1" applyFill="1" applyBorder="1" applyAlignment="1">
      <alignment horizontal="center" vertical="center"/>
    </xf>
    <xf numFmtId="191" fontId="0" fillId="0" borderId="66" xfId="54" applyNumberFormat="1" applyFont="1" applyFill="1" applyBorder="1" applyAlignment="1">
      <alignment horizontal="center" vertical="center"/>
    </xf>
    <xf numFmtId="177" fontId="0" fillId="0" borderId="0" xfId="54" applyNumberFormat="1" applyFont="1" applyFill="1" applyBorder="1">
      <alignment vertical="center"/>
    </xf>
    <xf numFmtId="177" fontId="0" fillId="0" borderId="28" xfId="54" applyNumberFormat="1" applyFont="1" applyFill="1" applyBorder="1" applyAlignment="1">
      <alignment horizontal="right" vertical="center"/>
    </xf>
    <xf numFmtId="191" fontId="0" fillId="0" borderId="67" xfId="54" applyNumberFormat="1" applyFont="1" applyFill="1" applyBorder="1" applyAlignment="1">
      <alignment horizontal="center" vertical="center"/>
    </xf>
    <xf numFmtId="191" fontId="0" fillId="0" borderId="68" xfId="54" applyNumberFormat="1" applyFont="1" applyFill="1" applyBorder="1" applyAlignment="1">
      <alignment horizontal="center" vertical="center"/>
    </xf>
    <xf numFmtId="0" fontId="0" fillId="0" borderId="0" xfId="54" applyFont="1">
      <alignment vertical="center"/>
    </xf>
    <xf numFmtId="177" fontId="38" fillId="0" borderId="0" xfId="54" applyNumberFormat="1" applyFont="1" applyFill="1">
      <alignment vertical="center"/>
    </xf>
    <xf numFmtId="177" fontId="0" fillId="0" borderId="15" xfId="54" applyNumberFormat="1" applyFont="1" applyFill="1" applyBorder="1" applyAlignment="1">
      <alignment vertical="center" shrinkToFit="1"/>
    </xf>
    <xf numFmtId="191" fontId="0" fillId="0" borderId="70" xfId="54" applyNumberFormat="1" applyFont="1" applyFill="1" applyBorder="1" applyAlignment="1">
      <alignment horizontal="center" vertical="center"/>
    </xf>
    <xf numFmtId="191" fontId="0" fillId="0" borderId="71" xfId="54" applyNumberFormat="1" applyFont="1" applyFill="1" applyBorder="1" applyAlignment="1">
      <alignment horizontal="center" vertical="center"/>
    </xf>
    <xf numFmtId="191" fontId="0" fillId="0" borderId="72" xfId="54" applyNumberFormat="1" applyFont="1" applyFill="1" applyBorder="1" applyAlignment="1">
      <alignment horizontal="center" vertical="center"/>
    </xf>
    <xf numFmtId="191" fontId="0" fillId="0" borderId="69" xfId="54" applyNumberFormat="1" applyFont="1" applyFill="1" applyBorder="1" applyAlignment="1">
      <alignment horizontal="center" vertical="center"/>
    </xf>
    <xf numFmtId="0" fontId="34" fillId="0" borderId="17" xfId="45" applyFont="1" applyBorder="1">
      <alignment vertical="center"/>
    </xf>
    <xf numFmtId="0" fontId="1" fillId="0" borderId="0" xfId="48" applyFont="1">
      <alignment vertical="center"/>
    </xf>
    <xf numFmtId="20" fontId="1" fillId="0" borderId="0" xfId="47" applyNumberFormat="1" applyFont="1" applyBorder="1" applyAlignment="1" applyProtection="1">
      <alignment vertical="center" wrapText="1"/>
      <protection locked="0"/>
    </xf>
    <xf numFmtId="177" fontId="0" fillId="0" borderId="0" xfId="40" applyNumberFormat="1" applyFont="1" applyFill="1" applyBorder="1" applyAlignment="1">
      <alignment vertical="center" wrapText="1" shrinkToFit="1"/>
    </xf>
    <xf numFmtId="0" fontId="1" fillId="0" borderId="0" xfId="56" applyFont="1" applyAlignment="1">
      <alignment horizontal="left" vertical="center"/>
    </xf>
    <xf numFmtId="0" fontId="1" fillId="0" borderId="0" xfId="56" applyFont="1" applyAlignment="1">
      <alignment horizontal="center" vertical="center"/>
    </xf>
    <xf numFmtId="0" fontId="1" fillId="0" borderId="0" xfId="56" applyFont="1" applyAlignment="1">
      <alignment horizontal="distributed" vertical="center"/>
    </xf>
    <xf numFmtId="177" fontId="1" fillId="0" borderId="0" xfId="56" applyNumberFormat="1" applyFont="1" applyAlignment="1">
      <alignment horizontal="right" vertical="center"/>
    </xf>
    <xf numFmtId="177" fontId="0" fillId="0" borderId="0" xfId="56" applyNumberFormat="1" applyFont="1" applyAlignment="1">
      <alignment horizontal="center" vertical="center"/>
    </xf>
    <xf numFmtId="177" fontId="1" fillId="0" borderId="76" xfId="56" applyNumberFormat="1" applyFont="1" applyBorder="1" applyAlignment="1">
      <alignment horizontal="center" vertical="center"/>
    </xf>
    <xf numFmtId="0" fontId="14" fillId="0" borderId="29" xfId="56" applyFont="1" applyBorder="1" applyAlignment="1">
      <alignment horizontal="left" vertical="center"/>
    </xf>
    <xf numFmtId="0" fontId="14" fillId="0" borderId="49" xfId="56" applyFont="1" applyFill="1" applyBorder="1" applyAlignment="1">
      <alignment horizontal="left" vertical="center"/>
    </xf>
    <xf numFmtId="0" fontId="1" fillId="0" borderId="49" xfId="56" applyFont="1" applyFill="1" applyBorder="1" applyAlignment="1">
      <alignment horizontal="distributed" vertical="center"/>
    </xf>
    <xf numFmtId="0" fontId="1" fillId="0" borderId="49" xfId="56" applyFont="1" applyFill="1" applyBorder="1" applyAlignment="1">
      <alignment horizontal="center" vertical="center"/>
    </xf>
    <xf numFmtId="177" fontId="1" fillId="0" borderId="49" xfId="56" applyNumberFormat="1" applyFont="1" applyFill="1" applyBorder="1" applyAlignment="1">
      <alignment horizontal="right" vertical="center"/>
    </xf>
    <xf numFmtId="177" fontId="1" fillId="0" borderId="77" xfId="56" applyNumberFormat="1" applyFont="1" applyFill="1" applyBorder="1" applyAlignment="1">
      <alignment horizontal="right" vertical="center"/>
    </xf>
    <xf numFmtId="0" fontId="1" fillId="0" borderId="78" xfId="56" applyFont="1" applyBorder="1" applyAlignment="1">
      <alignment horizontal="left" vertical="center"/>
    </xf>
    <xf numFmtId="0" fontId="0" fillId="0" borderId="35" xfId="56" applyFont="1" applyFill="1" applyBorder="1" applyAlignment="1">
      <alignment horizontal="left" vertical="center"/>
    </xf>
    <xf numFmtId="0" fontId="1" fillId="0" borderId="8" xfId="56" applyFont="1" applyFill="1" applyBorder="1" applyAlignment="1">
      <alignment horizontal="distributed" vertical="center"/>
    </xf>
    <xf numFmtId="0" fontId="1" fillId="0" borderId="13" xfId="56" applyFont="1" applyFill="1" applyBorder="1" applyAlignment="1">
      <alignment horizontal="distributed" vertical="center"/>
    </xf>
    <xf numFmtId="0" fontId="1" fillId="0" borderId="13" xfId="56" applyFont="1" applyFill="1" applyBorder="1" applyAlignment="1">
      <alignment horizontal="center" vertical="center"/>
    </xf>
    <xf numFmtId="0" fontId="1" fillId="0" borderId="31" xfId="56" applyFont="1" applyFill="1" applyBorder="1" applyAlignment="1">
      <alignment horizontal="distributed" vertical="center"/>
    </xf>
    <xf numFmtId="177" fontId="1" fillId="0" borderId="13" xfId="56" applyNumberFormat="1" applyFont="1" applyFill="1" applyBorder="1" applyAlignment="1">
      <alignment horizontal="right" vertical="center"/>
    </xf>
    <xf numFmtId="192" fontId="1" fillId="0" borderId="79" xfId="56" applyNumberFormat="1" applyFont="1" applyFill="1" applyBorder="1" applyAlignment="1">
      <alignment horizontal="right" vertical="center"/>
    </xf>
    <xf numFmtId="0" fontId="1" fillId="0" borderId="15" xfId="56" applyFont="1" applyBorder="1" applyAlignment="1">
      <alignment horizontal="center" vertical="center"/>
    </xf>
    <xf numFmtId="0" fontId="1" fillId="0" borderId="26" xfId="56" applyFont="1" applyFill="1" applyBorder="1" applyAlignment="1">
      <alignment horizontal="center" vertical="center"/>
    </xf>
    <xf numFmtId="0" fontId="0" fillId="0" borderId="12" xfId="56" applyFont="1" applyFill="1" applyBorder="1" applyAlignment="1">
      <alignment horizontal="distributed" vertical="center"/>
    </xf>
    <xf numFmtId="0" fontId="0" fillId="0" borderId="35" xfId="56" applyFont="1" applyFill="1" applyBorder="1" applyAlignment="1">
      <alignment horizontal="distributed" vertical="center"/>
    </xf>
    <xf numFmtId="0" fontId="0" fillId="0" borderId="36" xfId="56" applyFont="1" applyFill="1" applyBorder="1" applyAlignment="1">
      <alignment horizontal="distributed" vertical="center"/>
    </xf>
    <xf numFmtId="177" fontId="1" fillId="0" borderId="2" xfId="56" applyNumberFormat="1" applyFont="1" applyFill="1" applyBorder="1" applyAlignment="1">
      <alignment horizontal="right" vertical="center"/>
    </xf>
    <xf numFmtId="0" fontId="0" fillId="0" borderId="13" xfId="56" applyFont="1" applyFill="1" applyBorder="1" applyAlignment="1">
      <alignment horizontal="center" vertical="center"/>
    </xf>
    <xf numFmtId="177" fontId="1" fillId="0" borderId="40" xfId="56" applyNumberFormat="1" applyFont="1" applyFill="1" applyBorder="1" applyAlignment="1">
      <alignment horizontal="right" vertical="center"/>
    </xf>
    <xf numFmtId="0" fontId="0" fillId="0" borderId="2" xfId="56" applyFont="1" applyFill="1" applyBorder="1" applyAlignment="1">
      <alignment horizontal="distributed" vertical="center"/>
    </xf>
    <xf numFmtId="0" fontId="1" fillId="0" borderId="2" xfId="56" applyFont="1" applyFill="1" applyBorder="1" applyAlignment="1">
      <alignment horizontal="center" vertical="center"/>
    </xf>
    <xf numFmtId="0" fontId="0" fillId="0" borderId="31" xfId="56" applyFont="1" applyFill="1" applyBorder="1" applyAlignment="1">
      <alignment horizontal="distributed" vertical="center"/>
    </xf>
    <xf numFmtId="0" fontId="1" fillId="0" borderId="2" xfId="56" applyFont="1" applyFill="1" applyBorder="1" applyAlignment="1">
      <alignment horizontal="distributed" vertical="center"/>
    </xf>
    <xf numFmtId="0" fontId="1" fillId="0" borderId="36" xfId="56" applyFont="1" applyFill="1" applyBorder="1" applyAlignment="1">
      <alignment horizontal="distributed" vertical="center"/>
    </xf>
    <xf numFmtId="177" fontId="1" fillId="0" borderId="14" xfId="56" applyNumberFormat="1" applyFont="1" applyFill="1" applyBorder="1" applyAlignment="1">
      <alignment horizontal="right" vertical="center"/>
    </xf>
    <xf numFmtId="0" fontId="14" fillId="0" borderId="80" xfId="56" applyFont="1" applyBorder="1" applyAlignment="1">
      <alignment horizontal="center" vertical="center"/>
    </xf>
    <xf numFmtId="0" fontId="14" fillId="0" borderId="33" xfId="56" applyFont="1" applyFill="1" applyBorder="1" applyAlignment="1">
      <alignment horizontal="center" vertical="center"/>
    </xf>
    <xf numFmtId="0" fontId="14" fillId="0" borderId="23" xfId="56" applyFont="1" applyFill="1" applyBorder="1" applyAlignment="1">
      <alignment horizontal="distributed" vertical="center"/>
    </xf>
    <xf numFmtId="177" fontId="14" fillId="0" borderId="24" xfId="56" applyNumberFormat="1" applyFont="1" applyFill="1" applyBorder="1" applyAlignment="1">
      <alignment horizontal="right" vertical="center"/>
    </xf>
    <xf numFmtId="0" fontId="14" fillId="0" borderId="24" xfId="56" applyFont="1" applyFill="1" applyBorder="1" applyAlignment="1">
      <alignment horizontal="center" vertical="center"/>
    </xf>
    <xf numFmtId="0" fontId="14" fillId="0" borderId="24" xfId="56" applyFont="1" applyFill="1" applyBorder="1" applyAlignment="1">
      <alignment horizontal="distributed" vertical="center"/>
    </xf>
    <xf numFmtId="177" fontId="14" fillId="0" borderId="24" xfId="56" applyNumberFormat="1" applyFont="1" applyFill="1" applyBorder="1" applyAlignment="1">
      <alignment horizontal="center" vertical="center"/>
    </xf>
    <xf numFmtId="177" fontId="14" fillId="0" borderId="25" xfId="56" applyNumberFormat="1" applyFont="1" applyFill="1" applyBorder="1" applyAlignment="1">
      <alignment horizontal="right" vertical="center"/>
    </xf>
    <xf numFmtId="0" fontId="14" fillId="0" borderId="0" xfId="56" applyFont="1" applyAlignment="1">
      <alignment horizontal="center" vertical="center"/>
    </xf>
    <xf numFmtId="0" fontId="1" fillId="0" borderId="15" xfId="56" applyFont="1" applyBorder="1" applyAlignment="1">
      <alignment horizontal="left" vertical="center"/>
    </xf>
    <xf numFmtId="0" fontId="0" fillId="0" borderId="26" xfId="56" applyFont="1" applyFill="1" applyBorder="1" applyAlignment="1">
      <alignment horizontal="left" vertical="center"/>
    </xf>
    <xf numFmtId="0" fontId="0" fillId="0" borderId="8" xfId="56" applyFont="1" applyFill="1" applyBorder="1" applyAlignment="1">
      <alignment horizontal="distributed" vertical="center"/>
    </xf>
    <xf numFmtId="177" fontId="1" fillId="0" borderId="34" xfId="56" applyNumberFormat="1" applyFont="1" applyFill="1" applyBorder="1" applyAlignment="1">
      <alignment horizontal="right" vertical="center"/>
    </xf>
    <xf numFmtId="0" fontId="1" fillId="0" borderId="12" xfId="56" applyFont="1" applyFill="1" applyBorder="1" applyAlignment="1">
      <alignment horizontal="distributed" vertical="center"/>
    </xf>
    <xf numFmtId="177" fontId="14" fillId="0" borderId="40" xfId="56" applyNumberFormat="1" applyFont="1" applyFill="1" applyBorder="1" applyAlignment="1">
      <alignment horizontal="right" vertical="center"/>
    </xf>
    <xf numFmtId="0" fontId="40" fillId="0" borderId="35" xfId="56" applyFont="1" applyFill="1" applyBorder="1" applyAlignment="1">
      <alignment horizontal="left" vertical="center"/>
    </xf>
    <xf numFmtId="0" fontId="1" fillId="0" borderId="1" xfId="56" applyFont="1" applyFill="1" applyBorder="1" applyAlignment="1">
      <alignment horizontal="distributed" vertical="center"/>
    </xf>
    <xf numFmtId="177" fontId="1" fillId="0" borderId="1" xfId="56" applyNumberFormat="1" applyFont="1" applyFill="1" applyBorder="1" applyAlignment="1">
      <alignment horizontal="right" vertical="center"/>
    </xf>
    <xf numFmtId="0" fontId="1" fillId="0" borderId="1" xfId="56" applyFont="1" applyFill="1" applyBorder="1" applyAlignment="1">
      <alignment horizontal="center" vertical="center"/>
    </xf>
    <xf numFmtId="0" fontId="1" fillId="0" borderId="0" xfId="0" applyFont="1"/>
    <xf numFmtId="177" fontId="1" fillId="0" borderId="0" xfId="0" applyNumberFormat="1" applyFont="1"/>
    <xf numFmtId="20" fontId="0" fillId="0" borderId="0" xfId="47" applyNumberFormat="1" applyFont="1" applyBorder="1" applyAlignment="1" applyProtection="1">
      <alignment vertical="center" wrapText="1"/>
      <protection locked="0"/>
    </xf>
    <xf numFmtId="0" fontId="0" fillId="0" borderId="48" xfId="48" applyFont="1" applyBorder="1" applyAlignment="1">
      <alignment horizontal="center" vertical="center"/>
    </xf>
    <xf numFmtId="0" fontId="0" fillId="0" borderId="9" xfId="48" applyFont="1" applyBorder="1" applyAlignment="1">
      <alignment horizontal="center" vertical="center"/>
    </xf>
    <xf numFmtId="0" fontId="0" fillId="0" borderId="10" xfId="48" applyFont="1" applyBorder="1" applyAlignment="1">
      <alignment horizontal="center" vertical="center"/>
    </xf>
    <xf numFmtId="0" fontId="0" fillId="0" borderId="37" xfId="48" applyFont="1" applyBorder="1">
      <alignment vertical="center"/>
    </xf>
    <xf numFmtId="0" fontId="34" fillId="0" borderId="40" xfId="48" applyFont="1" applyBorder="1">
      <alignment vertical="center"/>
    </xf>
    <xf numFmtId="0" fontId="0" fillId="0" borderId="40" xfId="48" applyFont="1" applyBorder="1">
      <alignment vertical="center"/>
    </xf>
    <xf numFmtId="177" fontId="34" fillId="0" borderId="23" xfId="48" applyNumberFormat="1" applyFont="1" applyBorder="1">
      <alignment vertical="center"/>
    </xf>
    <xf numFmtId="0" fontId="0" fillId="0" borderId="25" xfId="48" applyFont="1" applyBorder="1">
      <alignment vertical="center"/>
    </xf>
    <xf numFmtId="0" fontId="1" fillId="0" borderId="23" xfId="39" applyFont="1" applyBorder="1" applyAlignment="1">
      <alignment vertical="center"/>
    </xf>
    <xf numFmtId="3" fontId="0" fillId="0" borderId="9" xfId="50" applyNumberFormat="1" applyFont="1" applyBorder="1" applyAlignment="1">
      <alignment horizontal="center" vertical="center"/>
    </xf>
    <xf numFmtId="176" fontId="1" fillId="0" borderId="10" xfId="50" applyNumberFormat="1" applyFont="1" applyFill="1" applyBorder="1" applyAlignment="1">
      <alignment horizontal="center" vertical="center"/>
    </xf>
    <xf numFmtId="3" fontId="34" fillId="0" borderId="8" xfId="50" applyNumberFormat="1" applyFont="1" applyBorder="1" applyAlignment="1">
      <alignment vertical="center"/>
    </xf>
    <xf numFmtId="0" fontId="1" fillId="0" borderId="8" xfId="0" applyFont="1" applyBorder="1" applyAlignment="1">
      <alignment vertical="center"/>
    </xf>
    <xf numFmtId="3" fontId="1" fillId="0" borderId="8" xfId="50" applyNumberFormat="1" applyFont="1" applyBorder="1" applyAlignment="1">
      <alignment vertical="center"/>
    </xf>
    <xf numFmtId="49" fontId="1" fillId="0" borderId="8" xfId="39" applyNumberFormat="1" applyFont="1" applyBorder="1" applyAlignment="1">
      <alignment vertical="center"/>
    </xf>
    <xf numFmtId="0" fontId="1" fillId="0" borderId="9" xfId="50" applyFont="1" applyBorder="1" applyAlignment="1">
      <alignment horizontal="center" vertical="center"/>
    </xf>
    <xf numFmtId="0" fontId="34" fillId="0" borderId="40" xfId="50" applyFont="1" applyBorder="1" applyAlignment="1">
      <alignment vertical="center"/>
    </xf>
    <xf numFmtId="0" fontId="1" fillId="0" borderId="37" xfId="50" applyFont="1" applyBorder="1" applyAlignment="1">
      <alignment vertical="center"/>
    </xf>
    <xf numFmtId="0" fontId="1" fillId="0" borderId="40" xfId="50" applyFont="1" applyBorder="1" applyAlignment="1">
      <alignment vertical="center"/>
    </xf>
    <xf numFmtId="3" fontId="34" fillId="0" borderId="23" xfId="50" applyNumberFormat="1" applyFont="1" applyBorder="1" applyAlignment="1">
      <alignment vertical="center"/>
    </xf>
    <xf numFmtId="0" fontId="1" fillId="0" borderId="25" xfId="50" applyFont="1" applyBorder="1" applyAlignment="1">
      <alignment vertical="center"/>
    </xf>
    <xf numFmtId="0" fontId="34" fillId="0" borderId="34" xfId="0" applyFont="1" applyBorder="1" applyAlignment="1">
      <alignment vertical="center" wrapText="1" shrinkToFit="1"/>
    </xf>
    <xf numFmtId="0" fontId="1" fillId="0" borderId="34" xfId="0" applyFont="1" applyBorder="1" applyAlignment="1">
      <alignment vertical="center" wrapText="1" shrinkToFit="1"/>
    </xf>
    <xf numFmtId="0" fontId="1" fillId="0" borderId="34" xfId="50" applyFont="1" applyBorder="1" applyAlignment="1">
      <alignment horizontal="center" vertical="center"/>
    </xf>
    <xf numFmtId="3" fontId="34" fillId="0" borderId="36" xfId="35" applyNumberFormat="1" applyFont="1" applyBorder="1" applyAlignment="1">
      <alignment horizontal="right" vertical="center"/>
    </xf>
    <xf numFmtId="3" fontId="1" fillId="0" borderId="36" xfId="35" applyNumberFormat="1" applyFont="1" applyFill="1" applyBorder="1" applyAlignment="1">
      <alignment horizontal="right" vertical="center"/>
    </xf>
    <xf numFmtId="3" fontId="1" fillId="0" borderId="36" xfId="50" applyNumberFormat="1" applyFont="1" applyBorder="1" applyAlignment="1">
      <alignment horizontal="right" vertical="center"/>
    </xf>
    <xf numFmtId="3" fontId="1" fillId="0" borderId="36" xfId="50" applyNumberFormat="1" applyFont="1" applyBorder="1" applyAlignment="1">
      <alignment vertical="center"/>
    </xf>
    <xf numFmtId="0" fontId="34" fillId="0" borderId="34" xfId="49" applyFont="1" applyBorder="1" applyAlignment="1">
      <alignment horizontal="right" vertical="center"/>
    </xf>
    <xf numFmtId="0" fontId="34" fillId="0" borderId="36" xfId="49" applyFont="1" applyBorder="1" applyAlignment="1">
      <alignment horizontal="center" vertical="center"/>
    </xf>
    <xf numFmtId="0" fontId="1" fillId="0" borderId="34" xfId="49" applyFont="1" applyBorder="1" applyAlignment="1">
      <alignment horizontal="right" vertical="center"/>
    </xf>
    <xf numFmtId="0" fontId="1" fillId="0" borderId="36" xfId="49" applyFont="1" applyBorder="1" applyAlignment="1">
      <alignment horizontal="center" vertical="center"/>
    </xf>
    <xf numFmtId="0" fontId="1" fillId="0" borderId="34" xfId="50" applyNumberFormat="1" applyFont="1" applyBorder="1" applyAlignment="1">
      <alignment horizontal="right" vertical="center"/>
    </xf>
    <xf numFmtId="0" fontId="1" fillId="0" borderId="34" xfId="50" applyFont="1" applyBorder="1" applyAlignment="1">
      <alignment horizontal="right" vertical="center"/>
    </xf>
    <xf numFmtId="0" fontId="34" fillId="0" borderId="8" xfId="39" applyFont="1" applyBorder="1" applyAlignment="1">
      <alignment vertical="center"/>
    </xf>
    <xf numFmtId="0" fontId="34" fillId="0" borderId="8" xfId="0" applyFont="1" applyBorder="1" applyAlignment="1">
      <alignment vertical="center"/>
    </xf>
    <xf numFmtId="49" fontId="34" fillId="0" borderId="8" xfId="39" applyNumberFormat="1" applyFont="1" applyBorder="1" applyAlignment="1">
      <alignment vertical="center"/>
    </xf>
    <xf numFmtId="3" fontId="34" fillId="0" borderId="36" xfId="35" applyNumberFormat="1" applyFont="1" applyFill="1" applyBorder="1" applyAlignment="1">
      <alignment horizontal="right" vertical="center"/>
    </xf>
    <xf numFmtId="3" fontId="1" fillId="0" borderId="19" xfId="50" applyNumberFormat="1" applyFont="1" applyBorder="1" applyAlignment="1">
      <alignment horizontal="right" vertical="center"/>
    </xf>
    <xf numFmtId="3" fontId="1" fillId="0" borderId="9" xfId="50" applyNumberFormat="1" applyFont="1" applyBorder="1" applyAlignment="1">
      <alignment horizontal="center" vertical="center"/>
    </xf>
    <xf numFmtId="3" fontId="1" fillId="0" borderId="36" xfId="35" applyNumberFormat="1" applyFont="1" applyBorder="1" applyAlignment="1">
      <alignment horizontal="right" vertical="center"/>
    </xf>
    <xf numFmtId="177" fontId="14" fillId="0" borderId="81" xfId="56" applyNumberFormat="1" applyFont="1" applyFill="1" applyBorder="1" applyAlignment="1">
      <alignment horizontal="right" vertical="center"/>
    </xf>
    <xf numFmtId="0" fontId="41" fillId="0" borderId="0" xfId="45" applyFont="1">
      <alignment vertical="center"/>
    </xf>
    <xf numFmtId="20" fontId="0" fillId="0" borderId="0" xfId="47" applyNumberFormat="1" applyFont="1" applyBorder="1" applyAlignment="1" applyProtection="1">
      <alignment horizontal="left" vertical="center"/>
      <protection locked="0"/>
    </xf>
    <xf numFmtId="20" fontId="0" fillId="0" borderId="0" xfId="47" applyNumberFormat="1" applyFont="1" applyBorder="1" applyAlignment="1" applyProtection="1">
      <alignment horizontal="center" vertical="center"/>
      <protection locked="0"/>
    </xf>
    <xf numFmtId="0" fontId="12" fillId="0" borderId="46" xfId="47" applyFont="1" applyBorder="1" applyAlignment="1" applyProtection="1">
      <alignment horizontal="center" vertical="center"/>
      <protection locked="0"/>
    </xf>
    <xf numFmtId="0" fontId="0" fillId="0" borderId="47" xfId="47" applyFont="1" applyBorder="1" applyAlignment="1">
      <alignment vertical="center"/>
    </xf>
    <xf numFmtId="0" fontId="0" fillId="0" borderId="44" xfId="47" applyFont="1" applyBorder="1" applyAlignment="1">
      <alignment vertical="center"/>
    </xf>
    <xf numFmtId="176" fontId="34" fillId="0" borderId="0" xfId="47" applyNumberFormat="1" applyFont="1" applyBorder="1" applyAlignment="1">
      <alignment horizontal="right" vertical="center"/>
    </xf>
    <xf numFmtId="0" fontId="34" fillId="0" borderId="0" xfId="47" applyFont="1" applyBorder="1" applyAlignment="1">
      <alignment horizontal="right" vertical="center"/>
    </xf>
    <xf numFmtId="0" fontId="12" fillId="0" borderId="41" xfId="47" applyFont="1" applyBorder="1" applyAlignment="1" applyProtection="1">
      <alignment horizontal="center" vertical="center"/>
      <protection locked="0"/>
    </xf>
    <xf numFmtId="0" fontId="12" fillId="0" borderId="42" xfId="47" applyFont="1" applyBorder="1" applyAlignment="1" applyProtection="1">
      <alignment horizontal="center" vertical="center"/>
      <protection locked="0"/>
    </xf>
    <xf numFmtId="20" fontId="0" fillId="0" borderId="0" xfId="47" applyNumberFormat="1" applyFont="1" applyBorder="1" applyAlignment="1" applyProtection="1">
      <alignment horizontal="left" vertical="center" wrapText="1"/>
      <protection locked="0"/>
    </xf>
    <xf numFmtId="20" fontId="1" fillId="0" borderId="0" xfId="47" applyNumberFormat="1" applyFont="1" applyBorder="1" applyAlignment="1" applyProtection="1">
      <alignment horizontal="left" vertical="center" wrapText="1"/>
      <protection locked="0"/>
    </xf>
    <xf numFmtId="0" fontId="12" fillId="0" borderId="43" xfId="47" applyFont="1" applyBorder="1" applyAlignment="1" applyProtection="1">
      <alignment horizontal="center" vertical="center"/>
      <protection locked="0"/>
    </xf>
    <xf numFmtId="0" fontId="12" fillId="0" borderId="44" xfId="47" applyFont="1" applyBorder="1" applyAlignment="1" applyProtection="1">
      <alignment horizontal="center" vertical="center"/>
      <protection locked="0"/>
    </xf>
    <xf numFmtId="0" fontId="12" fillId="0" borderId="45" xfId="47" applyFont="1" applyBorder="1" applyAlignment="1" applyProtection="1">
      <alignment horizontal="center" vertical="center"/>
      <protection locked="0"/>
    </xf>
    <xf numFmtId="0" fontId="12" fillId="0" borderId="36" xfId="47" applyFont="1" applyBorder="1" applyAlignment="1" applyProtection="1">
      <alignment horizontal="center" vertical="center"/>
      <protection locked="0"/>
    </xf>
    <xf numFmtId="0" fontId="12" fillId="0" borderId="45" xfId="47" applyFont="1" applyBorder="1" applyAlignment="1" applyProtection="1">
      <alignment horizontal="center" vertical="center" wrapText="1"/>
      <protection locked="0"/>
    </xf>
    <xf numFmtId="0" fontId="12" fillId="0" borderId="36" xfId="47" applyFont="1" applyBorder="1" applyAlignment="1" applyProtection="1">
      <alignment horizontal="center" vertical="center" wrapText="1"/>
      <protection locked="0"/>
    </xf>
    <xf numFmtId="0" fontId="0" fillId="0" borderId="41" xfId="48" applyFont="1" applyBorder="1" applyAlignment="1">
      <alignment horizontal="center" vertical="center"/>
    </xf>
    <xf numFmtId="0" fontId="0" fillId="0" borderId="24" xfId="0" applyBorder="1" applyAlignment="1">
      <alignment horizontal="center" vertical="center"/>
    </xf>
    <xf numFmtId="0" fontId="0" fillId="0" borderId="42" xfId="0" applyBorder="1" applyAlignment="1">
      <alignment horizontal="center" vertical="center"/>
    </xf>
    <xf numFmtId="20" fontId="0" fillId="0" borderId="0" xfId="48" applyNumberFormat="1" applyFont="1" applyAlignment="1">
      <alignment vertical="center"/>
    </xf>
    <xf numFmtId="0" fontId="0" fillId="0" borderId="0" xfId="0" applyAlignment="1">
      <alignment vertical="center"/>
    </xf>
    <xf numFmtId="0" fontId="1" fillId="0" borderId="34" xfId="56" applyFont="1" applyFill="1" applyBorder="1" applyAlignment="1">
      <alignment horizontal="right" vertical="center"/>
    </xf>
    <xf numFmtId="0" fontId="1" fillId="0" borderId="2" xfId="56" applyFont="1" applyFill="1" applyBorder="1" applyAlignment="1">
      <alignment horizontal="right" vertical="center"/>
    </xf>
    <xf numFmtId="0" fontId="1" fillId="0" borderId="36" xfId="56" applyFont="1" applyFill="1" applyBorder="1" applyAlignment="1">
      <alignment horizontal="right" vertical="center"/>
    </xf>
    <xf numFmtId="0" fontId="1" fillId="0" borderId="73" xfId="56" applyFont="1" applyBorder="1" applyAlignment="1">
      <alignment horizontal="left" vertical="center"/>
    </xf>
    <xf numFmtId="0" fontId="1" fillId="0" borderId="1" xfId="56" applyFont="1" applyBorder="1" applyAlignment="1">
      <alignment horizontal="left" vertical="center"/>
    </xf>
    <xf numFmtId="0" fontId="14" fillId="0" borderId="1" xfId="56" applyFont="1" applyFill="1" applyBorder="1" applyAlignment="1">
      <alignment horizontal="center" vertical="center"/>
    </xf>
    <xf numFmtId="0" fontId="14" fillId="0" borderId="74" xfId="56" applyFont="1" applyFill="1" applyBorder="1" applyAlignment="1">
      <alignment horizontal="center" vertical="center"/>
    </xf>
    <xf numFmtId="0" fontId="1" fillId="0" borderId="73" xfId="56" applyFont="1" applyBorder="1" applyAlignment="1">
      <alignment horizontal="distributed" vertical="center"/>
    </xf>
    <xf numFmtId="0" fontId="1" fillId="0" borderId="1" xfId="56" applyFont="1" applyBorder="1" applyAlignment="1">
      <alignment horizontal="distributed" vertical="center"/>
    </xf>
    <xf numFmtId="0" fontId="1" fillId="0" borderId="74" xfId="56" applyFont="1" applyBorder="1" applyAlignment="1">
      <alignment horizontal="distributed" vertical="center"/>
    </xf>
    <xf numFmtId="0" fontId="1" fillId="0" borderId="75" xfId="56" applyFont="1" applyBorder="1" applyAlignment="1">
      <alignment horizontal="distributed" vertical="center"/>
    </xf>
    <xf numFmtId="177" fontId="1" fillId="0" borderId="75" xfId="56" applyNumberFormat="1" applyFont="1" applyBorder="1" applyAlignment="1">
      <alignment horizontal="distributed" vertical="center"/>
    </xf>
    <xf numFmtId="177" fontId="1" fillId="0" borderId="1" xfId="56" applyNumberFormat="1" applyFont="1" applyBorder="1" applyAlignment="1">
      <alignment horizontal="distributed" vertical="center"/>
    </xf>
    <xf numFmtId="177" fontId="1" fillId="0" borderId="74" xfId="56" applyNumberFormat="1" applyFont="1" applyBorder="1" applyAlignment="1">
      <alignment horizontal="distributed" vertical="center"/>
    </xf>
    <xf numFmtId="0" fontId="1" fillId="0" borderId="32" xfId="50" applyFont="1" applyBorder="1" applyAlignment="1">
      <alignment horizontal="center" vertical="center"/>
    </xf>
    <xf numFmtId="0" fontId="1" fillId="0" borderId="82" xfId="50" applyFont="1" applyBorder="1" applyAlignment="1">
      <alignment horizontal="center" vertical="center"/>
    </xf>
    <xf numFmtId="0" fontId="0" fillId="0" borderId="23" xfId="0" applyBorder="1" applyAlignment="1">
      <alignment vertical="center"/>
    </xf>
    <xf numFmtId="0" fontId="0" fillId="0" borderId="33" xfId="0" applyBorder="1" applyAlignment="1">
      <alignment vertical="center"/>
    </xf>
    <xf numFmtId="0" fontId="0" fillId="0" borderId="0" xfId="48" applyFont="1" applyAlignment="1">
      <alignment vertical="center"/>
    </xf>
    <xf numFmtId="0" fontId="1" fillId="0" borderId="9" xfId="50" applyFont="1" applyBorder="1" applyAlignment="1">
      <alignment horizontal="center" vertical="center"/>
    </xf>
    <xf numFmtId="0" fontId="1" fillId="0" borderId="41" xfId="50" applyFont="1" applyBorder="1" applyAlignment="1">
      <alignment horizontal="center" vertical="center"/>
    </xf>
    <xf numFmtId="0" fontId="0" fillId="0" borderId="24" xfId="0" applyBorder="1" applyAlignment="1">
      <alignment vertical="center"/>
    </xf>
    <xf numFmtId="0" fontId="0" fillId="0" borderId="3" xfId="0" applyBorder="1" applyAlignment="1">
      <alignment vertical="center"/>
    </xf>
    <xf numFmtId="0" fontId="0" fillId="0" borderId="42" xfId="0" applyBorder="1" applyAlignment="1">
      <alignment vertical="center"/>
    </xf>
    <xf numFmtId="0" fontId="10" fillId="0" borderId="30" xfId="45" applyFont="1" applyBorder="1" applyAlignment="1">
      <alignment horizontal="center" vertical="center"/>
    </xf>
    <xf numFmtId="0" fontId="10" fillId="0" borderId="21" xfId="45" applyFont="1" applyBorder="1" applyAlignment="1">
      <alignment horizontal="center" vertical="center"/>
    </xf>
    <xf numFmtId="3" fontId="1" fillId="0" borderId="32" xfId="45" applyNumberFormat="1" applyFont="1" applyBorder="1" applyAlignment="1">
      <alignment horizontal="center" vertical="center"/>
    </xf>
    <xf numFmtId="3" fontId="1" fillId="0" borderId="4" xfId="45" applyNumberFormat="1" applyFont="1" applyBorder="1" applyAlignment="1">
      <alignment horizontal="center" vertical="center"/>
    </xf>
    <xf numFmtId="0" fontId="1" fillId="0" borderId="41" xfId="51" applyFont="1" applyBorder="1" applyAlignment="1">
      <alignment horizontal="center" vertical="center"/>
    </xf>
    <xf numFmtId="0" fontId="1" fillId="0" borderId="24" xfId="51" applyFont="1" applyBorder="1" applyAlignment="1">
      <alignment horizontal="center" vertical="center"/>
    </xf>
    <xf numFmtId="0" fontId="1" fillId="0" borderId="48" xfId="51" applyFont="1" applyBorder="1" applyAlignment="1">
      <alignment horizontal="center" vertical="center"/>
    </xf>
    <xf numFmtId="0" fontId="1" fillId="0" borderId="37" xfId="51" applyFont="1" applyBorder="1" applyAlignment="1">
      <alignment horizontal="center" vertical="center"/>
    </xf>
    <xf numFmtId="0" fontId="10" fillId="0" borderId="9" xfId="45" applyFont="1" applyBorder="1" applyAlignment="1">
      <alignment horizontal="center" vertical="center"/>
    </xf>
    <xf numFmtId="0" fontId="10" fillId="0" borderId="8" xfId="45" applyFont="1" applyBorder="1" applyAlignment="1">
      <alignment horizontal="center" vertical="center"/>
    </xf>
    <xf numFmtId="0" fontId="10" fillId="0" borderId="46" xfId="45" applyFont="1" applyBorder="1" applyAlignment="1">
      <alignment horizontal="center" vertical="center"/>
    </xf>
    <xf numFmtId="0" fontId="10" fillId="0" borderId="34" xfId="45" applyFont="1" applyBorder="1" applyAlignment="1">
      <alignment horizontal="center" vertical="center"/>
    </xf>
    <xf numFmtId="0" fontId="10" fillId="0" borderId="32" xfId="45" applyFont="1" applyBorder="1" applyAlignment="1">
      <alignment horizontal="center" vertical="center"/>
    </xf>
    <xf numFmtId="0" fontId="10" fillId="0" borderId="4" xfId="45" applyFont="1" applyBorder="1" applyAlignment="1">
      <alignment horizontal="center" vertical="center"/>
    </xf>
    <xf numFmtId="0" fontId="1" fillId="0" borderId="9" xfId="39" applyFont="1" applyBorder="1" applyAlignment="1">
      <alignment horizontal="center" vertical="center" shrinkToFit="1"/>
    </xf>
    <xf numFmtId="0" fontId="0" fillId="0" borderId="9" xfId="48" applyFont="1" applyBorder="1" applyAlignment="1">
      <alignment horizontal="center" vertical="center" shrinkToFit="1"/>
    </xf>
  </cellXfs>
  <cellStyles count="57">
    <cellStyle name="，付 .0桁" xfId="1"/>
    <cellStyle name="blank" xfId="2"/>
    <cellStyle name="Calc Currency (0)"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entry" xfId="12"/>
    <cellStyle name="Header" xfId="13"/>
    <cellStyle name="Header1" xfId="14"/>
    <cellStyle name="Header2" xfId="15"/>
    <cellStyle name="Normal_#18-Internet" xfId="16"/>
    <cellStyle name="NotApplicable" xfId="17"/>
    <cellStyle name="Percent (0)" xfId="18"/>
    <cellStyle name="price" xfId="19"/>
    <cellStyle name="ProblemFunc" xfId="20"/>
    <cellStyle name="PSChar" xfId="21"/>
    <cellStyle name="PSDate" xfId="22"/>
    <cellStyle name="PSDec" xfId="23"/>
    <cellStyle name="PSHeading" xfId="24"/>
    <cellStyle name="PSInt" xfId="25"/>
    <cellStyle name="PSSpacer" xfId="26"/>
    <cellStyle name="revised" xfId="27"/>
    <cellStyle name="section" xfId="28"/>
    <cellStyle name="TableBody" xfId="29"/>
    <cellStyle name="TextEntry" xfId="30"/>
    <cellStyle name="title" xfId="31"/>
    <cellStyle name="丸ゴシ" xfId="32"/>
    <cellStyle name="桁区切り [0.000]" xfId="33"/>
    <cellStyle name="桁区切り 2" xfId="34"/>
    <cellStyle name="桁区切り 2 2" xfId="35"/>
    <cellStyle name="桁区切り 2 3" xfId="36"/>
    <cellStyle name="桁区切り 3" xfId="37"/>
    <cellStyle name="桁区切り 4" xfId="38"/>
    <cellStyle name="標準" xfId="0" builtinId="0"/>
    <cellStyle name="標準 10" xfId="55"/>
    <cellStyle name="標準 2" xfId="39"/>
    <cellStyle name="標準 2 2" xfId="40"/>
    <cellStyle name="標準 3" xfId="41"/>
    <cellStyle name="標準 3 2" xfId="42"/>
    <cellStyle name="標準 4" xfId="43"/>
    <cellStyle name="標準 4 2" xfId="44"/>
    <cellStyle name="標準 5" xfId="45"/>
    <cellStyle name="標準 6" xfId="46"/>
    <cellStyle name="標準 7" xfId="47"/>
    <cellStyle name="標準 8" xfId="48"/>
    <cellStyle name="標準 9" xfId="54"/>
    <cellStyle name="標準_（最終版）積算内訳（旅費、消耗品、通信運搬費、レンタカー代ほか）" xfId="56"/>
    <cellStyle name="標準_（参考）様式6" xfId="49"/>
    <cellStyle name="標準_京大消耗" xfId="50"/>
    <cellStyle name="標準_件費内訳" xfId="51"/>
    <cellStyle name="標準_消耗品７" xfId="52"/>
    <cellStyle name="未定義"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400049</xdr:colOff>
      <xdr:row>22</xdr:row>
      <xdr:rowOff>57150</xdr:rowOff>
    </xdr:from>
    <xdr:to>
      <xdr:col>3</xdr:col>
      <xdr:colOff>133350</xdr:colOff>
      <xdr:row>30</xdr:row>
      <xdr:rowOff>57150</xdr:rowOff>
    </xdr:to>
    <xdr:sp macro="" textlink="">
      <xdr:nvSpPr>
        <xdr:cNvPr id="2" name="角丸四角形吹き出し 1"/>
        <xdr:cNvSpPr/>
      </xdr:nvSpPr>
      <xdr:spPr>
        <a:xfrm>
          <a:off x="685799" y="3657600"/>
          <a:ext cx="5486401" cy="1371600"/>
        </a:xfrm>
        <a:prstGeom prst="wedgeRoundRectCallout">
          <a:avLst>
            <a:gd name="adj1" fmla="val -22329"/>
            <a:gd name="adj2" fmla="val -77862"/>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000" b="1">
              <a:solidFill>
                <a:srgbClr val="FF0000"/>
              </a:solidFill>
            </a:rPr>
            <a:t>○本様式は、支出計画・見積書と共通の様式です。</a:t>
          </a:r>
          <a:endParaRPr kumimoji="1" lang="en-US" altLang="ja-JP" sz="1000" b="1">
            <a:solidFill>
              <a:srgbClr val="FF0000"/>
            </a:solidFill>
          </a:endParaRPr>
        </a:p>
        <a:p>
          <a:pPr algn="l"/>
          <a:r>
            <a:rPr kumimoji="1" lang="ja-JP" altLang="en-US" sz="1000" b="1">
              <a:solidFill>
                <a:srgbClr val="FF0000"/>
              </a:solidFill>
            </a:rPr>
            <a:t>○本シートの構成は費目別に構成されていますので、作成にあたっては必要となる費目のシートを取捨選択して使用して下さい。</a:t>
          </a:r>
          <a:endParaRPr kumimoji="1" lang="en-US" altLang="ja-JP" sz="1000" b="1">
            <a:solidFill>
              <a:srgbClr val="FF0000"/>
            </a:solidFill>
          </a:endParaRPr>
        </a:p>
        <a:p>
          <a:pPr algn="l"/>
          <a:r>
            <a:rPr kumimoji="1" lang="ja-JP" altLang="en-US" sz="1000" b="1">
              <a:solidFill>
                <a:srgbClr val="FF0000"/>
              </a:solidFill>
            </a:rPr>
            <a:t>○赤字で入力されているものは記載例ですので、提出にあたっては削除して下さい。</a:t>
          </a:r>
          <a:endParaRPr kumimoji="1" lang="en-US" altLang="ja-JP" sz="1000" b="1">
            <a:solidFill>
              <a:srgbClr val="FF0000"/>
            </a:solidFill>
          </a:endParaRPr>
        </a:p>
        <a:p>
          <a:pPr algn="l"/>
          <a:r>
            <a:rPr kumimoji="1" lang="ja-JP" altLang="en-US" sz="1000" b="1">
              <a:solidFill>
                <a:srgbClr val="FF0000"/>
              </a:solidFill>
            </a:rPr>
            <a:t>○研究参画者（共同研究者）に必要となる経費は、共同研究委託費として計上し、見積内訳書を同様に作成して下さい。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874060</xdr:colOff>
      <xdr:row>9</xdr:row>
      <xdr:rowOff>56029</xdr:rowOff>
    </xdr:from>
    <xdr:to>
      <xdr:col>4</xdr:col>
      <xdr:colOff>44825</xdr:colOff>
      <xdr:row>16</xdr:row>
      <xdr:rowOff>22411</xdr:rowOff>
    </xdr:to>
    <xdr:sp macro="" textlink="">
      <xdr:nvSpPr>
        <xdr:cNvPr id="2" name="角丸四角形吹き出し 1"/>
        <xdr:cNvSpPr/>
      </xdr:nvSpPr>
      <xdr:spPr>
        <a:xfrm>
          <a:off x="1557619" y="2420470"/>
          <a:ext cx="3249706" cy="1143000"/>
        </a:xfrm>
        <a:prstGeom prst="wedgeRoundRectCallout">
          <a:avLst>
            <a:gd name="adj1" fmla="val 69040"/>
            <a:gd name="adj2" fmla="val -14237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rPr>
            <a:t>特段の規程がある場合を除き、飲み物代１５０円（税抜き、１人あたり）で計上して下さい。</a:t>
          </a:r>
          <a:endParaRPr lang="en-US" altLang="ja-JP"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rPr>
            <a:t>（</a:t>
          </a:r>
          <a:r>
            <a:rPr lang="ja-JP" altLang="ja-JP" sz="1100" b="1">
              <a:solidFill>
                <a:srgbClr val="FF0000"/>
              </a:solidFill>
              <a:effectLst/>
              <a:latin typeface="+mn-lt"/>
              <a:ea typeface="+mn-ea"/>
              <a:cs typeface="+mn-cs"/>
            </a:rPr>
            <a:t>１５０</a:t>
          </a:r>
          <a:r>
            <a:rPr lang="ja-JP" altLang="en-US" b="1">
              <a:solidFill>
                <a:srgbClr val="FF0000"/>
              </a:solidFill>
            </a:rPr>
            <a:t>円は環境省請負積算単価表の金額です。）</a:t>
          </a:r>
          <a:endParaRPr lang="ja-JP" altLang="ja-JP"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1098176</xdr:colOff>
      <xdr:row>11</xdr:row>
      <xdr:rowOff>156883</xdr:rowOff>
    </xdr:from>
    <xdr:to>
      <xdr:col>6</xdr:col>
      <xdr:colOff>862853</xdr:colOff>
      <xdr:row>17</xdr:row>
      <xdr:rowOff>123265</xdr:rowOff>
    </xdr:to>
    <xdr:sp macro="" textlink="">
      <xdr:nvSpPr>
        <xdr:cNvPr id="2" name="角丸四角形吹き出し 1"/>
        <xdr:cNvSpPr/>
      </xdr:nvSpPr>
      <xdr:spPr>
        <a:xfrm>
          <a:off x="1725705" y="3115236"/>
          <a:ext cx="5390030" cy="1098176"/>
        </a:xfrm>
        <a:prstGeom prst="wedgeRoundRectCallout">
          <a:avLst>
            <a:gd name="adj1" fmla="val -14037"/>
            <a:gd name="adj2" fmla="val -136679"/>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○期間は、月</a:t>
          </a:r>
          <a:r>
            <a:rPr kumimoji="1" lang="en-US" altLang="ja-JP" sz="1100" b="1">
              <a:solidFill>
                <a:srgbClr val="FF0000"/>
              </a:solidFill>
            </a:rPr>
            <a:t>/</a:t>
          </a:r>
          <a:r>
            <a:rPr kumimoji="1" lang="ja-JP" altLang="en-US" sz="1100" b="1">
              <a:solidFill>
                <a:srgbClr val="FF0000"/>
              </a:solidFill>
            </a:rPr>
            <a:t>日</a:t>
          </a:r>
          <a:r>
            <a:rPr kumimoji="1" lang="en-US" altLang="ja-JP" sz="1100" b="1">
              <a:solidFill>
                <a:srgbClr val="FF0000"/>
              </a:solidFill>
            </a:rPr>
            <a:t>/</a:t>
          </a:r>
          <a:r>
            <a:rPr kumimoji="1" lang="ja-JP" altLang="en-US" sz="1100" b="1">
              <a:solidFill>
                <a:srgbClr val="FF0000"/>
              </a:solidFill>
            </a:rPr>
            <a:t>時間など任意の単位で設定して下さい。積算単価には、各機関の給与規程などの積算根拠資料を添付して下さい。</a:t>
          </a:r>
          <a:endParaRPr kumimoji="1" lang="en-US" altLang="ja-JP" sz="1100" b="1">
            <a:solidFill>
              <a:srgbClr val="FF0000"/>
            </a:solidFill>
          </a:endParaRPr>
        </a:p>
        <a:p>
          <a:pPr algn="l"/>
          <a:r>
            <a:rPr kumimoji="1" lang="ja-JP" altLang="en-US" sz="1100" b="1">
              <a:solidFill>
                <a:srgbClr val="FF0000"/>
              </a:solidFill>
            </a:rPr>
            <a:t>○用務内容に、従事する項目を記載して下さい。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190499</xdr:colOff>
      <xdr:row>11</xdr:row>
      <xdr:rowOff>179295</xdr:rowOff>
    </xdr:from>
    <xdr:to>
      <xdr:col>5</xdr:col>
      <xdr:colOff>1299882</xdr:colOff>
      <xdr:row>19</xdr:row>
      <xdr:rowOff>78442</xdr:rowOff>
    </xdr:to>
    <xdr:sp macro="" textlink="">
      <xdr:nvSpPr>
        <xdr:cNvPr id="2" name="角丸四角形吹き出し 1"/>
        <xdr:cNvSpPr/>
      </xdr:nvSpPr>
      <xdr:spPr>
        <a:xfrm>
          <a:off x="504264" y="3137648"/>
          <a:ext cx="5625353" cy="1367118"/>
        </a:xfrm>
        <a:prstGeom prst="wedgeRoundRectCallout">
          <a:avLst>
            <a:gd name="adj1" fmla="val -4874"/>
            <a:gd name="adj2" fmla="val -100960"/>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ja-JP" altLang="en-US" sz="1100" b="1">
              <a:solidFill>
                <a:srgbClr val="FF0000"/>
              </a:solidFill>
              <a:latin typeface="+mn-lt"/>
              <a:ea typeface="+mn-ea"/>
              <a:cs typeface="+mn-cs"/>
            </a:rPr>
            <a:t>「雑役務費」に計上するのは、</a:t>
          </a:r>
          <a:r>
            <a:rPr lang="ja-JP" altLang="ja-JP" sz="1100" b="1">
              <a:solidFill>
                <a:srgbClr val="FF0000"/>
              </a:solidFill>
              <a:latin typeface="+mn-lt"/>
              <a:ea typeface="+mn-ea"/>
              <a:cs typeface="+mn-cs"/>
            </a:rPr>
            <a:t>役務外注費（一般管理費、諸経費等、間接的経費を含まないもの）、各種保守料、プログラム作成費，派遣会社を通じた研究員費、等</a:t>
          </a:r>
          <a:r>
            <a:rPr lang="ja-JP" altLang="en-US" sz="1100" b="1">
              <a:solidFill>
                <a:srgbClr val="FF0000"/>
              </a:solidFill>
              <a:latin typeface="+mn-lt"/>
              <a:ea typeface="+mn-ea"/>
              <a:cs typeface="+mn-cs"/>
            </a:rPr>
            <a:t>です。</a:t>
          </a:r>
          <a:r>
            <a:rPr lang="en-US" altLang="ja-JP" sz="1100" b="1">
              <a:solidFill>
                <a:srgbClr val="FF0000"/>
              </a:solidFill>
              <a:latin typeface="+mn-lt"/>
              <a:ea typeface="+mn-ea"/>
              <a:cs typeface="+mn-cs"/>
            </a:rPr>
            <a:t/>
          </a:r>
          <a:br>
            <a:rPr lang="en-US" altLang="ja-JP" sz="1100" b="1">
              <a:solidFill>
                <a:srgbClr val="FF0000"/>
              </a:solidFill>
              <a:latin typeface="+mn-lt"/>
              <a:ea typeface="+mn-ea"/>
              <a:cs typeface="+mn-cs"/>
            </a:rPr>
          </a:br>
          <a:r>
            <a:rPr lang="ja-JP" altLang="en-US" sz="1100" b="1">
              <a:solidFill>
                <a:srgbClr val="FF0000"/>
              </a:solidFill>
              <a:latin typeface="+mn-lt"/>
              <a:ea typeface="+mn-ea"/>
              <a:cs typeface="+mn-cs"/>
            </a:rPr>
            <a:t>原則として見積書等の積算根拠資料を添付して下さい。</a:t>
          </a:r>
          <a:endParaRPr kumimoji="1" lang="ja-JP" altLang="en-US" sz="11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1176618</xdr:colOff>
      <xdr:row>10</xdr:row>
      <xdr:rowOff>224118</xdr:rowOff>
    </xdr:from>
    <xdr:to>
      <xdr:col>6</xdr:col>
      <xdr:colOff>302559</xdr:colOff>
      <xdr:row>15</xdr:row>
      <xdr:rowOff>156882</xdr:rowOff>
    </xdr:to>
    <xdr:sp macro="" textlink="">
      <xdr:nvSpPr>
        <xdr:cNvPr id="2" name="角丸四角形吹き出し 1"/>
        <xdr:cNvSpPr/>
      </xdr:nvSpPr>
      <xdr:spPr>
        <a:xfrm>
          <a:off x="1804147" y="2935942"/>
          <a:ext cx="4751294" cy="974911"/>
        </a:xfrm>
        <a:prstGeom prst="wedgeRoundRectCallout">
          <a:avLst>
            <a:gd name="adj1" fmla="val -13890"/>
            <a:gd name="adj2" fmla="val -100953"/>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原則として、見積書等の積算根拠資料を添付して下さい。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1143001</xdr:colOff>
      <xdr:row>1</xdr:row>
      <xdr:rowOff>145675</xdr:rowOff>
    </xdr:from>
    <xdr:to>
      <xdr:col>9</xdr:col>
      <xdr:colOff>302560</xdr:colOff>
      <xdr:row>3</xdr:row>
      <xdr:rowOff>156883</xdr:rowOff>
    </xdr:to>
    <xdr:sp macro="" textlink="">
      <xdr:nvSpPr>
        <xdr:cNvPr id="2" name="角丸四角形吹き出し 1"/>
        <xdr:cNvSpPr/>
      </xdr:nvSpPr>
      <xdr:spPr>
        <a:xfrm>
          <a:off x="3877236" y="448234"/>
          <a:ext cx="2577353" cy="616325"/>
        </a:xfrm>
        <a:prstGeom prst="wedgeRoundRectCallout">
          <a:avLst>
            <a:gd name="adj1" fmla="val -96920"/>
            <a:gd name="adj2" fmla="val -4830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1">
              <a:solidFill>
                <a:srgbClr val="FF0000"/>
              </a:solidFill>
            </a:rPr>
            <a:t>各シートには、「研究機関名」と「研究課題名」を必ず記載して下さい。</a:t>
          </a:r>
        </a:p>
      </xdr:txBody>
    </xdr:sp>
    <xdr:clientData/>
  </xdr:twoCellAnchor>
  <xdr:twoCellAnchor>
    <xdr:from>
      <xdr:col>11</xdr:col>
      <xdr:colOff>313764</xdr:colOff>
      <xdr:row>1</xdr:row>
      <xdr:rowOff>22412</xdr:rowOff>
    </xdr:from>
    <xdr:to>
      <xdr:col>14</xdr:col>
      <xdr:colOff>537882</xdr:colOff>
      <xdr:row>3</xdr:row>
      <xdr:rowOff>112059</xdr:rowOff>
    </xdr:to>
    <xdr:sp macro="" textlink="">
      <xdr:nvSpPr>
        <xdr:cNvPr id="3" name="角丸四角形吹き出し 2"/>
        <xdr:cNvSpPr/>
      </xdr:nvSpPr>
      <xdr:spPr>
        <a:xfrm>
          <a:off x="7295029" y="324971"/>
          <a:ext cx="2566147" cy="694764"/>
        </a:xfrm>
        <a:prstGeom prst="wedgeRoundRectCallout">
          <a:avLst>
            <a:gd name="adj1" fmla="val 58732"/>
            <a:gd name="adj2" fmla="val 38556"/>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金額の単位は「円単位」です。</a:t>
          </a:r>
          <a:endParaRPr kumimoji="1" lang="en-US" altLang="ja-JP" sz="1100" b="1">
            <a:solidFill>
              <a:srgbClr val="FF0000"/>
            </a:solidFill>
          </a:endParaRPr>
        </a:p>
      </xdr:txBody>
    </xdr:sp>
    <xdr:clientData/>
  </xdr:twoCellAnchor>
  <xdr:twoCellAnchor>
    <xdr:from>
      <xdr:col>4</xdr:col>
      <xdr:colOff>717174</xdr:colOff>
      <xdr:row>13</xdr:row>
      <xdr:rowOff>0</xdr:rowOff>
    </xdr:from>
    <xdr:to>
      <xdr:col>9</xdr:col>
      <xdr:colOff>56029</xdr:colOff>
      <xdr:row>18</xdr:row>
      <xdr:rowOff>11206</xdr:rowOff>
    </xdr:to>
    <xdr:sp macro="" textlink="">
      <xdr:nvSpPr>
        <xdr:cNvPr id="4" name="角丸四角形吹き出し 3"/>
        <xdr:cNvSpPr/>
      </xdr:nvSpPr>
      <xdr:spPr>
        <a:xfrm>
          <a:off x="3451409" y="2801471"/>
          <a:ext cx="2756649" cy="907676"/>
        </a:xfrm>
        <a:prstGeom prst="wedgeRoundRectCallout">
          <a:avLst>
            <a:gd name="adj1" fmla="val 26542"/>
            <a:gd name="adj2" fmla="val 75852"/>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旅費単価には、消費税が含まれているので、１００／１０８で割り戻します。</a:t>
          </a:r>
        </a:p>
      </xdr:txBody>
    </xdr:sp>
    <xdr:clientData/>
  </xdr:twoCellAnchor>
  <xdr:twoCellAnchor>
    <xdr:from>
      <xdr:col>10</xdr:col>
      <xdr:colOff>123264</xdr:colOff>
      <xdr:row>63</xdr:row>
      <xdr:rowOff>100853</xdr:rowOff>
    </xdr:from>
    <xdr:to>
      <xdr:col>14</xdr:col>
      <xdr:colOff>67237</xdr:colOff>
      <xdr:row>67</xdr:row>
      <xdr:rowOff>190503</xdr:rowOff>
    </xdr:to>
    <xdr:sp macro="" textlink="">
      <xdr:nvSpPr>
        <xdr:cNvPr id="5" name="角丸四角形吹き出し 4"/>
        <xdr:cNvSpPr/>
      </xdr:nvSpPr>
      <xdr:spPr>
        <a:xfrm>
          <a:off x="6689911" y="12225618"/>
          <a:ext cx="2700620" cy="974914"/>
        </a:xfrm>
        <a:prstGeom prst="wedgeRoundRectCallout">
          <a:avLst>
            <a:gd name="adj1" fmla="val -5832"/>
            <a:gd name="adj2" fmla="val 86995"/>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１５％を乗じたあとに小数点以下の端数がでた場合には切り捨てます（最後に消費税を乗じた際の端数も切り捨て処理）。</a:t>
          </a:r>
        </a:p>
      </xdr:txBody>
    </xdr:sp>
    <xdr:clientData/>
  </xdr:twoCellAnchor>
  <xdr:twoCellAnchor>
    <xdr:from>
      <xdr:col>4</xdr:col>
      <xdr:colOff>358588</xdr:colOff>
      <xdr:row>69</xdr:row>
      <xdr:rowOff>246530</xdr:rowOff>
    </xdr:from>
    <xdr:to>
      <xdr:col>10</xdr:col>
      <xdr:colOff>403411</xdr:colOff>
      <xdr:row>73</xdr:row>
      <xdr:rowOff>134471</xdr:rowOff>
    </xdr:to>
    <xdr:sp macro="" textlink="">
      <xdr:nvSpPr>
        <xdr:cNvPr id="6" name="角丸四角形吹き出し 5"/>
        <xdr:cNvSpPr/>
      </xdr:nvSpPr>
      <xdr:spPr>
        <a:xfrm>
          <a:off x="3092823" y="13951324"/>
          <a:ext cx="3877235" cy="1277471"/>
        </a:xfrm>
        <a:prstGeom prst="wedgeRoundRectCallout">
          <a:avLst>
            <a:gd name="adj1" fmla="val -27300"/>
            <a:gd name="adj2" fmla="val -69195"/>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支出計画書の段階では、一般管理費は１５％のままで積算してください。そのまま小計＋一般管理費で計を出していただき、消費税を乗じてください。</a:t>
          </a:r>
          <a:endParaRPr kumimoji="1" lang="en-US" altLang="ja-JP" sz="1100" b="1">
            <a:solidFill>
              <a:srgbClr val="FF0000"/>
            </a:solidFill>
          </a:endParaRPr>
        </a:p>
        <a:p>
          <a:pPr algn="l"/>
          <a:r>
            <a:rPr kumimoji="1" lang="ja-JP" altLang="en-US" sz="1100" b="1">
              <a:solidFill>
                <a:srgbClr val="FF0000"/>
              </a:solidFill>
            </a:rPr>
            <a:t>なお、原則として１５％のままで計算しても配分額を超えないようにしてください。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761998</xdr:colOff>
      <xdr:row>19</xdr:row>
      <xdr:rowOff>78442</xdr:rowOff>
    </xdr:from>
    <xdr:to>
      <xdr:col>2</xdr:col>
      <xdr:colOff>582082</xdr:colOff>
      <xdr:row>32</xdr:row>
      <xdr:rowOff>134469</xdr:rowOff>
    </xdr:to>
    <xdr:sp macro="" textlink="">
      <xdr:nvSpPr>
        <xdr:cNvPr id="4" name="角丸四角形吹き出し 3"/>
        <xdr:cNvSpPr/>
      </xdr:nvSpPr>
      <xdr:spPr>
        <a:xfrm>
          <a:off x="1142998" y="4605618"/>
          <a:ext cx="4694643" cy="2241175"/>
        </a:xfrm>
        <a:prstGeom prst="wedgeRoundRectCallout">
          <a:avLst>
            <a:gd name="adj1" fmla="val -36770"/>
            <a:gd name="adj2" fmla="val -12218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○人件費の計上は原則として、業務仕様書の各項目に、何人日従事するかによって記載して下さい。</a:t>
          </a:r>
          <a:endParaRPr kumimoji="1" lang="en-US" altLang="ja-JP" sz="1100" b="1">
            <a:solidFill>
              <a:srgbClr val="FF0000"/>
            </a:solidFill>
          </a:endParaRPr>
        </a:p>
        <a:p>
          <a:pPr algn="l"/>
          <a:r>
            <a:rPr kumimoji="1" lang="ja-JP" altLang="en-US" sz="1100" b="1">
              <a:solidFill>
                <a:srgbClr val="FF0000"/>
              </a:solidFill>
            </a:rPr>
            <a:t>○人件費単価には、各研究機関の給与規程などの積算根拠資料を添付して下さい。</a:t>
          </a:r>
          <a:endParaRPr kumimoji="1" lang="en-US" altLang="ja-JP" sz="1100" b="1">
            <a:solidFill>
              <a:srgbClr val="FF0000"/>
            </a:solidFill>
          </a:endParaRPr>
        </a:p>
        <a:p>
          <a:pPr algn="l"/>
          <a:r>
            <a:rPr kumimoji="1" lang="ja-JP" altLang="en-US" sz="1100" b="1">
              <a:solidFill>
                <a:srgbClr val="FF0000"/>
              </a:solidFill>
            </a:rPr>
            <a:t>○福利厚生費等の内訳は、算出根拠がわかるように内訳を補足して下さい。</a:t>
          </a:r>
          <a:endParaRPr kumimoji="1" lang="en-US" altLang="ja-JP" sz="1100" b="1">
            <a:solidFill>
              <a:srgbClr val="FF0000"/>
            </a:solidFill>
          </a:endParaRPr>
        </a:p>
        <a:p>
          <a:pPr algn="l"/>
          <a:r>
            <a:rPr kumimoji="1" lang="ja-JP" altLang="en-US" sz="1100" b="1">
              <a:solidFill>
                <a:srgbClr val="FF0000"/>
              </a:solidFill>
            </a:rPr>
            <a:t>○</a:t>
          </a:r>
          <a:r>
            <a:rPr kumimoji="1" lang="ja-JP" altLang="en-US" sz="1100" b="1" u="sng">
              <a:solidFill>
                <a:srgbClr val="FF0000"/>
              </a:solidFill>
            </a:rPr>
            <a:t>業務内容の項目は、仕様書の項目と統一して下さい</a:t>
          </a:r>
          <a:r>
            <a:rPr kumimoji="1" lang="ja-JP" altLang="en-US" sz="1100" b="1">
              <a:solidFill>
                <a:srgbClr val="FF0000"/>
              </a:solidFill>
            </a:rPr>
            <a:t>。</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○委託研究に係る資料整理等の事務補助員、研究補助員（ポスドクより下の技術者等）は、「賃金」に計上して下さい。</a:t>
          </a:r>
        </a:p>
        <a:p>
          <a:pPr algn="l"/>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1904999</xdr:colOff>
      <xdr:row>9</xdr:row>
      <xdr:rowOff>1</xdr:rowOff>
    </xdr:from>
    <xdr:to>
      <xdr:col>6</xdr:col>
      <xdr:colOff>918882</xdr:colOff>
      <xdr:row>23</xdr:row>
      <xdr:rowOff>33618</xdr:rowOff>
    </xdr:to>
    <xdr:sp macro="" textlink="">
      <xdr:nvSpPr>
        <xdr:cNvPr id="2" name="角丸四角形吹き出し 1"/>
        <xdr:cNvSpPr/>
      </xdr:nvSpPr>
      <xdr:spPr>
        <a:xfrm>
          <a:off x="2218764" y="2711825"/>
          <a:ext cx="4740089" cy="2386852"/>
        </a:xfrm>
        <a:prstGeom prst="wedgeRoundRectCallout">
          <a:avLst>
            <a:gd name="adj1" fmla="val 19637"/>
            <a:gd name="adj2" fmla="val -88381"/>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○謝金単価は、各研究機関で設定している謝金単価があれば、その単価を使用（根拠資料も添付して下さい）。</a:t>
          </a:r>
          <a:endParaRPr kumimoji="1" lang="en-US" altLang="ja-JP" sz="1100" b="1">
            <a:solidFill>
              <a:srgbClr val="FF0000"/>
            </a:solidFill>
          </a:endParaRPr>
        </a:p>
        <a:p>
          <a:pPr algn="l"/>
          <a:r>
            <a:rPr kumimoji="1" lang="ja-JP" altLang="en-US" sz="1100" b="1">
              <a:solidFill>
                <a:srgbClr val="FF0000"/>
              </a:solidFill>
            </a:rPr>
            <a:t>特に設定単価がなければ、環境省統一単価の１７，７００円を使用し、備考欄にその旨を記載して下さい。</a:t>
          </a:r>
          <a:endParaRPr kumimoji="1" lang="en-US" altLang="ja-JP" sz="1100" b="1">
            <a:solidFill>
              <a:srgbClr val="FF0000"/>
            </a:solidFill>
          </a:endParaRPr>
        </a:p>
        <a:p>
          <a:pPr algn="l"/>
          <a:r>
            <a:rPr kumimoji="1" lang="ja-JP" altLang="en-US" sz="1100" b="1">
              <a:solidFill>
                <a:srgbClr val="FF0000"/>
              </a:solidFill>
            </a:rPr>
            <a:t>○所得税を源泉徴収する場合は、それも踏まえた金額で記載してください。ただし、金額の根拠資料もご用意ください。（謝金支給規程など）</a:t>
          </a:r>
          <a:endParaRPr kumimoji="1" lang="en-US" altLang="ja-JP" sz="1100" b="1">
            <a:solidFill>
              <a:srgbClr val="FF0000"/>
            </a:solidFill>
          </a:endParaRPr>
        </a:p>
        <a:p>
          <a:pPr algn="l"/>
          <a:r>
            <a:rPr kumimoji="1" lang="ja-JP" altLang="en-US" sz="1100" b="1">
              <a:solidFill>
                <a:srgbClr val="FF0000"/>
              </a:solidFill>
            </a:rPr>
            <a:t>○なお、精算時における根拠資料として領収書をご用意いただくことになりますが、事業名・自筆の署名及び印・件名及び日付・金額内訳（特に旅費も兼ねている場合）等が記載されている必要があります。</a:t>
          </a:r>
          <a:endParaRPr kumimoji="1" lang="en-US" altLang="ja-JP"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29</xdr:row>
      <xdr:rowOff>342901</xdr:rowOff>
    </xdr:from>
    <xdr:to>
      <xdr:col>10</xdr:col>
      <xdr:colOff>717550</xdr:colOff>
      <xdr:row>34</xdr:row>
      <xdr:rowOff>381001</xdr:rowOff>
    </xdr:to>
    <xdr:sp macro="" textlink="">
      <xdr:nvSpPr>
        <xdr:cNvPr id="2" name="角丸四角形吹き出し 1"/>
        <xdr:cNvSpPr/>
      </xdr:nvSpPr>
      <xdr:spPr>
        <a:xfrm>
          <a:off x="311150" y="12452351"/>
          <a:ext cx="7639050" cy="2133600"/>
        </a:xfrm>
        <a:prstGeom prst="wedgeRoundRectCallout">
          <a:avLst>
            <a:gd name="adj1" fmla="val 42964"/>
            <a:gd name="adj2" fmla="val -57919"/>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○鉄道賃・航空賃などは、経済的・合理的な経路で設定して下さい。</a:t>
          </a:r>
          <a:endParaRPr kumimoji="1" lang="en-US" altLang="ja-JP" sz="1100" b="1">
            <a:solidFill>
              <a:srgbClr val="FF0000"/>
            </a:solidFill>
          </a:endParaRPr>
        </a:p>
        <a:p>
          <a:pPr algn="l"/>
          <a:r>
            <a:rPr kumimoji="1" lang="ja-JP" altLang="en-US" sz="1100" b="1">
              <a:solidFill>
                <a:srgbClr val="FF0000"/>
              </a:solidFill>
            </a:rPr>
            <a:t>○日当及び宿泊料は、各機関の旅費規程に基づき計上して下さい（旅費規程も積算根拠資料として添付して下さい）。</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○鉄道賃に関する根拠は不要ですが、航空賃における根拠は添付して下さい。</a:t>
          </a:r>
          <a:endParaRPr kumimoji="1" lang="en-US" altLang="ja-JP" sz="1100" b="1">
            <a:solidFill>
              <a:srgbClr val="FF0000"/>
            </a:solidFill>
          </a:endParaRPr>
        </a:p>
        <a:p>
          <a:pPr algn="l"/>
          <a:r>
            <a:rPr kumimoji="1" lang="ja-JP" altLang="en-US" sz="1100" b="1">
              <a:solidFill>
                <a:srgbClr val="FF0000"/>
              </a:solidFill>
            </a:rPr>
            <a:t>○航空賃は旅費規程で認められていない限り、原則としてエコノミークラスで計上して下さい。</a:t>
          </a:r>
          <a:endParaRPr kumimoji="1" lang="en-US" altLang="ja-JP" sz="1100" b="1">
            <a:solidFill>
              <a:srgbClr val="FF0000"/>
            </a:solidFill>
          </a:endParaRPr>
        </a:p>
        <a:p>
          <a:pPr algn="l"/>
          <a:r>
            <a:rPr kumimoji="1" lang="ja-JP" altLang="en-US" sz="1100" b="1">
              <a:solidFill>
                <a:srgbClr val="FF0000"/>
              </a:solidFill>
            </a:rPr>
            <a:t>○各機関において、特に規程がない場合には、国家公務員の旅費に関する法律に基づき執行して下さい。</a:t>
          </a:r>
          <a:endParaRPr kumimoji="1" lang="en-US" altLang="ja-JP" sz="1100" b="1">
            <a:solidFill>
              <a:srgbClr val="FF0000"/>
            </a:solidFill>
          </a:endParaRPr>
        </a:p>
        <a:p>
          <a:pPr algn="l"/>
          <a:r>
            <a:rPr kumimoji="1" lang="ja-JP" altLang="en-US" sz="1100" b="1">
              <a:solidFill>
                <a:srgbClr val="FF0000"/>
              </a:solidFill>
            </a:rPr>
            <a:t>○原則として片道</a:t>
          </a:r>
          <a:r>
            <a:rPr kumimoji="1" lang="en-US" altLang="ja-JP" sz="1100" b="1">
              <a:solidFill>
                <a:srgbClr val="FF0000"/>
              </a:solidFill>
            </a:rPr>
            <a:t>×</a:t>
          </a:r>
          <a:r>
            <a:rPr kumimoji="1" lang="ja-JP" altLang="en-US" sz="1100" b="1">
              <a:solidFill>
                <a:srgbClr val="FF0000"/>
              </a:solidFill>
            </a:rPr>
            <a:t>２で記載し、往復分でしか分からない場合はその旨括弧書きで記載してください。</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○研究参画者（共同研究者）に係る旅費に関しては、各参画者の「共同研究委託費」の中に計上して下さい。</a:t>
          </a:r>
          <a:endParaRPr kumimoji="1" lang="en-US" altLang="ja-JP" sz="1100" b="1">
            <a:solidFill>
              <a:srgbClr val="FF0000"/>
            </a:solidFill>
          </a:endParaRPr>
        </a:p>
        <a:p>
          <a:pPr algn="l"/>
          <a:r>
            <a:rPr kumimoji="1" lang="ja-JP" altLang="en-US" sz="1100" b="1">
              <a:solidFill>
                <a:srgbClr val="FF0000"/>
              </a:solidFill>
            </a:rPr>
            <a:t>○海外出張の場合、消費税の課税対象（国内で消費するもの→航空運賃、国内空港使用料、国内旅行会社発券手数料）・　不課税対象（国外で消費するもの→航空運賃、海外空港税、日当、宿泊費）に区分し、課税対象は割り戻しを行ってください。</a:t>
          </a:r>
          <a:endParaRPr kumimoji="1" lang="en-US" altLang="ja-JP" sz="1100" b="1">
            <a:solidFill>
              <a:srgbClr val="FF0000"/>
            </a:solidFill>
          </a:endParaRPr>
        </a:p>
      </xdr:txBody>
    </xdr:sp>
    <xdr:clientData/>
  </xdr:twoCellAnchor>
  <xdr:twoCellAnchor>
    <xdr:from>
      <xdr:col>2</xdr:col>
      <xdr:colOff>533400</xdr:colOff>
      <xdr:row>2</xdr:row>
      <xdr:rowOff>9525</xdr:rowOff>
    </xdr:from>
    <xdr:to>
      <xdr:col>5</xdr:col>
      <xdr:colOff>358589</xdr:colOff>
      <xdr:row>3</xdr:row>
      <xdr:rowOff>323851</xdr:rowOff>
    </xdr:to>
    <xdr:sp macro="" textlink="">
      <xdr:nvSpPr>
        <xdr:cNvPr id="3" name="角丸四角形吹き出し 2"/>
        <xdr:cNvSpPr/>
      </xdr:nvSpPr>
      <xdr:spPr>
        <a:xfrm>
          <a:off x="1123950" y="847725"/>
          <a:ext cx="3406589" cy="619126"/>
        </a:xfrm>
        <a:prstGeom prst="wedgeRoundRectCallout">
          <a:avLst>
            <a:gd name="adj1" fmla="val -56994"/>
            <a:gd name="adj2" fmla="val 155407"/>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○研究計画の各項目と一致させてください。また、日帰りと宿泊の別も記載してください。</a:t>
          </a:r>
        </a:p>
      </xdr:txBody>
    </xdr:sp>
    <xdr:clientData/>
  </xdr:twoCellAnchor>
  <xdr:twoCellAnchor>
    <xdr:from>
      <xdr:col>0</xdr:col>
      <xdr:colOff>66675</xdr:colOff>
      <xdr:row>20</xdr:row>
      <xdr:rowOff>342899</xdr:rowOff>
    </xdr:from>
    <xdr:to>
      <xdr:col>2</xdr:col>
      <xdr:colOff>619125</xdr:colOff>
      <xdr:row>22</xdr:row>
      <xdr:rowOff>152400</xdr:rowOff>
    </xdr:to>
    <xdr:sp macro="" textlink="">
      <xdr:nvSpPr>
        <xdr:cNvPr id="4" name="角丸四角形 3"/>
        <xdr:cNvSpPr/>
      </xdr:nvSpPr>
      <xdr:spPr>
        <a:xfrm>
          <a:off x="66675" y="8686799"/>
          <a:ext cx="1143000" cy="647701"/>
        </a:xfrm>
        <a:prstGeom prst="roundRect">
          <a:avLst/>
        </a:prstGeom>
        <a:solidFill>
          <a:sysClr val="window" lastClr="FFFFFF"/>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○出張者の人数を入れる</a:t>
          </a:r>
        </a:p>
      </xdr:txBody>
    </xdr:sp>
    <xdr:clientData/>
  </xdr:twoCellAnchor>
  <xdr:twoCellAnchor>
    <xdr:from>
      <xdr:col>0</xdr:col>
      <xdr:colOff>180975</xdr:colOff>
      <xdr:row>15</xdr:row>
      <xdr:rowOff>285751</xdr:rowOff>
    </xdr:from>
    <xdr:to>
      <xdr:col>1</xdr:col>
      <xdr:colOff>180975</xdr:colOff>
      <xdr:row>20</xdr:row>
      <xdr:rowOff>333375</xdr:rowOff>
    </xdr:to>
    <xdr:cxnSp macro="">
      <xdr:nvCxnSpPr>
        <xdr:cNvPr id="5" name="直線矢印コネクタ 4"/>
        <xdr:cNvCxnSpPr/>
      </xdr:nvCxnSpPr>
      <xdr:spPr>
        <a:xfrm flipV="1">
          <a:off x="180975" y="6534151"/>
          <a:ext cx="295275" cy="214312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619125</xdr:colOff>
      <xdr:row>21</xdr:row>
      <xdr:rowOff>247650</xdr:rowOff>
    </xdr:from>
    <xdr:to>
      <xdr:col>5</xdr:col>
      <xdr:colOff>628650</xdr:colOff>
      <xdr:row>22</xdr:row>
      <xdr:rowOff>209550</xdr:rowOff>
    </xdr:to>
    <xdr:cxnSp macro="">
      <xdr:nvCxnSpPr>
        <xdr:cNvPr id="6" name="直線矢印コネクタ 5"/>
        <xdr:cNvCxnSpPr>
          <a:stCxn id="4" idx="3"/>
        </xdr:cNvCxnSpPr>
      </xdr:nvCxnSpPr>
      <xdr:spPr>
        <a:xfrm>
          <a:off x="1209675" y="9010650"/>
          <a:ext cx="3590925" cy="381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627530</xdr:colOff>
      <xdr:row>12</xdr:row>
      <xdr:rowOff>145676</xdr:rowOff>
    </xdr:from>
    <xdr:to>
      <xdr:col>4</xdr:col>
      <xdr:colOff>1120589</xdr:colOff>
      <xdr:row>18</xdr:row>
      <xdr:rowOff>112058</xdr:rowOff>
    </xdr:to>
    <xdr:sp macro="" textlink="">
      <xdr:nvSpPr>
        <xdr:cNvPr id="4" name="角丸四角形吹き出し 3"/>
        <xdr:cNvSpPr/>
      </xdr:nvSpPr>
      <xdr:spPr>
        <a:xfrm>
          <a:off x="918883" y="2342029"/>
          <a:ext cx="4751294" cy="974911"/>
        </a:xfrm>
        <a:prstGeom prst="wedgeRoundRectCallout">
          <a:avLst>
            <a:gd name="adj1" fmla="val -13890"/>
            <a:gd name="adj2" fmla="val -100953"/>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○単価５万円を超える消耗品は、消耗品である理由を提示して下さい。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179294</xdr:colOff>
      <xdr:row>12</xdr:row>
      <xdr:rowOff>145677</xdr:rowOff>
    </xdr:from>
    <xdr:to>
      <xdr:col>4</xdr:col>
      <xdr:colOff>672353</xdr:colOff>
      <xdr:row>18</xdr:row>
      <xdr:rowOff>112059</xdr:rowOff>
    </xdr:to>
    <xdr:sp macro="" textlink="">
      <xdr:nvSpPr>
        <xdr:cNvPr id="2" name="角丸四角形吹き出し 1"/>
        <xdr:cNvSpPr/>
      </xdr:nvSpPr>
      <xdr:spPr>
        <a:xfrm>
          <a:off x="470647" y="2342030"/>
          <a:ext cx="4751294" cy="974911"/>
        </a:xfrm>
        <a:prstGeom prst="wedgeRoundRectCallout">
          <a:avLst>
            <a:gd name="adj1" fmla="val -13890"/>
            <a:gd name="adj2" fmla="val -100953"/>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原則として、見積書等の積算根拠資料を添付して下さい。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1748118</xdr:colOff>
      <xdr:row>12</xdr:row>
      <xdr:rowOff>134471</xdr:rowOff>
    </xdr:from>
    <xdr:to>
      <xdr:col>4</xdr:col>
      <xdr:colOff>145677</xdr:colOff>
      <xdr:row>18</xdr:row>
      <xdr:rowOff>44823</xdr:rowOff>
    </xdr:to>
    <xdr:sp macro="" textlink="">
      <xdr:nvSpPr>
        <xdr:cNvPr id="2" name="角丸四角形吹き出し 1"/>
        <xdr:cNvSpPr/>
      </xdr:nvSpPr>
      <xdr:spPr>
        <a:xfrm>
          <a:off x="2039471" y="2498912"/>
          <a:ext cx="2655794" cy="918882"/>
        </a:xfrm>
        <a:prstGeom prst="wedgeRoundRectCallout">
          <a:avLst>
            <a:gd name="adj1" fmla="val 69040"/>
            <a:gd name="adj2" fmla="val -14237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日本郵便など一般的な郵便料についても、価格表等をご用意ください。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11206</xdr:colOff>
      <xdr:row>11</xdr:row>
      <xdr:rowOff>201706</xdr:rowOff>
    </xdr:from>
    <xdr:to>
      <xdr:col>4</xdr:col>
      <xdr:colOff>504265</xdr:colOff>
      <xdr:row>17</xdr:row>
      <xdr:rowOff>112058</xdr:rowOff>
    </xdr:to>
    <xdr:sp macro="" textlink="">
      <xdr:nvSpPr>
        <xdr:cNvPr id="2" name="角丸四角形吹き出し 1"/>
        <xdr:cNvSpPr/>
      </xdr:nvSpPr>
      <xdr:spPr>
        <a:xfrm>
          <a:off x="324971" y="2185147"/>
          <a:ext cx="4751294" cy="974911"/>
        </a:xfrm>
        <a:prstGeom prst="wedgeRoundRectCallout">
          <a:avLst>
            <a:gd name="adj1" fmla="val -13890"/>
            <a:gd name="adj2" fmla="val -100953"/>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b="1">
              <a:solidFill>
                <a:srgbClr val="FF0000"/>
              </a:solidFill>
            </a:rPr>
            <a:t>原則として、見積書等の積算根拠資料を添付して下さい。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ardr009\pe\fs02\1aa\mailTmp\2007_7\&#22806;&#22269;&#26053;&#36027;&#23455;&#3855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s02/1aa/mailTmp/2007_7/&#22806;&#22269;&#26053;&#36027;&#23455;&#3855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ardr009\pe\FS03\Temporary%20Internet%20Files\Temporary%20Internet%20Files\Content.Outlook\JLVNZIRN\&#12304;&#22269;&#29872;&#30740;&#12305;H20&#31309;&#31639;&#12304;&#27096;&#24335;&#65315;&#65292;&#65316;&#27096;&#24335;&#65298;&#65374;&#65304;&#12305;&#65288;&#26408;&#24161;&#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S03/Temporary%20Internet%20Files/Temporary%20Internet%20Files/Content.Outlook/JLVNZIRN/&#12304;&#22269;&#29872;&#30740;&#12305;H20&#31309;&#31639;&#12304;&#27096;&#24335;&#65315;&#65292;&#65316;&#27096;&#24335;&#65298;&#65374;&#65304;&#12305;&#65288;&#26408;&#24161;&#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S03/&#23455;&#34892;&#21332;&#35696;&#36039;&#26009;091210/&#31309;&#31639;&#36039;&#26009;&#20381;&#38972;&#19968;&#24335;/&#9325;&#12304;&#35352;&#20837;&#20363;&#12305;&#27096;&#24335;1&#6537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rdr009\pe\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rdr009\pe\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宅ﾏｸﾛ"/>
    </sheetNames>
    <definedNames>
      <definedName name="Module12.キャンセル"/>
      <definedName name="Record16"/>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表紙"/>
      <sheetName val="建築主体"/>
      <sheetName val="外構"/>
      <sheetName val="三社見本"/>
      <sheetName val="三社ｼｰﾄ"/>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definedNames>
      <definedName name="キャンセル"/>
      <definedName name="スイッチ"/>
      <definedName name="スイッチ入力"/>
      <definedName name="労務費キャンセル"/>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s>
    <definedNames>
      <definedName name="コントロｰ・"/>
      <definedName name="項目選択"/>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s>
    <definedNames>
      <definedName name="機種"/>
      <definedName name="光束"/>
      <definedName name="指数"/>
      <definedName name="指数コｰド"/>
      <definedName name="成績"/>
    </definedNames>
    <sheetDataSet>
      <sheetData sheetId="0"/>
      <sheetData sheetId="1">
        <row r="4">
          <cell r="B4">
            <v>0.28000000000000003</v>
          </cell>
          <cell r="C4">
            <v>0.28000000000000003</v>
          </cell>
          <cell r="D4">
            <v>0.31</v>
          </cell>
          <cell r="E4">
            <v>0.31</v>
          </cell>
          <cell r="F4">
            <v>0.31</v>
          </cell>
          <cell r="G4">
            <v>0.28999999999999998</v>
          </cell>
          <cell r="H4">
            <v>0.28999999999999998</v>
          </cell>
          <cell r="I4">
            <v>0.31</v>
          </cell>
          <cell r="J4">
            <v>0.31</v>
          </cell>
          <cell r="K4">
            <v>0.36</v>
          </cell>
          <cell r="L4">
            <v>0.31</v>
          </cell>
          <cell r="M4">
            <v>0.31</v>
          </cell>
          <cell r="N4">
            <v>0.36</v>
          </cell>
          <cell r="O4">
            <v>0.34</v>
          </cell>
          <cell r="P4">
            <v>0.34</v>
          </cell>
          <cell r="Q4">
            <v>0.24</v>
          </cell>
          <cell r="R4">
            <v>0.3</v>
          </cell>
          <cell r="S4">
            <v>0.22</v>
          </cell>
          <cell r="T4">
            <v>0.31</v>
          </cell>
          <cell r="U4">
            <v>0.25</v>
          </cell>
          <cell r="V4">
            <v>0.27</v>
          </cell>
          <cell r="W4">
            <v>0.27</v>
          </cell>
          <cell r="X4">
            <v>0.23</v>
          </cell>
          <cell r="Y4">
            <v>0.26</v>
          </cell>
          <cell r="Z4">
            <v>0.26</v>
          </cell>
          <cell r="AA4">
            <v>0.23</v>
          </cell>
          <cell r="AB4">
            <v>0.22</v>
          </cell>
          <cell r="AC4">
            <v>0.21</v>
          </cell>
          <cell r="AD4">
            <v>0.34</v>
          </cell>
          <cell r="AE4">
            <v>0.33</v>
          </cell>
          <cell r="AF4">
            <v>0.34</v>
          </cell>
          <cell r="AG4">
            <v>0.34</v>
          </cell>
          <cell r="AH4">
            <v>0.33</v>
          </cell>
          <cell r="AI4">
            <v>0.32</v>
          </cell>
          <cell r="AJ4">
            <v>0.28000000000000003</v>
          </cell>
          <cell r="AK4">
            <v>0.28999999999999998</v>
          </cell>
          <cell r="AL4">
            <v>0.3</v>
          </cell>
          <cell r="AM4">
            <v>0.3</v>
          </cell>
          <cell r="AN4">
            <v>0.2</v>
          </cell>
          <cell r="AO4">
            <v>0.2</v>
          </cell>
          <cell r="AP4">
            <v>0.25</v>
          </cell>
          <cell r="AQ4">
            <v>0.27</v>
          </cell>
          <cell r="AR4">
            <v>0.21</v>
          </cell>
          <cell r="AS4">
            <v>0.21</v>
          </cell>
          <cell r="AT4">
            <v>0.22</v>
          </cell>
          <cell r="AU4">
            <v>0.22</v>
          </cell>
          <cell r="AV4">
            <v>0.22</v>
          </cell>
          <cell r="AW4">
            <v>0.22</v>
          </cell>
          <cell r="AX4">
            <v>0.33</v>
          </cell>
          <cell r="AY4">
            <v>0.33</v>
          </cell>
          <cell r="AZ4">
            <v>0.33</v>
          </cell>
          <cell r="BA4">
            <v>0.33</v>
          </cell>
          <cell r="BB4">
            <v>0.32</v>
          </cell>
          <cell r="BC4">
            <v>0.3</v>
          </cell>
          <cell r="BD4">
            <v>0.3</v>
          </cell>
          <cell r="BE4">
            <v>0.28999999999999998</v>
          </cell>
          <cell r="BF4">
            <v>0.33</v>
          </cell>
          <cell r="BG4">
            <v>0.33</v>
          </cell>
        </row>
        <row r="5">
          <cell r="B5">
            <v>0.35</v>
          </cell>
          <cell r="C5">
            <v>0.35</v>
          </cell>
          <cell r="D5">
            <v>0.39</v>
          </cell>
          <cell r="E5">
            <v>0.39</v>
          </cell>
          <cell r="F5">
            <v>0.39</v>
          </cell>
          <cell r="G5">
            <v>0.36</v>
          </cell>
          <cell r="H5">
            <v>0.36</v>
          </cell>
          <cell r="I5">
            <v>0.4</v>
          </cell>
          <cell r="J5">
            <v>0.4</v>
          </cell>
          <cell r="K5">
            <v>0.46</v>
          </cell>
          <cell r="L5">
            <v>0.4</v>
          </cell>
          <cell r="M5">
            <v>0.4</v>
          </cell>
          <cell r="N5">
            <v>0.46</v>
          </cell>
          <cell r="O5">
            <v>0.42</v>
          </cell>
          <cell r="P5">
            <v>0.41</v>
          </cell>
          <cell r="Q5">
            <v>0.28000000000000003</v>
          </cell>
          <cell r="R5">
            <v>0.35</v>
          </cell>
          <cell r="S5">
            <v>0.28000000000000003</v>
          </cell>
          <cell r="T5">
            <v>0.38</v>
          </cell>
          <cell r="U5">
            <v>0.32</v>
          </cell>
          <cell r="V5">
            <v>0.32</v>
          </cell>
          <cell r="W5">
            <v>0.34</v>
          </cell>
          <cell r="X5">
            <v>0.28000000000000003</v>
          </cell>
          <cell r="Y5">
            <v>0.32</v>
          </cell>
          <cell r="Z5">
            <v>0.33</v>
          </cell>
          <cell r="AA5">
            <v>0.28000000000000003</v>
          </cell>
          <cell r="AB5">
            <v>0.27</v>
          </cell>
          <cell r="AC5">
            <v>0.26</v>
          </cell>
          <cell r="AD5">
            <v>0.41</v>
          </cell>
          <cell r="AE5">
            <v>0.42</v>
          </cell>
          <cell r="AF5">
            <v>0.41</v>
          </cell>
          <cell r="AG5">
            <v>0.4</v>
          </cell>
          <cell r="AH5">
            <v>0.4</v>
          </cell>
          <cell r="AI5">
            <v>0.38</v>
          </cell>
          <cell r="AJ5">
            <v>0.32</v>
          </cell>
          <cell r="AK5">
            <v>0.35</v>
          </cell>
          <cell r="AL5">
            <v>0.38</v>
          </cell>
          <cell r="AM5">
            <v>0.37</v>
          </cell>
          <cell r="AN5">
            <v>0.24</v>
          </cell>
          <cell r="AO5">
            <v>0.25</v>
          </cell>
          <cell r="AP5">
            <v>0.3</v>
          </cell>
          <cell r="AQ5">
            <v>0.32</v>
          </cell>
          <cell r="AR5">
            <v>0.26</v>
          </cell>
          <cell r="AS5">
            <v>0.26</v>
          </cell>
          <cell r="AT5">
            <v>0.26</v>
          </cell>
          <cell r="AU5">
            <v>0.26</v>
          </cell>
          <cell r="AV5">
            <v>0.26</v>
          </cell>
          <cell r="AW5">
            <v>0.26</v>
          </cell>
          <cell r="AX5">
            <v>0.41</v>
          </cell>
          <cell r="AY5">
            <v>0.41</v>
          </cell>
          <cell r="AZ5">
            <v>0.41</v>
          </cell>
          <cell r="BA5">
            <v>0.41</v>
          </cell>
          <cell r="BB5">
            <v>0.39</v>
          </cell>
          <cell r="BC5">
            <v>0.36</v>
          </cell>
          <cell r="BD5">
            <v>0.35</v>
          </cell>
          <cell r="BE5">
            <v>0.34</v>
          </cell>
          <cell r="BF5">
            <v>0.39</v>
          </cell>
          <cell r="BG5">
            <v>0.38</v>
          </cell>
        </row>
        <row r="6">
          <cell r="B6">
            <v>0.4</v>
          </cell>
          <cell r="C6">
            <v>0.4</v>
          </cell>
          <cell r="D6">
            <v>0.44</v>
          </cell>
          <cell r="E6">
            <v>0.44</v>
          </cell>
          <cell r="F6">
            <v>0.44</v>
          </cell>
          <cell r="G6">
            <v>0.41</v>
          </cell>
          <cell r="H6">
            <v>0.41</v>
          </cell>
          <cell r="I6">
            <v>0.44</v>
          </cell>
          <cell r="J6">
            <v>0.44</v>
          </cell>
          <cell r="K6">
            <v>0.52</v>
          </cell>
          <cell r="L6">
            <v>0.44</v>
          </cell>
          <cell r="M6">
            <v>0.44</v>
          </cell>
          <cell r="N6">
            <v>0.52</v>
          </cell>
          <cell r="O6">
            <v>0.48</v>
          </cell>
          <cell r="P6">
            <v>0.48</v>
          </cell>
          <cell r="Q6">
            <v>0.32</v>
          </cell>
          <cell r="R6">
            <v>0.4</v>
          </cell>
          <cell r="S6">
            <v>0.31</v>
          </cell>
          <cell r="T6">
            <v>0.41</v>
          </cell>
          <cell r="U6">
            <v>0.36</v>
          </cell>
          <cell r="V6">
            <v>0.37</v>
          </cell>
          <cell r="W6">
            <v>0.38</v>
          </cell>
          <cell r="X6">
            <v>0.3</v>
          </cell>
          <cell r="Y6">
            <v>0.36</v>
          </cell>
          <cell r="Z6">
            <v>0.37</v>
          </cell>
          <cell r="AA6">
            <v>0.3</v>
          </cell>
          <cell r="AB6">
            <v>0.3</v>
          </cell>
          <cell r="AC6">
            <v>0.28999999999999998</v>
          </cell>
          <cell r="AD6">
            <v>0.46</v>
          </cell>
          <cell r="AE6">
            <v>0.47</v>
          </cell>
          <cell r="AF6">
            <v>0.45</v>
          </cell>
          <cell r="AG6">
            <v>0.44</v>
          </cell>
          <cell r="AH6">
            <v>0.44</v>
          </cell>
          <cell r="AI6">
            <v>0.42</v>
          </cell>
          <cell r="AJ6">
            <v>0.36</v>
          </cell>
          <cell r="AK6">
            <v>0.38</v>
          </cell>
          <cell r="AL6">
            <v>0.42</v>
          </cell>
          <cell r="AM6">
            <v>0.41</v>
          </cell>
          <cell r="AN6">
            <v>0.27</v>
          </cell>
          <cell r="AO6">
            <v>0.28000000000000003</v>
          </cell>
          <cell r="AP6">
            <v>0.33</v>
          </cell>
          <cell r="AQ6">
            <v>0.35</v>
          </cell>
          <cell r="AR6">
            <v>0.28999999999999998</v>
          </cell>
          <cell r="AS6">
            <v>0.28999999999999998</v>
          </cell>
          <cell r="AT6">
            <v>0.3</v>
          </cell>
          <cell r="AU6">
            <v>0.3</v>
          </cell>
          <cell r="AV6">
            <v>0.3</v>
          </cell>
          <cell r="AW6">
            <v>0.3</v>
          </cell>
          <cell r="AX6">
            <v>0.46</v>
          </cell>
          <cell r="AY6">
            <v>0.46</v>
          </cell>
          <cell r="AZ6">
            <v>0.46</v>
          </cell>
          <cell r="BA6">
            <v>0.46</v>
          </cell>
          <cell r="BB6">
            <v>0.42</v>
          </cell>
          <cell r="BC6">
            <v>0.41</v>
          </cell>
          <cell r="BD6">
            <v>0.39</v>
          </cell>
          <cell r="BE6">
            <v>0.39</v>
          </cell>
          <cell r="BF6">
            <v>0.44</v>
          </cell>
          <cell r="BG6">
            <v>0.43</v>
          </cell>
        </row>
        <row r="7">
          <cell r="B7">
            <v>0.44</v>
          </cell>
          <cell r="C7">
            <v>0.45</v>
          </cell>
          <cell r="D7">
            <v>0.5</v>
          </cell>
          <cell r="E7">
            <v>0.5</v>
          </cell>
          <cell r="F7">
            <v>0.5</v>
          </cell>
          <cell r="G7">
            <v>0.45</v>
          </cell>
          <cell r="H7">
            <v>0.45</v>
          </cell>
          <cell r="I7">
            <v>0.5</v>
          </cell>
          <cell r="J7">
            <v>0.5</v>
          </cell>
          <cell r="K7">
            <v>0.57999999999999996</v>
          </cell>
          <cell r="L7">
            <v>0.5</v>
          </cell>
          <cell r="M7">
            <v>0.5</v>
          </cell>
          <cell r="N7">
            <v>0.57999999999999996</v>
          </cell>
          <cell r="O7">
            <v>0.54</v>
          </cell>
          <cell r="P7">
            <v>0.54</v>
          </cell>
          <cell r="Q7">
            <v>0.37</v>
          </cell>
          <cell r="R7">
            <v>0.45</v>
          </cell>
          <cell r="S7">
            <v>0.34</v>
          </cell>
          <cell r="T7">
            <v>0.45</v>
          </cell>
          <cell r="U7">
            <v>0.4</v>
          </cell>
          <cell r="V7">
            <v>0.39</v>
          </cell>
          <cell r="W7">
            <v>0.42</v>
          </cell>
          <cell r="X7">
            <v>0.33</v>
          </cell>
          <cell r="Y7">
            <v>0.38</v>
          </cell>
          <cell r="Z7">
            <v>0.41</v>
          </cell>
          <cell r="AA7">
            <v>0.32</v>
          </cell>
          <cell r="AB7">
            <v>0.34</v>
          </cell>
          <cell r="AC7">
            <v>0.32</v>
          </cell>
          <cell r="AD7">
            <v>0.54</v>
          </cell>
          <cell r="AE7">
            <v>0.52</v>
          </cell>
          <cell r="AF7">
            <v>0.48</v>
          </cell>
          <cell r="AG7">
            <v>0.48</v>
          </cell>
          <cell r="AH7">
            <v>0.47</v>
          </cell>
          <cell r="AI7">
            <v>0.45</v>
          </cell>
          <cell r="AJ7">
            <v>0.4</v>
          </cell>
          <cell r="AK7">
            <v>0.41</v>
          </cell>
          <cell r="AL7">
            <v>0.47</v>
          </cell>
          <cell r="AM7">
            <v>0.46</v>
          </cell>
          <cell r="AN7">
            <v>0.3</v>
          </cell>
          <cell r="AO7">
            <v>0.31</v>
          </cell>
          <cell r="AP7">
            <v>0.36</v>
          </cell>
          <cell r="AQ7">
            <v>0.38</v>
          </cell>
          <cell r="AR7">
            <v>0.32</v>
          </cell>
          <cell r="AS7">
            <v>0.33</v>
          </cell>
          <cell r="AT7">
            <v>0.34</v>
          </cell>
          <cell r="AU7">
            <v>0.34</v>
          </cell>
          <cell r="AV7">
            <v>0.34</v>
          </cell>
          <cell r="AW7">
            <v>0.34</v>
          </cell>
          <cell r="AX7">
            <v>0.51</v>
          </cell>
          <cell r="AY7">
            <v>0.51</v>
          </cell>
          <cell r="AZ7">
            <v>0.51</v>
          </cell>
          <cell r="BA7">
            <v>0.51</v>
          </cell>
          <cell r="BB7">
            <v>0.45</v>
          </cell>
          <cell r="BC7">
            <v>0.45</v>
          </cell>
          <cell r="BD7">
            <v>0.42</v>
          </cell>
          <cell r="BE7">
            <v>0.43</v>
          </cell>
          <cell r="BF7">
            <v>0.49</v>
          </cell>
          <cell r="BG7">
            <v>0.48</v>
          </cell>
        </row>
        <row r="8">
          <cell r="B8">
            <v>0.48</v>
          </cell>
          <cell r="C8">
            <v>0.48</v>
          </cell>
          <cell r="D8">
            <v>0.54</v>
          </cell>
          <cell r="E8">
            <v>0.54</v>
          </cell>
          <cell r="F8">
            <v>0.54</v>
          </cell>
          <cell r="G8">
            <v>0.5</v>
          </cell>
          <cell r="H8">
            <v>0.5</v>
          </cell>
          <cell r="I8">
            <v>0.54</v>
          </cell>
          <cell r="J8">
            <v>0.54</v>
          </cell>
          <cell r="K8">
            <v>0.63</v>
          </cell>
          <cell r="L8">
            <v>0.54</v>
          </cell>
          <cell r="M8">
            <v>0.54</v>
          </cell>
          <cell r="N8">
            <v>0.63</v>
          </cell>
          <cell r="O8">
            <v>0.57999999999999996</v>
          </cell>
          <cell r="P8">
            <v>0.57999999999999996</v>
          </cell>
          <cell r="Q8">
            <v>0.39</v>
          </cell>
          <cell r="R8">
            <v>0.47</v>
          </cell>
          <cell r="S8">
            <v>0.36</v>
          </cell>
          <cell r="T8">
            <v>0.48</v>
          </cell>
          <cell r="U8">
            <v>0.43</v>
          </cell>
          <cell r="V8">
            <v>0.42</v>
          </cell>
          <cell r="W8">
            <v>0.45</v>
          </cell>
          <cell r="X8">
            <v>0.35</v>
          </cell>
          <cell r="Y8">
            <v>0.41</v>
          </cell>
          <cell r="Z8">
            <v>0.44</v>
          </cell>
          <cell r="AA8">
            <v>0.34</v>
          </cell>
          <cell r="AB8">
            <v>0.36</v>
          </cell>
          <cell r="AC8">
            <v>0.34</v>
          </cell>
          <cell r="AD8">
            <v>0.57999999999999996</v>
          </cell>
          <cell r="AE8">
            <v>0.56000000000000005</v>
          </cell>
          <cell r="AF8">
            <v>0.5</v>
          </cell>
          <cell r="AG8">
            <v>0.5</v>
          </cell>
          <cell r="AH8">
            <v>0.5</v>
          </cell>
          <cell r="AI8">
            <v>0.47</v>
          </cell>
          <cell r="AJ8">
            <v>0.42</v>
          </cell>
          <cell r="AK8">
            <v>0.43</v>
          </cell>
          <cell r="AL8">
            <v>0.5</v>
          </cell>
          <cell r="AM8">
            <v>0.49</v>
          </cell>
          <cell r="AN8">
            <v>0.32</v>
          </cell>
          <cell r="AO8">
            <v>0.33</v>
          </cell>
          <cell r="AP8">
            <v>0.38</v>
          </cell>
          <cell r="AQ8">
            <v>0.4</v>
          </cell>
          <cell r="AR8">
            <v>0.34</v>
          </cell>
          <cell r="AS8">
            <v>0.36</v>
          </cell>
          <cell r="AT8">
            <v>0.37</v>
          </cell>
          <cell r="AU8">
            <v>0.37</v>
          </cell>
          <cell r="AV8">
            <v>0.37</v>
          </cell>
          <cell r="AW8">
            <v>0.37</v>
          </cell>
          <cell r="AX8">
            <v>0.54</v>
          </cell>
          <cell r="AY8">
            <v>0.54</v>
          </cell>
          <cell r="AZ8">
            <v>0.54</v>
          </cell>
          <cell r="BA8">
            <v>0.54</v>
          </cell>
          <cell r="BB8">
            <v>0.48</v>
          </cell>
          <cell r="BC8">
            <v>0.48</v>
          </cell>
          <cell r="BD8">
            <v>0.45</v>
          </cell>
          <cell r="BE8">
            <v>0.45</v>
          </cell>
          <cell r="BF8">
            <v>0.52</v>
          </cell>
          <cell r="BG8">
            <v>0.51</v>
          </cell>
        </row>
        <row r="9">
          <cell r="B9">
            <v>0.54</v>
          </cell>
          <cell r="C9">
            <v>0.55000000000000004</v>
          </cell>
          <cell r="D9">
            <v>0.59</v>
          </cell>
          <cell r="E9">
            <v>0.59</v>
          </cell>
          <cell r="F9">
            <v>0.59</v>
          </cell>
          <cell r="G9">
            <v>0.55000000000000004</v>
          </cell>
          <cell r="H9">
            <v>0.55000000000000004</v>
          </cell>
          <cell r="I9">
            <v>0.59</v>
          </cell>
          <cell r="J9">
            <v>0.59</v>
          </cell>
          <cell r="K9">
            <v>0.7</v>
          </cell>
          <cell r="L9">
            <v>0.59</v>
          </cell>
          <cell r="M9">
            <v>0.59</v>
          </cell>
          <cell r="N9">
            <v>0.7</v>
          </cell>
          <cell r="O9">
            <v>0.65</v>
          </cell>
          <cell r="P9">
            <v>0.64</v>
          </cell>
          <cell r="Q9">
            <v>0.43</v>
          </cell>
          <cell r="R9">
            <v>0.51</v>
          </cell>
          <cell r="S9">
            <v>0.4</v>
          </cell>
          <cell r="T9">
            <v>0.52</v>
          </cell>
          <cell r="U9">
            <v>0.48</v>
          </cell>
          <cell r="V9">
            <v>0.44</v>
          </cell>
          <cell r="W9">
            <v>0.48</v>
          </cell>
          <cell r="X9">
            <v>0.37</v>
          </cell>
          <cell r="Y9">
            <v>0.43</v>
          </cell>
          <cell r="Z9">
            <v>0.47</v>
          </cell>
          <cell r="AA9">
            <v>0.36</v>
          </cell>
          <cell r="AB9">
            <v>0.4</v>
          </cell>
          <cell r="AC9">
            <v>0.38</v>
          </cell>
          <cell r="AD9">
            <v>0.64</v>
          </cell>
          <cell r="AE9">
            <v>0.61</v>
          </cell>
          <cell r="AF9">
            <v>0.53</v>
          </cell>
          <cell r="AG9">
            <v>0.53</v>
          </cell>
          <cell r="AH9">
            <v>0.52</v>
          </cell>
          <cell r="AI9">
            <v>0.5</v>
          </cell>
          <cell r="AJ9">
            <v>0.46</v>
          </cell>
          <cell r="AK9">
            <v>0.46</v>
          </cell>
          <cell r="AL9">
            <v>0.54</v>
          </cell>
          <cell r="AM9">
            <v>0.53</v>
          </cell>
          <cell r="AN9">
            <v>0.35</v>
          </cell>
          <cell r="AO9">
            <v>0.36</v>
          </cell>
          <cell r="AP9">
            <v>0.41</v>
          </cell>
          <cell r="AQ9">
            <v>0.44</v>
          </cell>
          <cell r="AR9">
            <v>0.38</v>
          </cell>
          <cell r="AS9">
            <v>0.38</v>
          </cell>
          <cell r="AT9">
            <v>0.4</v>
          </cell>
          <cell r="AU9">
            <v>0.4</v>
          </cell>
          <cell r="AV9">
            <v>0.4</v>
          </cell>
          <cell r="AW9">
            <v>0.4</v>
          </cell>
          <cell r="AX9">
            <v>0.59</v>
          </cell>
          <cell r="AY9">
            <v>0.59</v>
          </cell>
          <cell r="AZ9">
            <v>0.59</v>
          </cell>
          <cell r="BA9">
            <v>0.59</v>
          </cell>
          <cell r="BB9">
            <v>0.51</v>
          </cell>
          <cell r="BC9">
            <v>0.52</v>
          </cell>
          <cell r="BD9">
            <v>0.48</v>
          </cell>
          <cell r="BE9">
            <v>0.49</v>
          </cell>
          <cell r="BF9">
            <v>0.56999999999999995</v>
          </cell>
          <cell r="BG9">
            <v>0.55000000000000004</v>
          </cell>
        </row>
        <row r="10">
          <cell r="B10">
            <v>0.56999999999999995</v>
          </cell>
          <cell r="C10">
            <v>0.59</v>
          </cell>
          <cell r="D10">
            <v>0.63</v>
          </cell>
          <cell r="E10">
            <v>0.63</v>
          </cell>
          <cell r="F10">
            <v>0.63</v>
          </cell>
          <cell r="G10">
            <v>0.59</v>
          </cell>
          <cell r="H10">
            <v>0.59</v>
          </cell>
          <cell r="I10">
            <v>0.63</v>
          </cell>
          <cell r="J10">
            <v>0.63</v>
          </cell>
          <cell r="K10">
            <v>0.73</v>
          </cell>
          <cell r="L10">
            <v>0.63</v>
          </cell>
          <cell r="M10">
            <v>0.63</v>
          </cell>
          <cell r="N10">
            <v>0.73</v>
          </cell>
          <cell r="O10">
            <v>0.59</v>
          </cell>
          <cell r="P10">
            <v>0.68</v>
          </cell>
          <cell r="Q10">
            <v>0.45</v>
          </cell>
          <cell r="R10">
            <v>0.54</v>
          </cell>
          <cell r="S10">
            <v>0.42</v>
          </cell>
          <cell r="T10">
            <v>0.54</v>
          </cell>
          <cell r="U10">
            <v>0.51</v>
          </cell>
          <cell r="V10">
            <v>0.46</v>
          </cell>
          <cell r="W10">
            <v>0.5</v>
          </cell>
          <cell r="X10">
            <v>0.39</v>
          </cell>
          <cell r="Y10">
            <v>0.45</v>
          </cell>
          <cell r="Z10">
            <v>0.49</v>
          </cell>
          <cell r="AA10">
            <v>0.38</v>
          </cell>
          <cell r="AB10">
            <v>0.42</v>
          </cell>
          <cell r="AC10">
            <v>0.4</v>
          </cell>
          <cell r="AD10">
            <v>0.68</v>
          </cell>
          <cell r="AE10">
            <v>0.64</v>
          </cell>
          <cell r="AF10">
            <v>0.55000000000000004</v>
          </cell>
          <cell r="AG10">
            <v>0.54</v>
          </cell>
          <cell r="AH10">
            <v>0.54</v>
          </cell>
          <cell r="AI10">
            <v>0.51</v>
          </cell>
          <cell r="AJ10">
            <v>0.48</v>
          </cell>
          <cell r="AK10">
            <v>0.48</v>
          </cell>
          <cell r="AL10">
            <v>0.56000000000000005</v>
          </cell>
          <cell r="AM10">
            <v>0.56000000000000005</v>
          </cell>
          <cell r="AN10">
            <v>0.37</v>
          </cell>
          <cell r="AO10">
            <v>0.38</v>
          </cell>
          <cell r="AP10">
            <v>0.43</v>
          </cell>
          <cell r="AQ10">
            <v>0.45</v>
          </cell>
          <cell r="AR10">
            <v>0.4</v>
          </cell>
          <cell r="AS10">
            <v>0.4</v>
          </cell>
          <cell r="AT10">
            <v>0.43</v>
          </cell>
          <cell r="AU10">
            <v>0.43</v>
          </cell>
          <cell r="AV10">
            <v>0.43</v>
          </cell>
          <cell r="AW10">
            <v>0.43</v>
          </cell>
          <cell r="AX10">
            <v>0.61</v>
          </cell>
          <cell r="AY10">
            <v>0.61</v>
          </cell>
          <cell r="AZ10">
            <v>0.61</v>
          </cell>
          <cell r="BA10">
            <v>0.61</v>
          </cell>
          <cell r="BB10">
            <v>0.54</v>
          </cell>
          <cell r="BC10">
            <v>0.54</v>
          </cell>
          <cell r="BD10">
            <v>0.5</v>
          </cell>
          <cell r="BE10">
            <v>0.51</v>
          </cell>
          <cell r="BF10">
            <v>0.6</v>
          </cell>
          <cell r="BG10">
            <v>0.57999999999999996</v>
          </cell>
        </row>
        <row r="11">
          <cell r="B11">
            <v>0.59</v>
          </cell>
          <cell r="C11">
            <v>0.62</v>
          </cell>
          <cell r="D11">
            <v>0.65</v>
          </cell>
          <cell r="E11">
            <v>0.65</v>
          </cell>
          <cell r="F11">
            <v>0.65</v>
          </cell>
          <cell r="G11">
            <v>0.61</v>
          </cell>
          <cell r="H11">
            <v>0.61</v>
          </cell>
          <cell r="I11">
            <v>0.66</v>
          </cell>
          <cell r="J11">
            <v>0.66</v>
          </cell>
          <cell r="K11">
            <v>0.77</v>
          </cell>
          <cell r="L11">
            <v>0.66</v>
          </cell>
          <cell r="M11">
            <v>0.66</v>
          </cell>
          <cell r="N11">
            <v>0.77</v>
          </cell>
          <cell r="O11">
            <v>0.72</v>
          </cell>
          <cell r="P11">
            <v>0.71</v>
          </cell>
          <cell r="Q11">
            <v>0.47</v>
          </cell>
          <cell r="R11">
            <v>0.55000000000000004</v>
          </cell>
          <cell r="S11">
            <v>0.44</v>
          </cell>
          <cell r="T11">
            <v>0.56000000000000005</v>
          </cell>
          <cell r="U11">
            <v>0.53</v>
          </cell>
          <cell r="V11">
            <v>0.47</v>
          </cell>
          <cell r="W11">
            <v>0.51</v>
          </cell>
          <cell r="X11">
            <v>0.4</v>
          </cell>
          <cell r="Y11">
            <v>0.46</v>
          </cell>
          <cell r="Z11">
            <v>0.5</v>
          </cell>
          <cell r="AA11">
            <v>0.4</v>
          </cell>
          <cell r="AB11">
            <v>0.44</v>
          </cell>
          <cell r="AC11">
            <v>0.42</v>
          </cell>
          <cell r="AD11">
            <v>0.7</v>
          </cell>
          <cell r="AE11">
            <v>0.67</v>
          </cell>
          <cell r="AF11">
            <v>0.56000000000000005</v>
          </cell>
          <cell r="AG11">
            <v>0.55000000000000004</v>
          </cell>
          <cell r="AH11">
            <v>0.55000000000000004</v>
          </cell>
          <cell r="AI11">
            <v>0.52</v>
          </cell>
          <cell r="AJ11">
            <v>0.49</v>
          </cell>
          <cell r="AK11">
            <v>0.49</v>
          </cell>
          <cell r="AL11">
            <v>0.57999999999999996</v>
          </cell>
          <cell r="AM11">
            <v>0.57999999999999996</v>
          </cell>
          <cell r="AN11">
            <v>0.39</v>
          </cell>
          <cell r="AO11">
            <v>0.4</v>
          </cell>
          <cell r="AP11">
            <v>0.44</v>
          </cell>
          <cell r="AQ11">
            <v>0.47</v>
          </cell>
          <cell r="AR11">
            <v>0.42</v>
          </cell>
          <cell r="AS11">
            <v>0.42</v>
          </cell>
          <cell r="AT11">
            <v>0.44</v>
          </cell>
          <cell r="AU11">
            <v>0.44</v>
          </cell>
          <cell r="AV11">
            <v>0.44</v>
          </cell>
          <cell r="AW11">
            <v>0.44</v>
          </cell>
          <cell r="AX11">
            <v>0.63</v>
          </cell>
          <cell r="AY11">
            <v>0.63</v>
          </cell>
          <cell r="AZ11">
            <v>0.63</v>
          </cell>
          <cell r="BA11">
            <v>0.63</v>
          </cell>
          <cell r="BB11">
            <v>0.55000000000000004</v>
          </cell>
          <cell r="BC11">
            <v>0.55000000000000004</v>
          </cell>
          <cell r="BD11">
            <v>0.51</v>
          </cell>
          <cell r="BE11">
            <v>0.53</v>
          </cell>
          <cell r="BF11">
            <v>0.61</v>
          </cell>
          <cell r="BG11">
            <v>0.6</v>
          </cell>
        </row>
        <row r="12">
          <cell r="B12">
            <v>0.64</v>
          </cell>
          <cell r="C12">
            <v>0.66</v>
          </cell>
          <cell r="D12">
            <v>0.69</v>
          </cell>
          <cell r="E12">
            <v>0.69</v>
          </cell>
          <cell r="F12">
            <v>0.69</v>
          </cell>
          <cell r="G12">
            <v>0.65</v>
          </cell>
          <cell r="H12">
            <v>0.65</v>
          </cell>
          <cell r="I12">
            <v>0.69</v>
          </cell>
          <cell r="J12">
            <v>0.69</v>
          </cell>
          <cell r="K12">
            <v>0.8</v>
          </cell>
          <cell r="L12">
            <v>0.69</v>
          </cell>
          <cell r="M12">
            <v>0.69</v>
          </cell>
          <cell r="N12">
            <v>0.8</v>
          </cell>
          <cell r="O12">
            <v>0.76</v>
          </cell>
          <cell r="P12">
            <v>0.75</v>
          </cell>
          <cell r="Q12">
            <v>0.49</v>
          </cell>
          <cell r="R12">
            <v>0.56999999999999995</v>
          </cell>
          <cell r="S12">
            <v>0.46</v>
          </cell>
          <cell r="T12">
            <v>0.59</v>
          </cell>
          <cell r="U12">
            <v>0.56000000000000005</v>
          </cell>
          <cell r="V12">
            <v>0.48</v>
          </cell>
          <cell r="W12">
            <v>0.53</v>
          </cell>
          <cell r="X12">
            <v>0.41</v>
          </cell>
          <cell r="Y12">
            <v>0.47</v>
          </cell>
          <cell r="Z12">
            <v>0.52</v>
          </cell>
          <cell r="AA12">
            <v>0.41</v>
          </cell>
          <cell r="AB12">
            <v>0.46</v>
          </cell>
          <cell r="AC12">
            <v>0.44</v>
          </cell>
          <cell r="AD12">
            <v>0.73</v>
          </cell>
          <cell r="AE12">
            <v>0.69</v>
          </cell>
          <cell r="AF12">
            <v>0.56999999999999995</v>
          </cell>
          <cell r="AG12">
            <v>0.56999999999999995</v>
          </cell>
          <cell r="AH12">
            <v>0.56999999999999995</v>
          </cell>
          <cell r="AI12">
            <v>0.54</v>
          </cell>
          <cell r="AJ12">
            <v>0.51</v>
          </cell>
          <cell r="AK12">
            <v>0.51</v>
          </cell>
          <cell r="AL12">
            <v>0.61</v>
          </cell>
          <cell r="AM12">
            <v>0.6</v>
          </cell>
          <cell r="AN12">
            <v>0.41</v>
          </cell>
          <cell r="AO12">
            <v>0.42</v>
          </cell>
          <cell r="AP12">
            <v>0.46</v>
          </cell>
          <cell r="AQ12">
            <v>0.49</v>
          </cell>
          <cell r="AR12">
            <v>0.44</v>
          </cell>
          <cell r="AS12">
            <v>0.44</v>
          </cell>
          <cell r="AT12">
            <v>0.46</v>
          </cell>
          <cell r="AU12">
            <v>0.46</v>
          </cell>
          <cell r="AV12">
            <v>0.46</v>
          </cell>
          <cell r="AW12">
            <v>0.46</v>
          </cell>
          <cell r="AX12">
            <v>0.66</v>
          </cell>
          <cell r="AY12">
            <v>0.66</v>
          </cell>
          <cell r="AZ12">
            <v>0.66</v>
          </cell>
          <cell r="BA12">
            <v>0.66</v>
          </cell>
          <cell r="BB12">
            <v>0.56999999999999995</v>
          </cell>
          <cell r="BC12">
            <v>0.56999999999999995</v>
          </cell>
          <cell r="BD12">
            <v>0.53</v>
          </cell>
          <cell r="BE12">
            <v>0.54</v>
          </cell>
          <cell r="BF12">
            <v>0.64</v>
          </cell>
          <cell r="BG12">
            <v>0.62</v>
          </cell>
        </row>
        <row r="13">
          <cell r="B13">
            <v>0.66</v>
          </cell>
          <cell r="C13">
            <v>0.67</v>
          </cell>
          <cell r="D13">
            <v>0.71</v>
          </cell>
          <cell r="E13">
            <v>0.71</v>
          </cell>
          <cell r="F13">
            <v>0.71</v>
          </cell>
          <cell r="G13">
            <v>0.68</v>
          </cell>
          <cell r="H13">
            <v>0.68</v>
          </cell>
          <cell r="I13">
            <v>0.71</v>
          </cell>
          <cell r="J13">
            <v>0.71</v>
          </cell>
          <cell r="K13">
            <v>0.82</v>
          </cell>
          <cell r="L13">
            <v>0.71</v>
          </cell>
          <cell r="M13">
            <v>0.71</v>
          </cell>
          <cell r="N13">
            <v>0.82</v>
          </cell>
          <cell r="O13">
            <v>0.78</v>
          </cell>
          <cell r="P13">
            <v>0.77</v>
          </cell>
          <cell r="Q13">
            <v>0.51</v>
          </cell>
          <cell r="R13">
            <v>0.59</v>
          </cell>
          <cell r="S13">
            <v>0.48</v>
          </cell>
          <cell r="T13">
            <v>0.6</v>
          </cell>
          <cell r="U13">
            <v>0.57999999999999996</v>
          </cell>
          <cell r="V13">
            <v>0.49</v>
          </cell>
          <cell r="W13">
            <v>0.54</v>
          </cell>
          <cell r="X13">
            <v>0.42</v>
          </cell>
          <cell r="Y13">
            <v>0.48</v>
          </cell>
          <cell r="Z13">
            <v>0.53</v>
          </cell>
          <cell r="AA13">
            <v>0.41</v>
          </cell>
          <cell r="AB13">
            <v>0.47</v>
          </cell>
          <cell r="AC13">
            <v>0.45</v>
          </cell>
          <cell r="AD13">
            <v>0.75</v>
          </cell>
          <cell r="AE13">
            <v>0.71</v>
          </cell>
          <cell r="AF13">
            <v>0.57999999999999996</v>
          </cell>
          <cell r="AG13">
            <v>0.57999999999999996</v>
          </cell>
          <cell r="AH13">
            <v>0.57999999999999996</v>
          </cell>
          <cell r="AI13">
            <v>0.54</v>
          </cell>
          <cell r="AJ13">
            <v>0.52</v>
          </cell>
          <cell r="AK13">
            <v>0.52</v>
          </cell>
          <cell r="AL13">
            <v>0.62</v>
          </cell>
          <cell r="AM13">
            <v>0.62</v>
          </cell>
          <cell r="AN13">
            <v>0.42</v>
          </cell>
          <cell r="AO13">
            <v>0.43</v>
          </cell>
          <cell r="AP13">
            <v>0.47</v>
          </cell>
          <cell r="AQ13">
            <v>0.5</v>
          </cell>
          <cell r="AR13">
            <v>0.46</v>
          </cell>
          <cell r="AS13">
            <v>0.45</v>
          </cell>
          <cell r="AT13">
            <v>0.48</v>
          </cell>
          <cell r="AU13">
            <v>0.48</v>
          </cell>
          <cell r="AV13">
            <v>0.48</v>
          </cell>
          <cell r="AW13">
            <v>0.48</v>
          </cell>
          <cell r="AX13">
            <v>0.68</v>
          </cell>
          <cell r="AY13">
            <v>0.68</v>
          </cell>
          <cell r="AZ13">
            <v>0.68</v>
          </cell>
          <cell r="BA13">
            <v>0.68</v>
          </cell>
          <cell r="BB13">
            <v>0.57999999999999996</v>
          </cell>
          <cell r="BC13">
            <v>0.59</v>
          </cell>
          <cell r="BD13">
            <v>0.54</v>
          </cell>
          <cell r="BE13">
            <v>0.55000000000000004</v>
          </cell>
          <cell r="BF13">
            <v>0.65</v>
          </cell>
          <cell r="BG13">
            <v>0.63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row r="2">
          <cell r="K2">
            <v>0.55000000000000004</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row r="2">
          <cell r="K2">
            <v>0.55000000000000004</v>
          </cell>
        </row>
      </sheetData>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s>
    <sheetDataSet>
      <sheetData sheetId="0"/>
      <sheetData sheetId="1"/>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
      <sheetName val="比較表"/>
    </sheetNames>
    <sheetDataSet>
      <sheetData sheetId="0" refreshError="1"/>
      <sheetData sheetId="1" refreshError="1">
        <row r="3">
          <cell r="J3" t="str">
            <v>見積</v>
          </cell>
          <cell r="K3">
            <v>0.7</v>
          </cell>
          <cell r="N3">
            <v>1</v>
          </cell>
        </row>
        <row r="4">
          <cell r="J4" t="str">
            <v>ｶﾀﾛｸﾞ</v>
          </cell>
          <cell r="K4">
            <v>0.7</v>
          </cell>
          <cell r="N4">
            <v>2</v>
          </cell>
        </row>
        <row r="5">
          <cell r="J5" t="str">
            <v>造園</v>
          </cell>
          <cell r="K5">
            <v>0.7</v>
          </cell>
          <cell r="N5">
            <v>2</v>
          </cell>
        </row>
        <row r="6">
          <cell r="J6" t="str">
            <v>ﾌﾟﾚﾊﾌﾞ</v>
          </cell>
          <cell r="K6">
            <v>0.7</v>
          </cell>
          <cell r="N6">
            <v>2</v>
          </cell>
        </row>
        <row r="7">
          <cell r="N7">
            <v>3</v>
          </cell>
        </row>
        <row r="8">
          <cell r="N8">
            <v>4</v>
          </cell>
        </row>
        <row r="9">
          <cell r="N9">
            <v>4</v>
          </cell>
        </row>
        <row r="10">
          <cell r="N10">
            <v>4</v>
          </cell>
        </row>
        <row r="12">
          <cell r="N12">
            <v>4</v>
          </cell>
        </row>
      </sheetData>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鏡"/>
      <sheetName val="空調換気"/>
      <sheetName val="衛生設備"/>
    </sheetNames>
    <sheetDataSet>
      <sheetData sheetId="0">
        <row r="2">
          <cell r="B2">
            <v>20400</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row r="2">
          <cell r="B2">
            <v>2200</v>
          </cell>
        </row>
        <row r="3">
          <cell r="B3">
            <v>9800</v>
          </cell>
        </row>
        <row r="5">
          <cell r="B5">
            <v>5200</v>
          </cell>
        </row>
        <row r="6">
          <cell r="B6">
            <v>16100</v>
          </cell>
        </row>
        <row r="8">
          <cell r="B8">
            <v>9420</v>
          </cell>
        </row>
        <row r="19">
          <cell r="B19">
            <v>945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row r="2">
          <cell r="B2">
            <v>2200</v>
          </cell>
        </row>
        <row r="3">
          <cell r="B3">
            <v>9800</v>
          </cell>
        </row>
        <row r="5">
          <cell r="B5">
            <v>5200</v>
          </cell>
        </row>
        <row r="6">
          <cell r="B6">
            <v>16100</v>
          </cell>
        </row>
        <row r="8">
          <cell r="B8">
            <v>9420</v>
          </cell>
        </row>
        <row r="19">
          <cell r="B19">
            <v>945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1"/>
    </sheetNames>
    <definedNames>
      <definedName name="IV電線"/>
      <definedName name="UP率"/>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FF"/>
    <pageSetUpPr fitToPage="1"/>
  </sheetPr>
  <dimension ref="B2:D20"/>
  <sheetViews>
    <sheetView view="pageBreakPreview" zoomScaleNormal="100" zoomScaleSheetLayoutView="100" workbookViewId="0">
      <selection activeCell="B21" sqref="B21"/>
    </sheetView>
  </sheetViews>
  <sheetFormatPr defaultColWidth="9" defaultRowHeight="13"/>
  <cols>
    <col min="1" max="1" width="3.7265625" style="1" customWidth="1"/>
    <col min="2" max="2" width="6.36328125" style="1" customWidth="1"/>
    <col min="3" max="3" width="69.08984375" style="1" customWidth="1"/>
    <col min="4" max="4" width="3.7265625" style="1" customWidth="1"/>
    <col min="5" max="16384" width="9" style="1"/>
  </cols>
  <sheetData>
    <row r="2" spans="2:4">
      <c r="B2" s="1" t="s">
        <v>170</v>
      </c>
    </row>
    <row r="4" spans="2:4">
      <c r="B4" s="1" t="s">
        <v>135</v>
      </c>
    </row>
    <row r="5" spans="2:4">
      <c r="B5" s="337" t="s">
        <v>169</v>
      </c>
    </row>
    <row r="6" spans="2:4">
      <c r="B6" s="8" t="s">
        <v>1</v>
      </c>
      <c r="C6" s="8" t="s">
        <v>4</v>
      </c>
      <c r="D6" s="2"/>
    </row>
    <row r="7" spans="2:4" ht="13.5" customHeight="1">
      <c r="B7" s="9" t="s">
        <v>171</v>
      </c>
      <c r="C7" s="7" t="s">
        <v>30</v>
      </c>
    </row>
    <row r="8" spans="2:4">
      <c r="B8" s="10">
        <v>1</v>
      </c>
      <c r="C8" s="5" t="s">
        <v>9</v>
      </c>
    </row>
    <row r="9" spans="2:4">
      <c r="B9" s="10">
        <v>2</v>
      </c>
      <c r="C9" s="5" t="s">
        <v>10</v>
      </c>
    </row>
    <row r="10" spans="2:4">
      <c r="B10" s="10">
        <v>3</v>
      </c>
      <c r="C10" s="5" t="s">
        <v>18</v>
      </c>
    </row>
    <row r="11" spans="2:4">
      <c r="B11" s="10">
        <v>4</v>
      </c>
      <c r="C11" s="5" t="s">
        <v>93</v>
      </c>
    </row>
    <row r="12" spans="2:4">
      <c r="B12" s="10">
        <v>5</v>
      </c>
      <c r="C12" s="5" t="s">
        <v>20</v>
      </c>
    </row>
    <row r="13" spans="2:4">
      <c r="B13" s="10">
        <v>6</v>
      </c>
      <c r="C13" s="5" t="s">
        <v>21</v>
      </c>
    </row>
    <row r="14" spans="2:4">
      <c r="B14" s="10">
        <v>7</v>
      </c>
      <c r="C14" s="5" t="s">
        <v>22</v>
      </c>
    </row>
    <row r="15" spans="2:4">
      <c r="B15" s="10">
        <v>8</v>
      </c>
      <c r="C15" s="5" t="s">
        <v>23</v>
      </c>
    </row>
    <row r="16" spans="2:4">
      <c r="B16" s="10">
        <v>9</v>
      </c>
      <c r="C16" s="5" t="s">
        <v>24</v>
      </c>
    </row>
    <row r="17" spans="2:3">
      <c r="B17" s="10">
        <v>10</v>
      </c>
      <c r="C17" s="5" t="s">
        <v>25</v>
      </c>
    </row>
    <row r="18" spans="2:3">
      <c r="B18" s="10">
        <v>11</v>
      </c>
      <c r="C18" s="5" t="s">
        <v>26</v>
      </c>
    </row>
    <row r="19" spans="2:3">
      <c r="B19" s="10">
        <v>12</v>
      </c>
      <c r="C19" s="5" t="s">
        <v>27</v>
      </c>
    </row>
    <row r="20" spans="2:3">
      <c r="B20" s="11">
        <v>13</v>
      </c>
      <c r="C20" s="6" t="s">
        <v>28</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2:H8"/>
  <sheetViews>
    <sheetView view="pageBreakPreview" zoomScale="85" zoomScaleNormal="85" zoomScaleSheetLayoutView="85" workbookViewId="0">
      <selection activeCell="H22" sqref="H22"/>
    </sheetView>
  </sheetViews>
  <sheetFormatPr defaultColWidth="9" defaultRowHeight="13"/>
  <cols>
    <col min="1" max="1" width="4.08984375" style="125" customWidth="1"/>
    <col min="2" max="2" width="27" style="125" customWidth="1"/>
    <col min="3" max="5" width="13.26953125" style="125" customWidth="1"/>
    <col min="6" max="6" width="8.36328125" style="125" customWidth="1"/>
    <col min="7" max="7" width="13.26953125" style="125" customWidth="1"/>
    <col min="8" max="8" width="25.90625" style="125" customWidth="1"/>
    <col min="9" max="16384" width="9" style="125"/>
  </cols>
  <sheetData>
    <row r="2" spans="1:8">
      <c r="A2" s="144" t="s">
        <v>164</v>
      </c>
      <c r="B2" s="144"/>
    </row>
    <row r="3" spans="1:8">
      <c r="A3" s="378" t="s">
        <v>147</v>
      </c>
      <c r="B3" s="359"/>
      <c r="C3" s="359"/>
      <c r="D3" s="359"/>
      <c r="E3" s="359"/>
      <c r="F3" s="359"/>
      <c r="G3" s="359"/>
      <c r="H3" s="359"/>
    </row>
    <row r="4" spans="1:8" ht="24" customHeight="1" thickBot="1">
      <c r="G4" s="131"/>
      <c r="H4" s="131" t="s">
        <v>54</v>
      </c>
    </row>
    <row r="5" spans="1:8" s="126" customFormat="1" ht="27.75" customHeight="1">
      <c r="A5" s="295" t="s">
        <v>134</v>
      </c>
      <c r="B5" s="296" t="s">
        <v>5</v>
      </c>
      <c r="C5" s="296" t="s">
        <v>2</v>
      </c>
      <c r="D5" s="399" t="s">
        <v>68</v>
      </c>
      <c r="E5" s="296" t="s">
        <v>61</v>
      </c>
      <c r="F5" s="296" t="s">
        <v>62</v>
      </c>
      <c r="G5" s="296" t="s">
        <v>0</v>
      </c>
      <c r="H5" s="297" t="s">
        <v>8</v>
      </c>
    </row>
    <row r="6" spans="1:8" ht="27.75" customHeight="1">
      <c r="A6" s="298">
        <v>1</v>
      </c>
      <c r="B6" s="182" t="s">
        <v>158</v>
      </c>
      <c r="C6" s="183">
        <v>6</v>
      </c>
      <c r="D6" s="183">
        <v>6</v>
      </c>
      <c r="E6" s="184">
        <v>150</v>
      </c>
      <c r="F6" s="185">
        <v>2</v>
      </c>
      <c r="G6" s="184">
        <f>ROUND(D6*E6*F6,0)</f>
        <v>1800</v>
      </c>
      <c r="H6" s="299"/>
    </row>
    <row r="7" spans="1:8" ht="27.75" customHeight="1">
      <c r="A7" s="298"/>
      <c r="B7" s="127"/>
      <c r="C7" s="128"/>
      <c r="D7" s="128"/>
      <c r="E7" s="129">
        <v>300</v>
      </c>
      <c r="F7" s="130"/>
      <c r="G7" s="129">
        <f>ROUND(D7*E7*F7,0)</f>
        <v>0</v>
      </c>
      <c r="H7" s="300"/>
    </row>
    <row r="8" spans="1:8" ht="27.75" customHeight="1" thickBot="1">
      <c r="A8" s="355" t="s">
        <v>0</v>
      </c>
      <c r="B8" s="356"/>
      <c r="C8" s="356"/>
      <c r="D8" s="356"/>
      <c r="E8" s="356"/>
      <c r="F8" s="357"/>
      <c r="G8" s="301">
        <f>SUM(G6:G7)</f>
        <v>1800</v>
      </c>
      <c r="H8" s="302"/>
    </row>
  </sheetData>
  <mergeCells count="2">
    <mergeCell ref="A3:H3"/>
    <mergeCell ref="A8:F8"/>
  </mergeCells>
  <phoneticPr fontId="2"/>
  <pageMargins left="0.70866141732283472" right="0.70866141732283472" top="0.74803149606299213" bottom="0.74803149606299213" header="0.31496062992125984" footer="0.31496062992125984"/>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66FFFF"/>
  </sheetPr>
  <dimension ref="A1:H15"/>
  <sheetViews>
    <sheetView view="pageBreakPreview" zoomScale="85" zoomScaleNormal="85" zoomScaleSheetLayoutView="85" workbookViewId="0">
      <selection activeCell="C17" sqref="C17"/>
    </sheetView>
  </sheetViews>
  <sheetFormatPr defaultColWidth="4.08984375" defaultRowHeight="13"/>
  <cols>
    <col min="1" max="2" width="4.08984375" style="3"/>
    <col min="3" max="3" width="28.90625" style="3" customWidth="1"/>
    <col min="4" max="4" width="8.26953125" style="3" customWidth="1"/>
    <col min="5" max="5" width="18.08984375" style="3" customWidth="1"/>
    <col min="6" max="6" width="18.6328125" style="156" customWidth="1"/>
    <col min="7" max="7" width="52.6328125" style="3" customWidth="1"/>
    <col min="8" max="8" width="12.453125" style="3" customWidth="1"/>
    <col min="9" max="9" width="4.36328125" style="3" customWidth="1"/>
    <col min="10" max="18" width="12.453125" style="3" customWidth="1"/>
    <col min="19" max="16384" width="4.08984375" style="3"/>
  </cols>
  <sheetData>
    <row r="1" spans="1:8" ht="16.5" customHeight="1"/>
    <row r="2" spans="1:8" ht="16.5" customHeight="1">
      <c r="B2" s="125" t="s">
        <v>165</v>
      </c>
    </row>
    <row r="3" spans="1:8" ht="16.5" customHeight="1">
      <c r="B3" s="347" t="s">
        <v>147</v>
      </c>
      <c r="C3" s="347"/>
      <c r="D3" s="347"/>
      <c r="E3" s="347"/>
      <c r="F3" s="347"/>
      <c r="G3" s="347"/>
      <c r="H3" s="347"/>
    </row>
    <row r="4" spans="1:8" ht="16.5" customHeight="1" thickBot="1"/>
    <row r="5" spans="1:8">
      <c r="B5" s="390" t="s">
        <v>1</v>
      </c>
      <c r="C5" s="392" t="s">
        <v>3</v>
      </c>
      <c r="D5" s="392" t="s">
        <v>6</v>
      </c>
      <c r="E5" s="396" t="s">
        <v>61</v>
      </c>
      <c r="F5" s="386" t="s">
        <v>17</v>
      </c>
      <c r="G5" s="394" t="s">
        <v>7</v>
      </c>
      <c r="H5" s="384" t="s">
        <v>8</v>
      </c>
    </row>
    <row r="6" spans="1:8">
      <c r="B6" s="391"/>
      <c r="C6" s="393"/>
      <c r="D6" s="393"/>
      <c r="E6" s="397"/>
      <c r="F6" s="387"/>
      <c r="G6" s="395"/>
      <c r="H6" s="385"/>
    </row>
    <row r="7" spans="1:8" ht="30" customHeight="1">
      <c r="B7" s="158">
        <v>1</v>
      </c>
      <c r="C7" s="175" t="s">
        <v>85</v>
      </c>
      <c r="D7" s="176" t="s">
        <v>87</v>
      </c>
      <c r="E7" s="190">
        <v>9800</v>
      </c>
      <c r="F7" s="177">
        <f>9800*120</f>
        <v>1176000</v>
      </c>
      <c r="G7" s="178" t="s">
        <v>89</v>
      </c>
      <c r="H7" s="235" t="s">
        <v>103</v>
      </c>
    </row>
    <row r="8" spans="1:8" ht="30" customHeight="1">
      <c r="B8" s="158">
        <v>2</v>
      </c>
      <c r="C8" s="191" t="s">
        <v>86</v>
      </c>
      <c r="D8" s="179" t="s">
        <v>88</v>
      </c>
      <c r="E8" s="190">
        <v>9800</v>
      </c>
      <c r="F8" s="192">
        <f>9800*30</f>
        <v>294000</v>
      </c>
      <c r="G8" s="178" t="s">
        <v>159</v>
      </c>
      <c r="H8" s="160"/>
    </row>
    <row r="9" spans="1:8" ht="30" customHeight="1">
      <c r="B9" s="158"/>
      <c r="C9" s="164"/>
      <c r="D9" s="157"/>
      <c r="E9" s="157"/>
      <c r="F9" s="159"/>
      <c r="G9" s="165"/>
      <c r="H9" s="167"/>
    </row>
    <row r="10" spans="1:8" ht="30" customHeight="1" thickBot="1">
      <c r="B10" s="388" t="s">
        <v>0</v>
      </c>
      <c r="C10" s="389"/>
      <c r="D10" s="389"/>
      <c r="E10" s="168"/>
      <c r="F10" s="181">
        <f>SUM(F7:F9)</f>
        <v>1470000</v>
      </c>
      <c r="G10" s="166"/>
      <c r="H10" s="161"/>
    </row>
    <row r="11" spans="1:8" ht="19.5" customHeight="1">
      <c r="B11" s="162"/>
    </row>
    <row r="12" spans="1:8" ht="22.5" customHeight="1">
      <c r="B12" s="163"/>
      <c r="F12" s="4"/>
    </row>
    <row r="13" spans="1:8">
      <c r="F13" s="4"/>
    </row>
    <row r="14" spans="1:8">
      <c r="A14" s="162"/>
    </row>
    <row r="15" spans="1:8">
      <c r="A15" s="163"/>
    </row>
  </sheetData>
  <mergeCells count="9">
    <mergeCell ref="B3:H3"/>
    <mergeCell ref="H5:H6"/>
    <mergeCell ref="F5:F6"/>
    <mergeCell ref="B10:D10"/>
    <mergeCell ref="B5:B6"/>
    <mergeCell ref="C5:C6"/>
    <mergeCell ref="D5:D6"/>
    <mergeCell ref="G5:G6"/>
    <mergeCell ref="E5:E6"/>
  </mergeCells>
  <phoneticPr fontId="2"/>
  <printOptions horizontalCentered="1"/>
  <pageMargins left="0.19685039370078741" right="0.19685039370078741" top="0.78740157480314965" bottom="0.78740157480314965" header="0.51181102362204722" footer="0.51181102362204722"/>
  <pageSetup paperSize="9" scale="64" orientation="portrait" r:id="rId1"/>
  <colBreaks count="1" manualBreakCount="1">
    <brk id="8" max="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H15"/>
  <sheetViews>
    <sheetView view="pageBreakPreview" topLeftCell="B1" zoomScale="85" zoomScaleNormal="85" zoomScaleSheetLayoutView="85" workbookViewId="0">
      <selection activeCell="C17" sqref="C17"/>
    </sheetView>
  </sheetViews>
  <sheetFormatPr defaultColWidth="4.08984375" defaultRowHeight="13"/>
  <cols>
    <col min="1" max="2" width="4.08984375" style="3"/>
    <col min="3" max="3" width="28.90625" style="3" customWidth="1"/>
    <col min="4" max="4" width="8.26953125" style="3" customWidth="1"/>
    <col min="5" max="5" width="18.08984375" style="3" customWidth="1"/>
    <col min="6" max="6" width="18.6328125" style="156" customWidth="1"/>
    <col min="7" max="7" width="52.6328125" style="3" customWidth="1"/>
    <col min="8" max="8" width="12.453125" style="3" customWidth="1"/>
    <col min="9" max="9" width="4.36328125" style="3" customWidth="1"/>
    <col min="10" max="18" width="12.453125" style="3" customWidth="1"/>
    <col min="19" max="16384" width="4.08984375" style="3"/>
  </cols>
  <sheetData>
    <row r="1" spans="1:8" ht="16.5" customHeight="1"/>
    <row r="2" spans="1:8" ht="16.5" customHeight="1">
      <c r="B2" s="125" t="s">
        <v>166</v>
      </c>
    </row>
    <row r="3" spans="1:8" ht="16.5" customHeight="1">
      <c r="B3" s="347" t="s">
        <v>147</v>
      </c>
      <c r="C3" s="347"/>
      <c r="D3" s="347"/>
      <c r="E3" s="347"/>
      <c r="F3" s="347"/>
      <c r="G3" s="347"/>
      <c r="H3" s="347"/>
    </row>
    <row r="4" spans="1:8" ht="16.5" customHeight="1" thickBot="1"/>
    <row r="5" spans="1:8">
      <c r="B5" s="390" t="s">
        <v>1</v>
      </c>
      <c r="C5" s="392" t="s">
        <v>3</v>
      </c>
      <c r="D5" s="392" t="s">
        <v>16</v>
      </c>
      <c r="E5" s="396" t="s">
        <v>61</v>
      </c>
      <c r="F5" s="386" t="s">
        <v>17</v>
      </c>
      <c r="G5" s="394" t="s">
        <v>69</v>
      </c>
      <c r="H5" s="384" t="s">
        <v>8</v>
      </c>
    </row>
    <row r="6" spans="1:8">
      <c r="B6" s="391"/>
      <c r="C6" s="393"/>
      <c r="D6" s="393"/>
      <c r="E6" s="397"/>
      <c r="F6" s="387"/>
      <c r="G6" s="395"/>
      <c r="H6" s="385"/>
    </row>
    <row r="7" spans="1:8" ht="30" customHeight="1">
      <c r="B7" s="158">
        <v>1</v>
      </c>
      <c r="C7" s="175" t="s">
        <v>133</v>
      </c>
      <c r="D7" s="176" t="s">
        <v>90</v>
      </c>
      <c r="E7" s="180">
        <v>150000</v>
      </c>
      <c r="F7" s="177">
        <f>E7</f>
        <v>150000</v>
      </c>
      <c r="G7" s="178"/>
      <c r="H7" s="235" t="s">
        <v>101</v>
      </c>
    </row>
    <row r="8" spans="1:8" ht="30" customHeight="1">
      <c r="B8" s="158"/>
      <c r="C8" s="164"/>
      <c r="D8" s="157"/>
      <c r="E8" s="157"/>
      <c r="F8" s="159"/>
      <c r="G8" s="165"/>
      <c r="H8" s="160"/>
    </row>
    <row r="9" spans="1:8" ht="30" customHeight="1">
      <c r="B9" s="158"/>
      <c r="C9" s="164"/>
      <c r="D9" s="157"/>
      <c r="E9" s="157"/>
      <c r="F9" s="159"/>
      <c r="G9" s="165"/>
      <c r="H9" s="167"/>
    </row>
    <row r="10" spans="1:8" ht="30" customHeight="1" thickBot="1">
      <c r="B10" s="388" t="s">
        <v>0</v>
      </c>
      <c r="C10" s="389"/>
      <c r="D10" s="389"/>
      <c r="E10" s="168"/>
      <c r="F10" s="181">
        <f>SUM(F7:F9)</f>
        <v>150000</v>
      </c>
      <c r="G10" s="166"/>
      <c r="H10" s="161"/>
    </row>
    <row r="11" spans="1:8" ht="19.5" customHeight="1">
      <c r="B11" s="162"/>
    </row>
    <row r="12" spans="1:8" ht="22.5" customHeight="1">
      <c r="B12" s="163"/>
      <c r="F12" s="4"/>
    </row>
    <row r="13" spans="1:8">
      <c r="F13" s="4"/>
    </row>
    <row r="14" spans="1:8">
      <c r="A14" s="162"/>
    </row>
    <row r="15" spans="1:8">
      <c r="A15" s="163"/>
    </row>
  </sheetData>
  <mergeCells count="9">
    <mergeCell ref="B3:H3"/>
    <mergeCell ref="H5:H6"/>
    <mergeCell ref="B10:D10"/>
    <mergeCell ref="B5:B6"/>
    <mergeCell ref="C5:C6"/>
    <mergeCell ref="D5:D6"/>
    <mergeCell ref="E5:E6"/>
    <mergeCell ref="F5:F6"/>
    <mergeCell ref="G5:G6"/>
  </mergeCells>
  <phoneticPr fontId="2"/>
  <printOptions horizontalCentered="1"/>
  <pageMargins left="0.19685039370078741" right="0.19685039370078741" top="0.78740157480314965" bottom="0.78740157480314965" header="0.51181102362204722" footer="0.51181102362204722"/>
  <pageSetup paperSize="9" scale="64" orientation="portrait" r:id="rId1"/>
  <colBreaks count="1" manualBreakCount="1">
    <brk id="8" max="9"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H15"/>
  <sheetViews>
    <sheetView tabSelected="1" view="pageBreakPreview" zoomScale="85" zoomScaleNormal="85" zoomScaleSheetLayoutView="85" workbookViewId="0">
      <selection activeCell="C17" sqref="C17"/>
    </sheetView>
  </sheetViews>
  <sheetFormatPr defaultColWidth="4.08984375" defaultRowHeight="13"/>
  <cols>
    <col min="1" max="2" width="4.08984375" style="3"/>
    <col min="3" max="3" width="28.90625" style="3" customWidth="1"/>
    <col min="4" max="4" width="8.26953125" style="3" customWidth="1"/>
    <col min="5" max="5" width="18.08984375" style="3" customWidth="1"/>
    <col min="6" max="6" width="18.6328125" style="156" customWidth="1"/>
    <col min="7" max="7" width="52.6328125" style="3" customWidth="1"/>
    <col min="8" max="8" width="12.453125" style="3" customWidth="1"/>
    <col min="9" max="9" width="4.36328125" style="3" customWidth="1"/>
    <col min="10" max="18" width="12.453125" style="3" customWidth="1"/>
    <col min="19" max="16384" width="4.08984375" style="3"/>
  </cols>
  <sheetData>
    <row r="1" spans="1:8" ht="16.5" customHeight="1"/>
    <row r="2" spans="1:8" ht="16.5" customHeight="1">
      <c r="B2" s="125" t="s">
        <v>167</v>
      </c>
    </row>
    <row r="3" spans="1:8" ht="16.5" customHeight="1">
      <c r="B3" s="347" t="s">
        <v>150</v>
      </c>
      <c r="C3" s="347"/>
      <c r="D3" s="347"/>
      <c r="E3" s="347"/>
      <c r="F3" s="347"/>
      <c r="G3" s="347"/>
      <c r="H3" s="347"/>
    </row>
    <row r="4" spans="1:8" ht="16.5" customHeight="1" thickBot="1"/>
    <row r="5" spans="1:8">
      <c r="B5" s="390" t="s">
        <v>1</v>
      </c>
      <c r="C5" s="392" t="s">
        <v>3</v>
      </c>
      <c r="D5" s="392" t="s">
        <v>16</v>
      </c>
      <c r="E5" s="396" t="s">
        <v>61</v>
      </c>
      <c r="F5" s="386" t="s">
        <v>17</v>
      </c>
      <c r="G5" s="394" t="s">
        <v>69</v>
      </c>
      <c r="H5" s="384" t="s">
        <v>8</v>
      </c>
    </row>
    <row r="6" spans="1:8">
      <c r="B6" s="391"/>
      <c r="C6" s="393"/>
      <c r="D6" s="393"/>
      <c r="E6" s="397"/>
      <c r="F6" s="387"/>
      <c r="G6" s="395"/>
      <c r="H6" s="385"/>
    </row>
    <row r="7" spans="1:8" ht="30" customHeight="1">
      <c r="B7" s="158">
        <v>1</v>
      </c>
      <c r="C7" s="175" t="s">
        <v>91</v>
      </c>
      <c r="D7" s="176" t="s">
        <v>90</v>
      </c>
      <c r="E7" s="193">
        <v>2500000</v>
      </c>
      <c r="F7" s="177">
        <f>E7</f>
        <v>2500000</v>
      </c>
      <c r="G7" s="178"/>
      <c r="H7" s="235" t="s">
        <v>101</v>
      </c>
    </row>
    <row r="8" spans="1:8" ht="30" customHeight="1">
      <c r="B8" s="158"/>
      <c r="C8" s="164"/>
      <c r="D8" s="157"/>
      <c r="E8" s="157"/>
      <c r="F8" s="159"/>
      <c r="G8" s="165"/>
      <c r="H8" s="160"/>
    </row>
    <row r="9" spans="1:8" ht="30" customHeight="1">
      <c r="B9" s="158"/>
      <c r="C9" s="164"/>
      <c r="D9" s="157"/>
      <c r="E9" s="157"/>
      <c r="F9" s="159"/>
      <c r="G9" s="165"/>
      <c r="H9" s="167"/>
    </row>
    <row r="10" spans="1:8" ht="30" customHeight="1" thickBot="1">
      <c r="B10" s="388" t="s">
        <v>0</v>
      </c>
      <c r="C10" s="389"/>
      <c r="D10" s="389"/>
      <c r="E10" s="168"/>
      <c r="F10" s="181">
        <f>SUM(F7:F9)</f>
        <v>2500000</v>
      </c>
      <c r="G10" s="166"/>
      <c r="H10" s="161"/>
    </row>
    <row r="11" spans="1:8" ht="19.5" customHeight="1">
      <c r="B11" s="162"/>
    </row>
    <row r="12" spans="1:8" ht="22.5" customHeight="1">
      <c r="B12" s="163"/>
      <c r="F12" s="4"/>
    </row>
    <row r="13" spans="1:8">
      <c r="F13" s="4"/>
    </row>
    <row r="14" spans="1:8">
      <c r="A14" s="162"/>
    </row>
    <row r="15" spans="1:8">
      <c r="A15" s="163"/>
    </row>
  </sheetData>
  <mergeCells count="9">
    <mergeCell ref="B3:H3"/>
    <mergeCell ref="H5:H6"/>
    <mergeCell ref="B10:D10"/>
    <mergeCell ref="B5:B6"/>
    <mergeCell ref="C5:C6"/>
    <mergeCell ref="D5:D6"/>
    <mergeCell ref="E5:E6"/>
    <mergeCell ref="F5:F6"/>
    <mergeCell ref="G5:G6"/>
  </mergeCells>
  <phoneticPr fontId="2"/>
  <printOptions horizontalCentered="1"/>
  <pageMargins left="0.19685039370078741" right="0.19685039370078741" top="0.78740157480314965" bottom="0.78740157480314965" header="0.51181102362204722" footer="0.51181102362204722"/>
  <pageSetup paperSize="9" scale="64" orientation="portrait" r:id="rId1"/>
  <colBreaks count="1" manualBreakCount="1">
    <brk id="8" max="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P92"/>
  <sheetViews>
    <sheetView view="pageBreakPreview" zoomScale="85" zoomScaleNormal="85" zoomScaleSheetLayoutView="85" workbookViewId="0">
      <selection activeCell="H21" sqref="H21:I21"/>
    </sheetView>
  </sheetViews>
  <sheetFormatPr defaultColWidth="9" defaultRowHeight="13"/>
  <cols>
    <col min="1" max="1" width="2.26953125" style="12" customWidth="1"/>
    <col min="2" max="2" width="3.36328125" style="12" customWidth="1"/>
    <col min="3" max="3" width="16.08984375" style="12" customWidth="1"/>
    <col min="4" max="4" width="14.08984375" style="12" customWidth="1"/>
    <col min="5" max="5" width="21.36328125" style="12" customWidth="1"/>
    <col min="6" max="6" width="5.453125" style="12" customWidth="1"/>
    <col min="7" max="7" width="7.26953125" style="12" customWidth="1"/>
    <col min="8" max="11" width="5.453125" style="12" customWidth="1"/>
    <col min="12" max="12" width="14.08984375" style="12" customWidth="1"/>
    <col min="13" max="13" width="2.453125" style="112" customWidth="1"/>
    <col min="14" max="14" width="14.08984375" style="12" customWidth="1"/>
    <col min="15" max="15" width="20" style="113" customWidth="1"/>
    <col min="16" max="16" width="12.90625" style="12" customWidth="1"/>
    <col min="17" max="16384" width="9" style="12"/>
  </cols>
  <sheetData>
    <row r="1" spans="2:16" ht="24" customHeight="1">
      <c r="B1" s="338" t="s">
        <v>160</v>
      </c>
      <c r="C1" s="338"/>
      <c r="D1" s="338"/>
      <c r="E1" s="338"/>
      <c r="F1" s="338"/>
      <c r="G1" s="338"/>
      <c r="H1" s="338"/>
      <c r="I1" s="338"/>
      <c r="J1" s="338"/>
      <c r="K1" s="338"/>
      <c r="L1" s="338"/>
      <c r="M1" s="338"/>
      <c r="N1" s="338"/>
      <c r="O1" s="338"/>
    </row>
    <row r="2" spans="2:16" ht="24" customHeight="1">
      <c r="B2" s="347" t="s">
        <v>136</v>
      </c>
      <c r="C2" s="348"/>
      <c r="D2" s="348"/>
      <c r="E2" s="348"/>
      <c r="F2" s="348"/>
      <c r="G2" s="348"/>
      <c r="H2" s="348"/>
      <c r="I2" s="348"/>
      <c r="J2" s="348"/>
      <c r="K2" s="348"/>
      <c r="L2" s="348"/>
      <c r="M2" s="348"/>
      <c r="N2" s="348"/>
      <c r="O2" s="348"/>
    </row>
    <row r="3" spans="2:16" ht="24" customHeight="1">
      <c r="B3" s="339"/>
      <c r="C3" s="339"/>
      <c r="D3" s="339"/>
      <c r="E3" s="339"/>
      <c r="F3" s="339"/>
      <c r="G3" s="339"/>
      <c r="H3" s="339"/>
      <c r="I3" s="339"/>
      <c r="J3" s="339"/>
      <c r="K3" s="339"/>
      <c r="L3" s="339"/>
      <c r="M3" s="339"/>
      <c r="N3" s="339"/>
      <c r="O3" s="339"/>
    </row>
    <row r="4" spans="2:16" ht="18.75" customHeight="1" thickBot="1">
      <c r="B4" s="13"/>
      <c r="C4" s="13"/>
      <c r="D4" s="13"/>
      <c r="E4" s="13"/>
      <c r="F4" s="13"/>
      <c r="G4" s="13"/>
      <c r="H4" s="13"/>
      <c r="I4" s="13"/>
      <c r="J4" s="13"/>
      <c r="K4" s="13"/>
      <c r="L4" s="13"/>
      <c r="M4" s="13"/>
      <c r="N4" s="13"/>
      <c r="O4" s="115" t="s">
        <v>54</v>
      </c>
    </row>
    <row r="5" spans="2:16" ht="15.75" customHeight="1">
      <c r="B5" s="349" t="s">
        <v>31</v>
      </c>
      <c r="C5" s="350"/>
      <c r="D5" s="14" t="s">
        <v>32</v>
      </c>
      <c r="E5" s="340" t="s">
        <v>55</v>
      </c>
      <c r="F5" s="341"/>
      <c r="G5" s="341"/>
      <c r="H5" s="341"/>
      <c r="I5" s="341"/>
      <c r="J5" s="341"/>
      <c r="K5" s="341"/>
      <c r="L5" s="341"/>
      <c r="M5" s="341"/>
      <c r="N5" s="342"/>
      <c r="O5" s="15" t="s">
        <v>8</v>
      </c>
    </row>
    <row r="6" spans="2:16" ht="15.75" customHeight="1">
      <c r="B6" s="16"/>
      <c r="C6" s="18"/>
      <c r="D6" s="17"/>
      <c r="E6" s="18"/>
      <c r="F6" s="19"/>
      <c r="G6" s="19"/>
      <c r="H6" s="19"/>
      <c r="I6" s="19"/>
      <c r="J6" s="19"/>
      <c r="K6" s="19"/>
      <c r="L6" s="19"/>
      <c r="M6" s="19"/>
      <c r="N6" s="19"/>
      <c r="O6" s="20"/>
    </row>
    <row r="7" spans="2:16" ht="14.25" customHeight="1">
      <c r="B7" s="21" t="s">
        <v>33</v>
      </c>
      <c r="C7" s="98"/>
      <c r="D7" s="173">
        <f>N12</f>
        <v>0</v>
      </c>
      <c r="E7" s="169" t="s">
        <v>138</v>
      </c>
      <c r="F7" s="23"/>
      <c r="G7" s="23"/>
      <c r="H7" s="23"/>
      <c r="I7" s="169">
        <v>1</v>
      </c>
      <c r="J7" s="24" t="s">
        <v>100</v>
      </c>
      <c r="K7" s="24" t="s">
        <v>34</v>
      </c>
      <c r="L7" s="170"/>
      <c r="M7" s="26" t="s">
        <v>35</v>
      </c>
      <c r="N7" s="171">
        <f>ROUND(I7*L7,0)</f>
        <v>0</v>
      </c>
      <c r="O7" s="174" t="s">
        <v>104</v>
      </c>
    </row>
    <row r="8" spans="2:16" ht="14.25" customHeight="1">
      <c r="B8" s="21"/>
      <c r="C8" s="98"/>
      <c r="D8" s="22"/>
      <c r="E8" s="23"/>
      <c r="F8" s="23"/>
      <c r="G8" s="23"/>
      <c r="H8" s="23"/>
      <c r="I8" s="23"/>
      <c r="J8" s="24"/>
      <c r="K8" s="24"/>
      <c r="L8" s="25"/>
      <c r="M8" s="26"/>
      <c r="N8" s="27"/>
      <c r="O8" s="28"/>
    </row>
    <row r="9" spans="2:16" ht="14.25" customHeight="1">
      <c r="B9" s="21"/>
      <c r="C9" s="98"/>
      <c r="D9" s="173">
        <f>N9</f>
        <v>0</v>
      </c>
      <c r="E9" s="169" t="s">
        <v>139</v>
      </c>
      <c r="F9" s="23"/>
      <c r="G9" s="23"/>
      <c r="H9" s="23"/>
      <c r="I9" s="169">
        <v>1</v>
      </c>
      <c r="J9" s="24" t="s">
        <v>100</v>
      </c>
      <c r="K9" s="24" t="s">
        <v>34</v>
      </c>
      <c r="L9" s="170"/>
      <c r="M9" s="26" t="s">
        <v>35</v>
      </c>
      <c r="N9" s="171">
        <f>ROUND(I9*L9,0)</f>
        <v>0</v>
      </c>
      <c r="O9" s="28"/>
    </row>
    <row r="10" spans="2:16" ht="14.25" customHeight="1">
      <c r="B10" s="21"/>
      <c r="C10" s="98"/>
      <c r="D10" s="22"/>
      <c r="E10" s="23"/>
      <c r="F10" s="23"/>
      <c r="G10" s="23"/>
      <c r="H10" s="23"/>
      <c r="I10" s="23"/>
      <c r="J10" s="24"/>
      <c r="K10" s="24"/>
      <c r="L10" s="25"/>
      <c r="M10" s="26"/>
      <c r="N10" s="27"/>
      <c r="O10" s="28"/>
    </row>
    <row r="11" spans="2:16" ht="14.25" customHeight="1">
      <c r="B11" s="29" t="s">
        <v>36</v>
      </c>
      <c r="C11" s="23"/>
      <c r="D11" s="173">
        <f>D7</f>
        <v>0</v>
      </c>
      <c r="E11" s="23"/>
      <c r="F11" s="23"/>
      <c r="G11" s="23"/>
      <c r="H11" s="23"/>
      <c r="I11" s="23"/>
      <c r="J11" s="24"/>
      <c r="K11" s="24"/>
      <c r="L11" s="30"/>
      <c r="M11" s="26"/>
      <c r="N11" s="27"/>
      <c r="O11" s="28"/>
    </row>
    <row r="12" spans="2:16" s="39" customFormat="1" ht="14.25" customHeight="1">
      <c r="B12" s="31"/>
      <c r="C12" s="33"/>
      <c r="D12" s="32"/>
      <c r="E12" s="33"/>
      <c r="F12" s="33"/>
      <c r="G12" s="33"/>
      <c r="H12" s="33"/>
      <c r="I12" s="33"/>
      <c r="J12" s="34"/>
      <c r="K12" s="34"/>
      <c r="L12" s="35" t="s">
        <v>37</v>
      </c>
      <c r="M12" s="36"/>
      <c r="N12" s="172">
        <f>SUM(N7:N10)</f>
        <v>0</v>
      </c>
      <c r="O12" s="37"/>
      <c r="P12" s="38"/>
    </row>
    <row r="13" spans="2:16" ht="14.25" customHeight="1">
      <c r="B13" s="40"/>
      <c r="C13" s="42"/>
      <c r="D13" s="41"/>
      <c r="E13" s="42"/>
      <c r="F13" s="42"/>
      <c r="G13" s="42"/>
      <c r="H13" s="42"/>
      <c r="I13" s="43"/>
      <c r="J13" s="42"/>
      <c r="K13" s="42"/>
      <c r="L13" s="44"/>
      <c r="M13" s="45"/>
      <c r="N13" s="42"/>
      <c r="O13" s="46"/>
    </row>
    <row r="14" spans="2:16" ht="14.25" customHeight="1">
      <c r="B14" s="47" t="s">
        <v>38</v>
      </c>
      <c r="C14" s="88"/>
      <c r="D14" s="48"/>
      <c r="E14" s="19"/>
      <c r="F14" s="19"/>
      <c r="G14" s="19"/>
      <c r="H14" s="19"/>
      <c r="I14" s="19"/>
      <c r="J14" s="19"/>
      <c r="K14" s="19"/>
      <c r="L14" s="19"/>
      <c r="M14" s="49"/>
      <c r="N14" s="19"/>
      <c r="O14" s="50"/>
    </row>
    <row r="15" spans="2:16" ht="14.25" customHeight="1">
      <c r="B15" s="29"/>
      <c r="C15" s="23"/>
      <c r="D15" s="22"/>
      <c r="E15" s="51"/>
      <c r="F15" s="51"/>
      <c r="G15" s="51"/>
      <c r="H15" s="51"/>
      <c r="I15" s="51"/>
      <c r="J15" s="51"/>
      <c r="K15" s="51"/>
      <c r="L15" s="51"/>
      <c r="M15" s="52"/>
      <c r="N15" s="51"/>
      <c r="O15" s="53"/>
    </row>
    <row r="16" spans="2:16" ht="14.25" customHeight="1">
      <c r="B16" s="29"/>
      <c r="C16" s="23" t="s">
        <v>10</v>
      </c>
      <c r="D16" s="186">
        <f>N18</f>
        <v>253400</v>
      </c>
      <c r="E16" s="51" t="s">
        <v>58</v>
      </c>
      <c r="F16" s="51"/>
      <c r="G16" s="51"/>
      <c r="H16" s="54">
        <v>1</v>
      </c>
      <c r="I16" s="55" t="s">
        <v>39</v>
      </c>
      <c r="J16" s="55" t="s">
        <v>40</v>
      </c>
      <c r="K16" s="24" t="s">
        <v>34</v>
      </c>
      <c r="L16" s="187">
        <f>②諸謝金内訳!G8</f>
        <v>253400</v>
      </c>
      <c r="M16" s="26" t="s">
        <v>35</v>
      </c>
      <c r="N16" s="188">
        <f>ROUND(H16*L16,0)</f>
        <v>253400</v>
      </c>
      <c r="O16" s="174" t="s">
        <v>105</v>
      </c>
    </row>
    <row r="17" spans="2:16" ht="14.25" customHeight="1">
      <c r="B17" s="29"/>
      <c r="C17" s="23"/>
      <c r="D17" s="194"/>
      <c r="E17" s="51"/>
      <c r="F17" s="51"/>
      <c r="G17" s="51"/>
      <c r="H17" s="54"/>
      <c r="I17" s="55"/>
      <c r="J17" s="55"/>
      <c r="K17" s="24"/>
      <c r="L17" s="56"/>
      <c r="M17" s="26"/>
      <c r="N17" s="30"/>
      <c r="O17" s="28"/>
    </row>
    <row r="18" spans="2:16" s="39" customFormat="1" ht="14.25" customHeight="1">
      <c r="B18" s="31"/>
      <c r="C18" s="33"/>
      <c r="D18" s="195"/>
      <c r="E18" s="57"/>
      <c r="F18" s="57"/>
      <c r="G18" s="57"/>
      <c r="H18" s="58"/>
      <c r="I18" s="59"/>
      <c r="J18" s="60"/>
      <c r="K18" s="34"/>
      <c r="L18" s="61" t="s">
        <v>37</v>
      </c>
      <c r="M18" s="36" t="s">
        <v>41</v>
      </c>
      <c r="N18" s="189">
        <f>SUM(N16:N16)</f>
        <v>253400</v>
      </c>
      <c r="O18" s="37"/>
      <c r="P18" s="38"/>
    </row>
    <row r="19" spans="2:16" ht="14.25" customHeight="1">
      <c r="B19" s="29"/>
      <c r="C19" s="23"/>
      <c r="D19" s="173"/>
      <c r="E19" s="51"/>
      <c r="F19" s="51"/>
      <c r="G19" s="51"/>
      <c r="H19" s="51"/>
      <c r="I19" s="51"/>
      <c r="J19" s="52"/>
      <c r="K19" s="51"/>
      <c r="L19" s="51"/>
      <c r="M19" s="52"/>
      <c r="N19" s="62"/>
      <c r="O19" s="53"/>
    </row>
    <row r="20" spans="2:16" ht="14.25" customHeight="1">
      <c r="B20" s="29"/>
      <c r="C20" s="23" t="s">
        <v>18</v>
      </c>
      <c r="D20" s="186">
        <f>N23</f>
        <v>660075</v>
      </c>
      <c r="E20" s="51" t="s">
        <v>59</v>
      </c>
      <c r="F20" s="51"/>
      <c r="G20" s="51"/>
      <c r="H20" s="54">
        <v>1</v>
      </c>
      <c r="I20" s="55" t="s">
        <v>39</v>
      </c>
      <c r="J20" s="55" t="s">
        <v>40</v>
      </c>
      <c r="K20" s="24" t="s">
        <v>34</v>
      </c>
      <c r="L20" s="187">
        <f>③旅費内訳!K31</f>
        <v>712880</v>
      </c>
      <c r="M20" s="26" t="s">
        <v>35</v>
      </c>
      <c r="N20" s="188">
        <f>ROUND(H20*L20,0)</f>
        <v>712880</v>
      </c>
      <c r="O20" s="174" t="s">
        <v>94</v>
      </c>
    </row>
    <row r="21" spans="2:16" ht="14.25" customHeight="1">
      <c r="B21" s="29"/>
      <c r="C21" s="23"/>
      <c r="D21" s="186"/>
      <c r="E21" s="51"/>
      <c r="F21" s="51" t="s">
        <v>42</v>
      </c>
      <c r="G21" s="51"/>
      <c r="H21" s="343">
        <f>SUM(N20:N20)</f>
        <v>712880</v>
      </c>
      <c r="I21" s="344"/>
      <c r="J21" s="63" t="s">
        <v>137</v>
      </c>
      <c r="K21" s="24"/>
      <c r="L21" s="56"/>
      <c r="M21" s="26" t="s">
        <v>35</v>
      </c>
      <c r="N21" s="188">
        <f>ROUNDUP(H21*100/108,0)</f>
        <v>660075</v>
      </c>
      <c r="O21" s="28"/>
    </row>
    <row r="22" spans="2:16" ht="14.25" customHeight="1">
      <c r="B22" s="29"/>
      <c r="C22" s="23"/>
      <c r="D22" s="194"/>
      <c r="E22" s="51"/>
      <c r="F22" s="51"/>
      <c r="G22" s="51"/>
      <c r="H22" s="54"/>
      <c r="I22" s="55"/>
      <c r="J22" s="55"/>
      <c r="K22" s="24"/>
      <c r="L22" s="56"/>
      <c r="M22" s="26"/>
      <c r="N22" s="188"/>
      <c r="O22" s="28"/>
    </row>
    <row r="23" spans="2:16" s="39" customFormat="1" ht="14.25" customHeight="1">
      <c r="B23" s="31"/>
      <c r="C23" s="33"/>
      <c r="D23" s="195"/>
      <c r="E23" s="57"/>
      <c r="F23" s="57"/>
      <c r="G23" s="57"/>
      <c r="H23" s="58"/>
      <c r="I23" s="59"/>
      <c r="J23" s="60"/>
      <c r="K23" s="34"/>
      <c r="L23" s="61" t="s">
        <v>37</v>
      </c>
      <c r="M23" s="36" t="s">
        <v>41</v>
      </c>
      <c r="N23" s="189">
        <f>SUM(N21)</f>
        <v>660075</v>
      </c>
      <c r="O23" s="37"/>
      <c r="P23" s="38"/>
    </row>
    <row r="24" spans="2:16" ht="14.25" customHeight="1">
      <c r="B24" s="29"/>
      <c r="C24" s="23"/>
      <c r="D24" s="186"/>
      <c r="E24" s="51"/>
      <c r="F24" s="51"/>
      <c r="G24" s="51"/>
      <c r="H24" s="54"/>
      <c r="I24" s="55"/>
      <c r="J24" s="63"/>
      <c r="K24" s="24"/>
      <c r="L24" s="30"/>
      <c r="M24" s="26"/>
      <c r="N24" s="30"/>
      <c r="O24" s="28"/>
      <c r="P24" s="64"/>
    </row>
    <row r="25" spans="2:16" ht="14.25" customHeight="1">
      <c r="B25" s="29"/>
      <c r="C25" s="23" t="s">
        <v>19</v>
      </c>
      <c r="D25" s="186">
        <f>N27</f>
        <v>45000</v>
      </c>
      <c r="E25" s="51" t="s">
        <v>19</v>
      </c>
      <c r="F25" s="51"/>
      <c r="G25" s="51"/>
      <c r="H25" s="54">
        <v>1</v>
      </c>
      <c r="I25" s="55" t="s">
        <v>39</v>
      </c>
      <c r="J25" s="55" t="s">
        <v>40</v>
      </c>
      <c r="K25" s="24" t="s">
        <v>34</v>
      </c>
      <c r="L25" s="187">
        <f>④⑤備品費・消耗品費内訳!F7</f>
        <v>45000</v>
      </c>
      <c r="M25" s="26" t="s">
        <v>35</v>
      </c>
      <c r="N25" s="188">
        <f>ROUND(H25*L25,0)</f>
        <v>45000</v>
      </c>
      <c r="O25" s="174" t="s">
        <v>94</v>
      </c>
    </row>
    <row r="26" spans="2:16" ht="14.25" customHeight="1">
      <c r="B26" s="29"/>
      <c r="C26" s="23"/>
      <c r="D26" s="194"/>
      <c r="E26" s="51"/>
      <c r="F26" s="51"/>
      <c r="G26" s="51"/>
      <c r="H26" s="54"/>
      <c r="I26" s="55"/>
      <c r="J26" s="55"/>
      <c r="K26" s="24"/>
      <c r="L26" s="56"/>
      <c r="M26" s="26"/>
      <c r="N26" s="30"/>
      <c r="O26" s="174"/>
    </row>
    <row r="27" spans="2:16" s="39" customFormat="1" ht="14.25" customHeight="1">
      <c r="B27" s="31"/>
      <c r="C27" s="33"/>
      <c r="D27" s="195"/>
      <c r="E27" s="57"/>
      <c r="F27" s="57"/>
      <c r="G27" s="57"/>
      <c r="H27" s="58"/>
      <c r="I27" s="59"/>
      <c r="J27" s="60"/>
      <c r="K27" s="34"/>
      <c r="L27" s="61" t="s">
        <v>37</v>
      </c>
      <c r="M27" s="36" t="s">
        <v>41</v>
      </c>
      <c r="N27" s="189">
        <f>SUM(N25)</f>
        <v>45000</v>
      </c>
      <c r="O27" s="201"/>
      <c r="P27" s="38"/>
    </row>
    <row r="28" spans="2:16" ht="14.25" customHeight="1">
      <c r="B28" s="29"/>
      <c r="C28" s="23"/>
      <c r="D28" s="186"/>
      <c r="E28" s="51"/>
      <c r="F28" s="51"/>
      <c r="G28" s="51"/>
      <c r="H28" s="54"/>
      <c r="I28" s="55"/>
      <c r="J28" s="63"/>
      <c r="K28" s="24"/>
      <c r="L28" s="30"/>
      <c r="M28" s="26"/>
      <c r="N28" s="30"/>
      <c r="O28" s="174"/>
      <c r="P28" s="64"/>
    </row>
    <row r="29" spans="2:16" ht="14.25" customHeight="1">
      <c r="B29" s="29"/>
      <c r="C29" s="23" t="s">
        <v>20</v>
      </c>
      <c r="D29" s="186">
        <f>N31</f>
        <v>207000</v>
      </c>
      <c r="E29" s="51" t="s">
        <v>20</v>
      </c>
      <c r="F29" s="51"/>
      <c r="G29" s="51"/>
      <c r="H29" s="54">
        <v>1</v>
      </c>
      <c r="I29" s="55" t="s">
        <v>39</v>
      </c>
      <c r="J29" s="55" t="s">
        <v>44</v>
      </c>
      <c r="K29" s="24" t="s">
        <v>45</v>
      </c>
      <c r="L29" s="187">
        <f>④⑤備品費・消耗品費内訳!F11</f>
        <v>207000</v>
      </c>
      <c r="M29" s="26" t="s">
        <v>46</v>
      </c>
      <c r="N29" s="188">
        <f>ROUND(H29*L29,0)</f>
        <v>207000</v>
      </c>
      <c r="O29" s="174" t="s">
        <v>94</v>
      </c>
    </row>
    <row r="30" spans="2:16" ht="14.25" customHeight="1">
      <c r="B30" s="29"/>
      <c r="C30" s="23"/>
      <c r="D30" s="194"/>
      <c r="E30" s="51"/>
      <c r="F30" s="51"/>
      <c r="G30" s="51"/>
      <c r="H30" s="54"/>
      <c r="I30" s="55"/>
      <c r="J30" s="55"/>
      <c r="K30" s="24"/>
      <c r="L30" s="56"/>
      <c r="M30" s="26"/>
      <c r="N30" s="30"/>
      <c r="O30" s="174"/>
    </row>
    <row r="31" spans="2:16" s="39" customFormat="1" ht="14.25" customHeight="1">
      <c r="B31" s="31"/>
      <c r="C31" s="33"/>
      <c r="D31" s="195"/>
      <c r="E31" s="57"/>
      <c r="F31" s="57"/>
      <c r="G31" s="57"/>
      <c r="H31" s="58"/>
      <c r="I31" s="59"/>
      <c r="J31" s="60"/>
      <c r="K31" s="34"/>
      <c r="L31" s="61" t="s">
        <v>37</v>
      </c>
      <c r="M31" s="36" t="s">
        <v>41</v>
      </c>
      <c r="N31" s="189">
        <f>SUM(N29)</f>
        <v>207000</v>
      </c>
      <c r="O31" s="201"/>
      <c r="P31" s="38"/>
    </row>
    <row r="32" spans="2:16" ht="14.25" customHeight="1">
      <c r="B32" s="29"/>
      <c r="C32" s="23"/>
      <c r="D32" s="186"/>
      <c r="E32" s="51"/>
      <c r="F32" s="51"/>
      <c r="G32" s="51"/>
      <c r="H32" s="54"/>
      <c r="I32" s="55"/>
      <c r="J32" s="63"/>
      <c r="K32" s="24"/>
      <c r="L32" s="30"/>
      <c r="M32" s="26"/>
      <c r="N32" s="30"/>
      <c r="O32" s="174"/>
      <c r="P32" s="64"/>
    </row>
    <row r="33" spans="2:16" ht="14.25" customHeight="1">
      <c r="B33" s="29"/>
      <c r="C33" s="23" t="s">
        <v>56</v>
      </c>
      <c r="D33" s="186">
        <f>N35</f>
        <v>4500</v>
      </c>
      <c r="E33" s="51" t="s">
        <v>60</v>
      </c>
      <c r="F33" s="51"/>
      <c r="G33" s="51"/>
      <c r="H33" s="54">
        <v>1</v>
      </c>
      <c r="I33" s="55" t="s">
        <v>39</v>
      </c>
      <c r="J33" s="55" t="s">
        <v>44</v>
      </c>
      <c r="K33" s="24" t="s">
        <v>45</v>
      </c>
      <c r="L33" s="187">
        <f>⑥印刷製本費内訳!$F$11</f>
        <v>4500</v>
      </c>
      <c r="M33" s="26" t="s">
        <v>46</v>
      </c>
      <c r="N33" s="188">
        <f>ROUND(H33*L33,0)</f>
        <v>4500</v>
      </c>
      <c r="O33" s="174" t="s">
        <v>94</v>
      </c>
    </row>
    <row r="34" spans="2:16" ht="14.25" customHeight="1">
      <c r="B34" s="29"/>
      <c r="C34" s="23"/>
      <c r="D34" s="194"/>
      <c r="E34" s="51"/>
      <c r="F34" s="51"/>
      <c r="G34" s="51"/>
      <c r="H34" s="54"/>
      <c r="I34" s="55"/>
      <c r="J34" s="55"/>
      <c r="K34" s="24"/>
      <c r="L34" s="56"/>
      <c r="M34" s="26"/>
      <c r="N34" s="30"/>
      <c r="O34" s="174"/>
    </row>
    <row r="35" spans="2:16" s="39" customFormat="1" ht="14.25" customHeight="1">
      <c r="B35" s="31"/>
      <c r="C35" s="33"/>
      <c r="D35" s="195"/>
      <c r="E35" s="57"/>
      <c r="F35" s="57"/>
      <c r="G35" s="57"/>
      <c r="H35" s="58"/>
      <c r="I35" s="59"/>
      <c r="J35" s="60"/>
      <c r="K35" s="34"/>
      <c r="L35" s="61" t="s">
        <v>37</v>
      </c>
      <c r="M35" s="36" t="s">
        <v>41</v>
      </c>
      <c r="N35" s="189">
        <f>SUM(N33)</f>
        <v>4500</v>
      </c>
      <c r="O35" s="201"/>
      <c r="P35" s="38"/>
    </row>
    <row r="36" spans="2:16" ht="14.25" customHeight="1">
      <c r="B36" s="29"/>
      <c r="C36" s="23"/>
      <c r="D36" s="186"/>
      <c r="E36" s="51"/>
      <c r="F36" s="51"/>
      <c r="G36" s="51"/>
      <c r="H36" s="54"/>
      <c r="I36" s="55"/>
      <c r="J36" s="63"/>
      <c r="K36" s="24"/>
      <c r="L36" s="30"/>
      <c r="M36" s="26"/>
      <c r="N36" s="30"/>
      <c r="O36" s="174"/>
      <c r="P36" s="64"/>
    </row>
    <row r="37" spans="2:16" ht="14.25" customHeight="1">
      <c r="B37" s="29"/>
      <c r="C37" s="23" t="s">
        <v>57</v>
      </c>
      <c r="D37" s="186">
        <f>N40</f>
        <v>104477</v>
      </c>
      <c r="E37" s="51" t="s">
        <v>22</v>
      </c>
      <c r="F37" s="51"/>
      <c r="G37" s="52"/>
      <c r="H37" s="23">
        <v>1</v>
      </c>
      <c r="I37" s="55" t="s">
        <v>39</v>
      </c>
      <c r="J37" s="55" t="s">
        <v>40</v>
      </c>
      <c r="K37" s="24" t="s">
        <v>45</v>
      </c>
      <c r="L37" s="187">
        <f>⑦通信運搬費内訳!$F$11</f>
        <v>109700</v>
      </c>
      <c r="M37" s="26" t="s">
        <v>46</v>
      </c>
      <c r="N37" s="188">
        <f>ROUND(H37*L37,0)</f>
        <v>109700</v>
      </c>
      <c r="O37" s="174" t="s">
        <v>94</v>
      </c>
    </row>
    <row r="38" spans="2:16" ht="14.25" customHeight="1">
      <c r="B38" s="29"/>
      <c r="C38" s="23"/>
      <c r="D38" s="186"/>
      <c r="E38" s="51"/>
      <c r="F38" s="51" t="s">
        <v>42</v>
      </c>
      <c r="G38" s="51"/>
      <c r="H38" s="343">
        <f>N37</f>
        <v>109700</v>
      </c>
      <c r="I38" s="344"/>
      <c r="J38" s="63" t="s">
        <v>43</v>
      </c>
      <c r="K38" s="24"/>
      <c r="L38" s="187"/>
      <c r="M38" s="26" t="s">
        <v>73</v>
      </c>
      <c r="N38" s="188">
        <f>ROUNDUP(H38*100/105,0)</f>
        <v>104477</v>
      </c>
      <c r="O38" s="174"/>
    </row>
    <row r="39" spans="2:16" ht="14.25" customHeight="1">
      <c r="B39" s="29"/>
      <c r="C39" s="23"/>
      <c r="D39" s="194"/>
      <c r="E39" s="65"/>
      <c r="F39" s="51"/>
      <c r="G39" s="51"/>
      <c r="H39" s="54"/>
      <c r="I39" s="55"/>
      <c r="J39" s="55"/>
      <c r="K39" s="24"/>
      <c r="L39" s="56"/>
      <c r="M39" s="26"/>
      <c r="N39" s="30"/>
      <c r="O39" s="174"/>
    </row>
    <row r="40" spans="2:16" s="39" customFormat="1" ht="14.25" customHeight="1">
      <c r="B40" s="31"/>
      <c r="C40" s="33"/>
      <c r="D40" s="195"/>
      <c r="E40" s="57"/>
      <c r="F40" s="57"/>
      <c r="G40" s="57"/>
      <c r="H40" s="58"/>
      <c r="I40" s="59"/>
      <c r="J40" s="60"/>
      <c r="K40" s="34"/>
      <c r="L40" s="61" t="s">
        <v>37</v>
      </c>
      <c r="M40" s="36" t="s">
        <v>41</v>
      </c>
      <c r="N40" s="189">
        <f>N38</f>
        <v>104477</v>
      </c>
      <c r="O40" s="201"/>
      <c r="P40" s="38"/>
    </row>
    <row r="41" spans="2:16" ht="14.25" customHeight="1">
      <c r="B41" s="29"/>
      <c r="C41" s="23"/>
      <c r="D41" s="186"/>
      <c r="E41" s="51"/>
      <c r="F41" s="51"/>
      <c r="G41" s="51"/>
      <c r="H41" s="54"/>
      <c r="I41" s="55"/>
      <c r="J41" s="63"/>
      <c r="K41" s="24"/>
      <c r="L41" s="30"/>
      <c r="M41" s="26"/>
      <c r="N41" s="66"/>
      <c r="O41" s="174"/>
      <c r="P41" s="64"/>
    </row>
    <row r="42" spans="2:16" ht="14.25" customHeight="1">
      <c r="B42" s="29"/>
      <c r="C42" s="23" t="s">
        <v>23</v>
      </c>
      <c r="D42" s="186">
        <f>N44</f>
        <v>590000</v>
      </c>
      <c r="E42" s="51" t="s">
        <v>23</v>
      </c>
      <c r="F42" s="51"/>
      <c r="G42" s="51"/>
      <c r="H42" s="54">
        <v>1</v>
      </c>
      <c r="I42" s="55" t="s">
        <v>39</v>
      </c>
      <c r="J42" s="55" t="s">
        <v>44</v>
      </c>
      <c r="K42" s="24" t="s">
        <v>45</v>
      </c>
      <c r="L42" s="187">
        <f>⑧借料及び損料内訳!$F$11</f>
        <v>590000</v>
      </c>
      <c r="M42" s="26" t="s">
        <v>46</v>
      </c>
      <c r="N42" s="200">
        <f>ROUND(H42*L42,0)</f>
        <v>590000</v>
      </c>
      <c r="O42" s="174" t="s">
        <v>94</v>
      </c>
      <c r="P42" s="64"/>
    </row>
    <row r="43" spans="2:16" ht="14.25" customHeight="1">
      <c r="B43" s="29"/>
      <c r="C43" s="23"/>
      <c r="D43" s="186"/>
      <c r="E43" s="51"/>
      <c r="F43" s="51"/>
      <c r="G43" s="51"/>
      <c r="H43" s="54"/>
      <c r="I43" s="55"/>
      <c r="J43" s="63"/>
      <c r="K43" s="24"/>
      <c r="L43" s="30"/>
      <c r="M43" s="26"/>
      <c r="N43" s="66"/>
      <c r="O43" s="174"/>
      <c r="P43" s="64"/>
    </row>
    <row r="44" spans="2:16" s="39" customFormat="1" ht="14.25" customHeight="1">
      <c r="B44" s="31"/>
      <c r="C44" s="33"/>
      <c r="D44" s="195"/>
      <c r="E44" s="57"/>
      <c r="F44" s="57"/>
      <c r="G44" s="57"/>
      <c r="H44" s="58"/>
      <c r="I44" s="59"/>
      <c r="J44" s="60"/>
      <c r="K44" s="34"/>
      <c r="L44" s="61" t="s">
        <v>37</v>
      </c>
      <c r="M44" s="36" t="s">
        <v>41</v>
      </c>
      <c r="N44" s="189">
        <f>N42</f>
        <v>590000</v>
      </c>
      <c r="O44" s="201"/>
      <c r="P44" s="38"/>
    </row>
    <row r="45" spans="2:16" ht="14.25" customHeight="1">
      <c r="B45" s="29"/>
      <c r="C45" s="23"/>
      <c r="D45" s="186"/>
      <c r="E45" s="51"/>
      <c r="F45" s="51"/>
      <c r="G45" s="51"/>
      <c r="H45" s="54"/>
      <c r="I45" s="55"/>
      <c r="J45" s="63"/>
      <c r="K45" s="24"/>
      <c r="L45" s="30"/>
      <c r="M45" s="26"/>
      <c r="N45" s="66"/>
      <c r="O45" s="174"/>
      <c r="P45" s="64"/>
    </row>
    <row r="46" spans="2:16" ht="14.25" customHeight="1">
      <c r="B46" s="29"/>
      <c r="C46" s="23" t="s">
        <v>24</v>
      </c>
      <c r="D46" s="186">
        <f>N48</f>
        <v>1800</v>
      </c>
      <c r="E46" s="51" t="s">
        <v>24</v>
      </c>
      <c r="F46" s="51"/>
      <c r="G46" s="51"/>
      <c r="H46" s="54">
        <v>1</v>
      </c>
      <c r="I46" s="55" t="s">
        <v>39</v>
      </c>
      <c r="J46" s="55" t="s">
        <v>44</v>
      </c>
      <c r="K46" s="24" t="s">
        <v>45</v>
      </c>
      <c r="L46" s="187">
        <f>⑨会議費内訳!$G$8</f>
        <v>1800</v>
      </c>
      <c r="M46" s="26" t="s">
        <v>46</v>
      </c>
      <c r="N46" s="200">
        <f>ROUND(H46*L46,0)</f>
        <v>1800</v>
      </c>
      <c r="O46" s="174" t="s">
        <v>94</v>
      </c>
      <c r="P46" s="64"/>
    </row>
    <row r="47" spans="2:16" ht="14.25" customHeight="1">
      <c r="B47" s="29"/>
      <c r="C47" s="23"/>
      <c r="D47" s="186"/>
      <c r="E47" s="51"/>
      <c r="F47" s="51"/>
      <c r="G47" s="51"/>
      <c r="H47" s="54"/>
      <c r="I47" s="55"/>
      <c r="J47" s="63"/>
      <c r="K47" s="24"/>
      <c r="L47" s="30"/>
      <c r="M47" s="26"/>
      <c r="N47" s="66"/>
      <c r="O47" s="174"/>
      <c r="P47" s="64"/>
    </row>
    <row r="48" spans="2:16" s="39" customFormat="1" ht="14.25" customHeight="1">
      <c r="B48" s="31"/>
      <c r="C48" s="33"/>
      <c r="D48" s="195"/>
      <c r="E48" s="57"/>
      <c r="F48" s="57"/>
      <c r="G48" s="57"/>
      <c r="H48" s="58"/>
      <c r="I48" s="59"/>
      <c r="J48" s="60"/>
      <c r="K48" s="34"/>
      <c r="L48" s="61" t="s">
        <v>37</v>
      </c>
      <c r="M48" s="36" t="s">
        <v>41</v>
      </c>
      <c r="N48" s="189">
        <f>N46</f>
        <v>1800</v>
      </c>
      <c r="O48" s="201"/>
      <c r="P48" s="38"/>
    </row>
    <row r="49" spans="2:16" ht="14.25" customHeight="1">
      <c r="B49" s="29"/>
      <c r="C49" s="23"/>
      <c r="D49" s="186"/>
      <c r="E49" s="51"/>
      <c r="F49" s="51"/>
      <c r="G49" s="51"/>
      <c r="H49" s="54"/>
      <c r="I49" s="55"/>
      <c r="J49" s="63"/>
      <c r="K49" s="24"/>
      <c r="L49" s="30"/>
      <c r="M49" s="26"/>
      <c r="N49" s="66"/>
      <c r="O49" s="174"/>
      <c r="P49" s="64"/>
    </row>
    <row r="50" spans="2:16" ht="14.25" customHeight="1">
      <c r="B50" s="29"/>
      <c r="C50" s="23" t="s">
        <v>25</v>
      </c>
      <c r="D50" s="186">
        <f>N52</f>
        <v>1470000</v>
      </c>
      <c r="E50" s="51" t="s">
        <v>47</v>
      </c>
      <c r="F50" s="51"/>
      <c r="G50" s="51"/>
      <c r="H50" s="54">
        <v>1</v>
      </c>
      <c r="I50" s="55" t="s">
        <v>39</v>
      </c>
      <c r="J50" s="55" t="s">
        <v>44</v>
      </c>
      <c r="K50" s="24" t="s">
        <v>45</v>
      </c>
      <c r="L50" s="187">
        <f>⑩賃金内訳!$F$10</f>
        <v>1470000</v>
      </c>
      <c r="M50" s="26" t="s">
        <v>46</v>
      </c>
      <c r="N50" s="200">
        <f>ROUND(H50*L50,0)</f>
        <v>1470000</v>
      </c>
      <c r="O50" s="174" t="s">
        <v>94</v>
      </c>
      <c r="P50" s="64"/>
    </row>
    <row r="51" spans="2:16" ht="14.25" customHeight="1">
      <c r="B51" s="29"/>
      <c r="C51" s="23"/>
      <c r="D51" s="186"/>
      <c r="E51" s="51"/>
      <c r="F51" s="51"/>
      <c r="G51" s="51"/>
      <c r="H51" s="54"/>
      <c r="I51" s="55"/>
      <c r="J51" s="63"/>
      <c r="K51" s="24"/>
      <c r="L51" s="30"/>
      <c r="M51" s="26"/>
      <c r="N51" s="66"/>
      <c r="O51" s="174"/>
      <c r="P51" s="64"/>
    </row>
    <row r="52" spans="2:16" s="39" customFormat="1" ht="14.25" customHeight="1">
      <c r="B52" s="31"/>
      <c r="C52" s="33"/>
      <c r="D52" s="195"/>
      <c r="E52" s="57"/>
      <c r="F52" s="57"/>
      <c r="G52" s="57"/>
      <c r="H52" s="58"/>
      <c r="I52" s="59"/>
      <c r="J52" s="60"/>
      <c r="K52" s="34"/>
      <c r="L52" s="61" t="s">
        <v>37</v>
      </c>
      <c r="M52" s="36" t="s">
        <v>41</v>
      </c>
      <c r="N52" s="189">
        <f>N50</f>
        <v>1470000</v>
      </c>
      <c r="O52" s="201"/>
      <c r="P52" s="38"/>
    </row>
    <row r="53" spans="2:16" ht="14.25" customHeight="1">
      <c r="B53" s="29"/>
      <c r="C53" s="23"/>
      <c r="D53" s="186"/>
      <c r="E53" s="51"/>
      <c r="F53" s="51"/>
      <c r="G53" s="51"/>
      <c r="H53" s="54"/>
      <c r="I53" s="55"/>
      <c r="J53" s="63"/>
      <c r="K53" s="24"/>
      <c r="L53" s="30"/>
      <c r="M53" s="26"/>
      <c r="N53" s="66"/>
      <c r="O53" s="174"/>
      <c r="P53" s="64"/>
    </row>
    <row r="54" spans="2:16" ht="14.25" customHeight="1">
      <c r="B54" s="29"/>
      <c r="C54" s="23" t="s">
        <v>26</v>
      </c>
      <c r="D54" s="186">
        <f>N56</f>
        <v>150000</v>
      </c>
      <c r="E54" s="51" t="s">
        <v>26</v>
      </c>
      <c r="F54" s="51"/>
      <c r="G54" s="51"/>
      <c r="H54" s="54">
        <v>1</v>
      </c>
      <c r="I54" s="55" t="s">
        <v>39</v>
      </c>
      <c r="J54" s="55" t="s">
        <v>44</v>
      </c>
      <c r="K54" s="24" t="s">
        <v>45</v>
      </c>
      <c r="L54" s="187">
        <f>⑪雑役務費内訳!$F$10</f>
        <v>150000</v>
      </c>
      <c r="M54" s="26" t="s">
        <v>46</v>
      </c>
      <c r="N54" s="200">
        <f>ROUND(H54*L54,0)</f>
        <v>150000</v>
      </c>
      <c r="O54" s="174" t="s">
        <v>94</v>
      </c>
      <c r="P54" s="64"/>
    </row>
    <row r="55" spans="2:16" ht="14.25" customHeight="1">
      <c r="B55" s="29"/>
      <c r="C55" s="23"/>
      <c r="D55" s="186"/>
      <c r="E55" s="65"/>
      <c r="F55" s="51"/>
      <c r="G55" s="51"/>
      <c r="H55" s="54"/>
      <c r="I55" s="55"/>
      <c r="J55" s="63"/>
      <c r="K55" s="24"/>
      <c r="L55" s="30"/>
      <c r="M55" s="26"/>
      <c r="N55" s="66"/>
      <c r="O55" s="174"/>
      <c r="P55" s="64"/>
    </row>
    <row r="56" spans="2:16" s="39" customFormat="1" ht="14.25" customHeight="1">
      <c r="B56" s="31"/>
      <c r="C56" s="33"/>
      <c r="D56" s="195"/>
      <c r="E56" s="57"/>
      <c r="F56" s="57"/>
      <c r="G56" s="57"/>
      <c r="H56" s="58"/>
      <c r="I56" s="59"/>
      <c r="J56" s="60"/>
      <c r="K56" s="34"/>
      <c r="L56" s="61" t="s">
        <v>37</v>
      </c>
      <c r="M56" s="36" t="s">
        <v>41</v>
      </c>
      <c r="N56" s="189">
        <f>SUM(N54:N54)</f>
        <v>150000</v>
      </c>
      <c r="O56" s="201"/>
      <c r="P56" s="38"/>
    </row>
    <row r="57" spans="2:16" ht="14.25" customHeight="1">
      <c r="B57" s="29"/>
      <c r="C57" s="23"/>
      <c r="D57" s="186"/>
      <c r="E57" s="51"/>
      <c r="F57" s="51"/>
      <c r="G57" s="51"/>
      <c r="H57" s="54"/>
      <c r="I57" s="55"/>
      <c r="J57" s="63"/>
      <c r="K57" s="24"/>
      <c r="L57" s="30"/>
      <c r="M57" s="26"/>
      <c r="N57" s="66"/>
      <c r="O57" s="174"/>
      <c r="P57" s="64"/>
    </row>
    <row r="58" spans="2:16" ht="14.25" customHeight="1">
      <c r="B58" s="29"/>
      <c r="C58" s="23" t="s">
        <v>27</v>
      </c>
      <c r="D58" s="186">
        <f>N60</f>
        <v>2500000</v>
      </c>
      <c r="E58" s="123" t="s">
        <v>27</v>
      </c>
      <c r="F58" s="124"/>
      <c r="G58" s="124"/>
      <c r="H58" s="54">
        <v>1</v>
      </c>
      <c r="I58" s="55" t="s">
        <v>39</v>
      </c>
      <c r="J58" s="55" t="s">
        <v>44</v>
      </c>
      <c r="K58" s="24" t="s">
        <v>45</v>
      </c>
      <c r="L58" s="187">
        <f>⑫外注費内訳!F10</f>
        <v>2500000</v>
      </c>
      <c r="M58" s="26" t="s">
        <v>46</v>
      </c>
      <c r="N58" s="200">
        <f>ROUND(H58*L58,0)</f>
        <v>2500000</v>
      </c>
      <c r="O58" s="174" t="s">
        <v>94</v>
      </c>
      <c r="P58" s="64"/>
    </row>
    <row r="59" spans="2:16" ht="14.25" customHeight="1">
      <c r="B59" s="29"/>
      <c r="C59" s="23"/>
      <c r="D59" s="186"/>
      <c r="E59" s="51"/>
      <c r="F59" s="51"/>
      <c r="G59" s="51"/>
      <c r="H59" s="54"/>
      <c r="I59" s="55"/>
      <c r="J59" s="63"/>
      <c r="K59" s="24"/>
      <c r="L59" s="30"/>
      <c r="M59" s="26"/>
      <c r="N59" s="66"/>
      <c r="O59" s="202"/>
      <c r="P59" s="64"/>
    </row>
    <row r="60" spans="2:16" s="39" customFormat="1" ht="14.25" customHeight="1">
      <c r="B60" s="31"/>
      <c r="C60" s="33"/>
      <c r="D60" s="195"/>
      <c r="E60" s="57"/>
      <c r="F60" s="57"/>
      <c r="G60" s="57"/>
      <c r="H60" s="58"/>
      <c r="I60" s="59"/>
      <c r="J60" s="60"/>
      <c r="K60" s="34"/>
      <c r="L60" s="61" t="s">
        <v>37</v>
      </c>
      <c r="M60" s="36" t="s">
        <v>41</v>
      </c>
      <c r="N60" s="189">
        <f>N58</f>
        <v>2500000</v>
      </c>
      <c r="O60" s="202"/>
      <c r="P60" s="38"/>
    </row>
    <row r="61" spans="2:16" ht="14.25" customHeight="1">
      <c r="B61" s="29"/>
      <c r="C61" s="23"/>
      <c r="D61" s="186"/>
      <c r="E61" s="51"/>
      <c r="F61" s="51"/>
      <c r="G61" s="51"/>
      <c r="H61" s="54"/>
      <c r="I61" s="55"/>
      <c r="J61" s="63"/>
      <c r="K61" s="24"/>
      <c r="L61" s="30"/>
      <c r="M61" s="26"/>
      <c r="N61" s="66"/>
      <c r="O61" s="202"/>
      <c r="P61" s="64"/>
    </row>
    <row r="62" spans="2:16" ht="14.25" customHeight="1">
      <c r="B62" s="29"/>
      <c r="C62" s="23" t="s">
        <v>28</v>
      </c>
      <c r="D62" s="186">
        <f>N64</f>
        <v>5000000</v>
      </c>
      <c r="E62" s="203" t="s">
        <v>140</v>
      </c>
      <c r="F62" s="124"/>
      <c r="G62" s="124"/>
      <c r="H62" s="54">
        <v>1</v>
      </c>
      <c r="I62" s="55" t="s">
        <v>39</v>
      </c>
      <c r="J62" s="55" t="s">
        <v>44</v>
      </c>
      <c r="K62" s="24" t="s">
        <v>45</v>
      </c>
      <c r="L62" s="187">
        <v>5000000</v>
      </c>
      <c r="M62" s="26" t="s">
        <v>46</v>
      </c>
      <c r="N62" s="200">
        <f>ROUND(H62*L62,0)</f>
        <v>5000000</v>
      </c>
      <c r="O62" s="174" t="s">
        <v>94</v>
      </c>
      <c r="P62" s="64"/>
    </row>
    <row r="63" spans="2:16" ht="14.25" customHeight="1">
      <c r="B63" s="29"/>
      <c r="C63" s="23"/>
      <c r="D63" s="186"/>
      <c r="E63" s="51"/>
      <c r="F63" s="51"/>
      <c r="G63" s="51"/>
      <c r="H63" s="54"/>
      <c r="I63" s="55"/>
      <c r="J63" s="63"/>
      <c r="K63" s="24"/>
      <c r="L63" s="30"/>
      <c r="M63" s="26"/>
      <c r="N63" s="66"/>
      <c r="O63" s="202"/>
      <c r="P63" s="64"/>
    </row>
    <row r="64" spans="2:16" s="39" customFormat="1" ht="14.25" customHeight="1">
      <c r="B64" s="31"/>
      <c r="C64" s="33"/>
      <c r="D64" s="195"/>
      <c r="E64" s="57"/>
      <c r="F64" s="57"/>
      <c r="G64" s="57"/>
      <c r="H64" s="58"/>
      <c r="I64" s="59"/>
      <c r="J64" s="60"/>
      <c r="K64" s="34"/>
      <c r="L64" s="61" t="s">
        <v>37</v>
      </c>
      <c r="M64" s="36" t="s">
        <v>41</v>
      </c>
      <c r="N64" s="189">
        <f>N62</f>
        <v>5000000</v>
      </c>
      <c r="O64" s="202"/>
      <c r="P64" s="38"/>
    </row>
    <row r="65" spans="1:16" ht="14.25" customHeight="1">
      <c r="B65" s="29"/>
      <c r="C65" s="23"/>
      <c r="D65" s="186"/>
      <c r="E65" s="51"/>
      <c r="F65" s="51"/>
      <c r="G65" s="51"/>
      <c r="H65" s="54"/>
      <c r="I65" s="55"/>
      <c r="J65" s="63"/>
      <c r="K65" s="24"/>
      <c r="L65" s="30"/>
      <c r="M65" s="26"/>
      <c r="N65" s="200"/>
      <c r="O65" s="121"/>
      <c r="P65" s="64"/>
    </row>
    <row r="66" spans="1:16" ht="14.25" customHeight="1">
      <c r="B66" s="29"/>
      <c r="C66" s="23"/>
      <c r="D66" s="173"/>
      <c r="E66" s="55"/>
      <c r="F66" s="55"/>
      <c r="G66" s="55"/>
      <c r="H66" s="55"/>
      <c r="I66" s="56"/>
      <c r="J66" s="30"/>
      <c r="K66" s="30"/>
      <c r="L66" s="24"/>
      <c r="M66" s="24"/>
      <c r="N66" s="67"/>
      <c r="O66" s="121"/>
      <c r="P66" s="68"/>
    </row>
    <row r="67" spans="1:16" ht="28" customHeight="1">
      <c r="B67" s="40" t="s">
        <v>48</v>
      </c>
      <c r="C67" s="42"/>
      <c r="D67" s="196">
        <f>SUM(D14:D66)</f>
        <v>10986252</v>
      </c>
      <c r="E67" s="69"/>
      <c r="F67" s="69"/>
      <c r="G67" s="69"/>
      <c r="H67" s="69"/>
      <c r="I67" s="70"/>
      <c r="J67" s="44"/>
      <c r="K67" s="44"/>
      <c r="L67" s="71"/>
      <c r="M67" s="71"/>
      <c r="N67" s="72"/>
      <c r="O67" s="122"/>
      <c r="P67" s="68"/>
    </row>
    <row r="68" spans="1:16" ht="28" customHeight="1">
      <c r="B68" s="47" t="s">
        <v>37</v>
      </c>
      <c r="C68" s="88"/>
      <c r="D68" s="197"/>
      <c r="E68" s="73" t="s">
        <v>49</v>
      </c>
      <c r="F68" s="73"/>
      <c r="G68" s="73"/>
      <c r="H68" s="74"/>
      <c r="I68" s="75"/>
      <c r="J68" s="76"/>
      <c r="K68" s="76"/>
      <c r="L68" s="18"/>
      <c r="M68" s="18"/>
      <c r="N68" s="77"/>
      <c r="O68" s="20"/>
      <c r="P68" s="68"/>
    </row>
    <row r="69" spans="1:16" s="87" customFormat="1" ht="28" customHeight="1">
      <c r="B69" s="78" t="s">
        <v>50</v>
      </c>
      <c r="C69" s="79"/>
      <c r="D69" s="198"/>
      <c r="E69" s="79" t="s">
        <v>92</v>
      </c>
      <c r="F69" s="79"/>
      <c r="G69" s="79"/>
      <c r="H69" s="80"/>
      <c r="I69" s="81"/>
      <c r="J69" s="80"/>
      <c r="K69" s="80"/>
      <c r="L69" s="82"/>
      <c r="M69" s="83" t="s">
        <v>51</v>
      </c>
      <c r="N69" s="84"/>
      <c r="O69" s="85"/>
      <c r="P69" s="86"/>
    </row>
    <row r="70" spans="1:16" ht="28" customHeight="1">
      <c r="B70" s="351" t="s">
        <v>52</v>
      </c>
      <c r="C70" s="352"/>
      <c r="D70" s="197"/>
      <c r="E70" s="88"/>
      <c r="F70" s="88"/>
      <c r="G70" s="88"/>
      <c r="H70" s="88"/>
      <c r="I70" s="89"/>
      <c r="J70" s="88"/>
      <c r="K70" s="88"/>
      <c r="L70" s="76"/>
      <c r="M70" s="90"/>
      <c r="N70" s="77"/>
      <c r="O70" s="20"/>
    </row>
    <row r="71" spans="1:16" ht="27.75" customHeight="1">
      <c r="B71" s="353" t="s">
        <v>29</v>
      </c>
      <c r="C71" s="354"/>
      <c r="D71" s="197"/>
      <c r="E71" s="88"/>
      <c r="F71" s="88"/>
      <c r="G71" s="88"/>
      <c r="H71" s="88"/>
      <c r="I71" s="89"/>
      <c r="J71" s="88"/>
      <c r="K71" s="88"/>
      <c r="L71" s="76"/>
      <c r="M71" s="90"/>
      <c r="N71" s="77"/>
      <c r="O71" s="91"/>
    </row>
    <row r="72" spans="1:16" ht="28" customHeight="1" thickBot="1">
      <c r="B72" s="345" t="s">
        <v>53</v>
      </c>
      <c r="C72" s="346"/>
      <c r="D72" s="199"/>
      <c r="E72" s="92"/>
      <c r="F72" s="92"/>
      <c r="G72" s="92"/>
      <c r="H72" s="92"/>
      <c r="I72" s="93"/>
      <c r="J72" s="92"/>
      <c r="K72" s="92"/>
      <c r="L72" s="94"/>
      <c r="M72" s="95"/>
      <c r="N72" s="96"/>
      <c r="O72" s="97"/>
    </row>
    <row r="73" spans="1:16" ht="28" customHeight="1">
      <c r="B73" s="98"/>
      <c r="C73" s="98"/>
      <c r="D73" s="99"/>
      <c r="E73" s="23"/>
      <c r="F73" s="23"/>
      <c r="G73" s="23"/>
      <c r="H73" s="23"/>
      <c r="I73" s="54"/>
      <c r="J73" s="23"/>
      <c r="K73" s="23"/>
      <c r="L73" s="30"/>
      <c r="M73" s="26"/>
      <c r="N73" s="27"/>
      <c r="O73" s="100"/>
    </row>
    <row r="74" spans="1:16" ht="28" customHeight="1">
      <c r="B74" s="24"/>
      <c r="C74" s="24"/>
      <c r="D74" s="99"/>
      <c r="E74" s="23"/>
      <c r="F74" s="23"/>
      <c r="G74" s="23"/>
      <c r="H74" s="23"/>
      <c r="I74" s="54"/>
      <c r="J74" s="23"/>
      <c r="K74" s="23"/>
      <c r="L74" s="30"/>
      <c r="M74" s="26"/>
      <c r="N74" s="27"/>
      <c r="O74" s="100"/>
    </row>
    <row r="75" spans="1:16" ht="20.25" customHeight="1">
      <c r="B75" s="101"/>
      <c r="C75" s="101"/>
      <c r="D75" s="102"/>
      <c r="E75" s="55"/>
      <c r="F75" s="55"/>
      <c r="G75" s="55"/>
      <c r="H75" s="102"/>
      <c r="I75" s="103"/>
      <c r="J75" s="104"/>
      <c r="K75" s="104"/>
      <c r="L75" s="105"/>
      <c r="M75" s="106"/>
      <c r="N75" s="107"/>
      <c r="O75" s="108"/>
    </row>
    <row r="76" spans="1:16" s="39" customFormat="1" ht="21.75" customHeight="1">
      <c r="A76" s="57"/>
      <c r="B76" s="116"/>
      <c r="C76" s="116"/>
      <c r="D76" s="57"/>
      <c r="E76" s="117"/>
      <c r="F76" s="57"/>
      <c r="G76" s="57"/>
      <c r="M76" s="109"/>
      <c r="O76" s="110"/>
    </row>
    <row r="77" spans="1:16" s="39" customFormat="1" ht="21.75" customHeight="1">
      <c r="A77" s="57"/>
      <c r="B77" s="57"/>
      <c r="C77" s="57"/>
      <c r="D77" s="57"/>
      <c r="E77" s="118"/>
      <c r="F77" s="57"/>
      <c r="G77" s="57"/>
      <c r="M77" s="109"/>
      <c r="O77" s="110"/>
    </row>
    <row r="78" spans="1:16" s="39" customFormat="1" ht="21.75" customHeight="1">
      <c r="A78" s="57"/>
      <c r="B78" s="57"/>
      <c r="C78" s="57"/>
      <c r="D78" s="57"/>
      <c r="E78" s="119"/>
      <c r="F78" s="57"/>
      <c r="G78" s="57"/>
      <c r="H78" s="111"/>
      <c r="M78" s="109"/>
      <c r="O78" s="110"/>
    </row>
    <row r="79" spans="1:16" s="39" customFormat="1" ht="21.75" customHeight="1">
      <c r="A79" s="57"/>
      <c r="B79" s="57"/>
      <c r="C79" s="57"/>
      <c r="D79" s="57"/>
      <c r="E79" s="120"/>
      <c r="F79" s="57"/>
      <c r="G79" s="57"/>
      <c r="H79" s="111"/>
      <c r="M79" s="109"/>
      <c r="O79" s="110"/>
    </row>
    <row r="80" spans="1:16" ht="21.75" customHeight="1"/>
    <row r="83" spans="4:8">
      <c r="D83" s="114"/>
      <c r="H83" s="114"/>
    </row>
    <row r="86" spans="4:8">
      <c r="D86" s="114"/>
      <c r="H86" s="114"/>
    </row>
    <row r="87" spans="4:8">
      <c r="D87" s="114"/>
      <c r="H87" s="114"/>
    </row>
    <row r="91" spans="4:8">
      <c r="D91" s="114"/>
      <c r="H91" s="114"/>
    </row>
    <row r="92" spans="4:8">
      <c r="D92" s="114"/>
      <c r="H92" s="114"/>
    </row>
  </sheetData>
  <mergeCells count="10">
    <mergeCell ref="B1:O1"/>
    <mergeCell ref="B3:O3"/>
    <mergeCell ref="E5:N5"/>
    <mergeCell ref="H21:I21"/>
    <mergeCell ref="B72:C72"/>
    <mergeCell ref="B2:O2"/>
    <mergeCell ref="B5:C5"/>
    <mergeCell ref="B70:C70"/>
    <mergeCell ref="B71:C71"/>
    <mergeCell ref="H38:I38"/>
  </mergeCells>
  <phoneticPr fontId="2"/>
  <pageMargins left="0.69" right="0.39370078740157483" top="0.98425196850393704" bottom="0.98425196850393704" header="0.51181102362204722" footer="0.51181102362204722"/>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B2:O23"/>
  <sheetViews>
    <sheetView view="pageBreakPreview" zoomScale="85" zoomScaleNormal="90" zoomScaleSheetLayoutView="85" workbookViewId="0">
      <selection activeCell="C17" sqref="C17"/>
    </sheetView>
  </sheetViews>
  <sheetFormatPr defaultRowHeight="13"/>
  <cols>
    <col min="1" max="1" width="5" style="204" customWidth="1"/>
    <col min="2" max="2" width="64" style="204" customWidth="1"/>
    <col min="3" max="6" width="11.08984375" style="204" customWidth="1"/>
    <col min="7" max="7" width="11.26953125" style="204" customWidth="1"/>
    <col min="8" max="252" width="9" style="204"/>
    <col min="253" max="253" width="64" style="204" customWidth="1"/>
    <col min="254" max="257" width="11.08984375" style="204" customWidth="1"/>
    <col min="258" max="258" width="11.08984375" style="204" bestFit="1" customWidth="1"/>
    <col min="259" max="262" width="0" style="204" hidden="1" customWidth="1"/>
    <col min="263" max="263" width="11.26953125" style="204" customWidth="1"/>
    <col min="264" max="508" width="9" style="204"/>
    <col min="509" max="509" width="64" style="204" customWidth="1"/>
    <col min="510" max="513" width="11.08984375" style="204" customWidth="1"/>
    <col min="514" max="514" width="11.08984375" style="204" bestFit="1" customWidth="1"/>
    <col min="515" max="518" width="0" style="204" hidden="1" customWidth="1"/>
    <col min="519" max="519" width="11.26953125" style="204" customWidth="1"/>
    <col min="520" max="764" width="9" style="204"/>
    <col min="765" max="765" width="64" style="204" customWidth="1"/>
    <col min="766" max="769" width="11.08984375" style="204" customWidth="1"/>
    <col min="770" max="770" width="11.08984375" style="204" bestFit="1" customWidth="1"/>
    <col min="771" max="774" width="0" style="204" hidden="1" customWidth="1"/>
    <col min="775" max="775" width="11.26953125" style="204" customWidth="1"/>
    <col min="776" max="1020" width="9" style="204"/>
    <col min="1021" max="1021" width="64" style="204" customWidth="1"/>
    <col min="1022" max="1025" width="11.08984375" style="204" customWidth="1"/>
    <col min="1026" max="1026" width="11.08984375" style="204" bestFit="1" customWidth="1"/>
    <col min="1027" max="1030" width="0" style="204" hidden="1" customWidth="1"/>
    <col min="1031" max="1031" width="11.26953125" style="204" customWidth="1"/>
    <col min="1032" max="1276" width="9" style="204"/>
    <col min="1277" max="1277" width="64" style="204" customWidth="1"/>
    <col min="1278" max="1281" width="11.08984375" style="204" customWidth="1"/>
    <col min="1282" max="1282" width="11.08984375" style="204" bestFit="1" customWidth="1"/>
    <col min="1283" max="1286" width="0" style="204" hidden="1" customWidth="1"/>
    <col min="1287" max="1287" width="11.26953125" style="204" customWidth="1"/>
    <col min="1288" max="1532" width="9" style="204"/>
    <col min="1533" max="1533" width="64" style="204" customWidth="1"/>
    <col min="1534" max="1537" width="11.08984375" style="204" customWidth="1"/>
    <col min="1538" max="1538" width="11.08984375" style="204" bestFit="1" customWidth="1"/>
    <col min="1539" max="1542" width="0" style="204" hidden="1" customWidth="1"/>
    <col min="1543" max="1543" width="11.26953125" style="204" customWidth="1"/>
    <col min="1544" max="1788" width="9" style="204"/>
    <col min="1789" max="1789" width="64" style="204" customWidth="1"/>
    <col min="1790" max="1793" width="11.08984375" style="204" customWidth="1"/>
    <col min="1794" max="1794" width="11.08984375" style="204" bestFit="1" customWidth="1"/>
    <col min="1795" max="1798" width="0" style="204" hidden="1" customWidth="1"/>
    <col min="1799" max="1799" width="11.26953125" style="204" customWidth="1"/>
    <col min="1800" max="2044" width="9" style="204"/>
    <col min="2045" max="2045" width="64" style="204" customWidth="1"/>
    <col min="2046" max="2049" width="11.08984375" style="204" customWidth="1"/>
    <col min="2050" max="2050" width="11.08984375" style="204" bestFit="1" customWidth="1"/>
    <col min="2051" max="2054" width="0" style="204" hidden="1" customWidth="1"/>
    <col min="2055" max="2055" width="11.26953125" style="204" customWidth="1"/>
    <col min="2056" max="2300" width="9" style="204"/>
    <col min="2301" max="2301" width="64" style="204" customWidth="1"/>
    <col min="2302" max="2305" width="11.08984375" style="204" customWidth="1"/>
    <col min="2306" max="2306" width="11.08984375" style="204" bestFit="1" customWidth="1"/>
    <col min="2307" max="2310" width="0" style="204" hidden="1" customWidth="1"/>
    <col min="2311" max="2311" width="11.26953125" style="204" customWidth="1"/>
    <col min="2312" max="2556" width="9" style="204"/>
    <col min="2557" max="2557" width="64" style="204" customWidth="1"/>
    <col min="2558" max="2561" width="11.08984375" style="204" customWidth="1"/>
    <col min="2562" max="2562" width="11.08984375" style="204" bestFit="1" customWidth="1"/>
    <col min="2563" max="2566" width="0" style="204" hidden="1" customWidth="1"/>
    <col min="2567" max="2567" width="11.26953125" style="204" customWidth="1"/>
    <col min="2568" max="2812" width="9" style="204"/>
    <col min="2813" max="2813" width="64" style="204" customWidth="1"/>
    <col min="2814" max="2817" width="11.08984375" style="204" customWidth="1"/>
    <col min="2818" max="2818" width="11.08984375" style="204" bestFit="1" customWidth="1"/>
    <col min="2819" max="2822" width="0" style="204" hidden="1" customWidth="1"/>
    <col min="2823" max="2823" width="11.26953125" style="204" customWidth="1"/>
    <col min="2824" max="3068" width="9" style="204"/>
    <col min="3069" max="3069" width="64" style="204" customWidth="1"/>
    <col min="3070" max="3073" width="11.08984375" style="204" customWidth="1"/>
    <col min="3074" max="3074" width="11.08984375" style="204" bestFit="1" customWidth="1"/>
    <col min="3075" max="3078" width="0" style="204" hidden="1" customWidth="1"/>
    <col min="3079" max="3079" width="11.26953125" style="204" customWidth="1"/>
    <col min="3080" max="3324" width="9" style="204"/>
    <col min="3325" max="3325" width="64" style="204" customWidth="1"/>
    <col min="3326" max="3329" width="11.08984375" style="204" customWidth="1"/>
    <col min="3330" max="3330" width="11.08984375" style="204" bestFit="1" customWidth="1"/>
    <col min="3331" max="3334" width="0" style="204" hidden="1" customWidth="1"/>
    <col min="3335" max="3335" width="11.26953125" style="204" customWidth="1"/>
    <col min="3336" max="3580" width="9" style="204"/>
    <col min="3581" max="3581" width="64" style="204" customWidth="1"/>
    <col min="3582" max="3585" width="11.08984375" style="204" customWidth="1"/>
    <col min="3586" max="3586" width="11.08984375" style="204" bestFit="1" customWidth="1"/>
    <col min="3587" max="3590" width="0" style="204" hidden="1" customWidth="1"/>
    <col min="3591" max="3591" width="11.26953125" style="204" customWidth="1"/>
    <col min="3592" max="3836" width="9" style="204"/>
    <col min="3837" max="3837" width="64" style="204" customWidth="1"/>
    <col min="3838" max="3841" width="11.08984375" style="204" customWidth="1"/>
    <col min="3842" max="3842" width="11.08984375" style="204" bestFit="1" customWidth="1"/>
    <col min="3843" max="3846" width="0" style="204" hidden="1" customWidth="1"/>
    <col min="3847" max="3847" width="11.26953125" style="204" customWidth="1"/>
    <col min="3848" max="4092" width="9" style="204"/>
    <col min="4093" max="4093" width="64" style="204" customWidth="1"/>
    <col min="4094" max="4097" width="11.08984375" style="204" customWidth="1"/>
    <col min="4098" max="4098" width="11.08984375" style="204" bestFit="1" customWidth="1"/>
    <col min="4099" max="4102" width="0" style="204" hidden="1" customWidth="1"/>
    <col min="4103" max="4103" width="11.26953125" style="204" customWidth="1"/>
    <col min="4104" max="4348" width="9" style="204"/>
    <col min="4349" max="4349" width="64" style="204" customWidth="1"/>
    <col min="4350" max="4353" width="11.08984375" style="204" customWidth="1"/>
    <col min="4354" max="4354" width="11.08984375" style="204" bestFit="1" customWidth="1"/>
    <col min="4355" max="4358" width="0" style="204" hidden="1" customWidth="1"/>
    <col min="4359" max="4359" width="11.26953125" style="204" customWidth="1"/>
    <col min="4360" max="4604" width="9" style="204"/>
    <col min="4605" max="4605" width="64" style="204" customWidth="1"/>
    <col min="4606" max="4609" width="11.08984375" style="204" customWidth="1"/>
    <col min="4610" max="4610" width="11.08984375" style="204" bestFit="1" customWidth="1"/>
    <col min="4611" max="4614" width="0" style="204" hidden="1" customWidth="1"/>
    <col min="4615" max="4615" width="11.26953125" style="204" customWidth="1"/>
    <col min="4616" max="4860" width="9" style="204"/>
    <col min="4861" max="4861" width="64" style="204" customWidth="1"/>
    <col min="4862" max="4865" width="11.08984375" style="204" customWidth="1"/>
    <col min="4866" max="4866" width="11.08984375" style="204" bestFit="1" customWidth="1"/>
    <col min="4867" max="4870" width="0" style="204" hidden="1" customWidth="1"/>
    <col min="4871" max="4871" width="11.26953125" style="204" customWidth="1"/>
    <col min="4872" max="5116" width="9" style="204"/>
    <col min="5117" max="5117" width="64" style="204" customWidth="1"/>
    <col min="5118" max="5121" width="11.08984375" style="204" customWidth="1"/>
    <col min="5122" max="5122" width="11.08984375" style="204" bestFit="1" customWidth="1"/>
    <col min="5123" max="5126" width="0" style="204" hidden="1" customWidth="1"/>
    <col min="5127" max="5127" width="11.26953125" style="204" customWidth="1"/>
    <col min="5128" max="5372" width="9" style="204"/>
    <col min="5373" max="5373" width="64" style="204" customWidth="1"/>
    <col min="5374" max="5377" width="11.08984375" style="204" customWidth="1"/>
    <col min="5378" max="5378" width="11.08984375" style="204" bestFit="1" customWidth="1"/>
    <col min="5379" max="5382" width="0" style="204" hidden="1" customWidth="1"/>
    <col min="5383" max="5383" width="11.26953125" style="204" customWidth="1"/>
    <col min="5384" max="5628" width="9" style="204"/>
    <col min="5629" max="5629" width="64" style="204" customWidth="1"/>
    <col min="5630" max="5633" width="11.08984375" style="204" customWidth="1"/>
    <col min="5634" max="5634" width="11.08984375" style="204" bestFit="1" customWidth="1"/>
    <col min="5635" max="5638" width="0" style="204" hidden="1" customWidth="1"/>
    <col min="5639" max="5639" width="11.26953125" style="204" customWidth="1"/>
    <col min="5640" max="5884" width="9" style="204"/>
    <col min="5885" max="5885" width="64" style="204" customWidth="1"/>
    <col min="5886" max="5889" width="11.08984375" style="204" customWidth="1"/>
    <col min="5890" max="5890" width="11.08984375" style="204" bestFit="1" customWidth="1"/>
    <col min="5891" max="5894" width="0" style="204" hidden="1" customWidth="1"/>
    <col min="5895" max="5895" width="11.26953125" style="204" customWidth="1"/>
    <col min="5896" max="6140" width="9" style="204"/>
    <col min="6141" max="6141" width="64" style="204" customWidth="1"/>
    <col min="6142" max="6145" width="11.08984375" style="204" customWidth="1"/>
    <col min="6146" max="6146" width="11.08984375" style="204" bestFit="1" customWidth="1"/>
    <col min="6147" max="6150" width="0" style="204" hidden="1" customWidth="1"/>
    <col min="6151" max="6151" width="11.26953125" style="204" customWidth="1"/>
    <col min="6152" max="6396" width="9" style="204"/>
    <col min="6397" max="6397" width="64" style="204" customWidth="1"/>
    <col min="6398" max="6401" width="11.08984375" style="204" customWidth="1"/>
    <col min="6402" max="6402" width="11.08984375" style="204" bestFit="1" customWidth="1"/>
    <col min="6403" max="6406" width="0" style="204" hidden="1" customWidth="1"/>
    <col min="6407" max="6407" width="11.26953125" style="204" customWidth="1"/>
    <col min="6408" max="6652" width="9" style="204"/>
    <col min="6653" max="6653" width="64" style="204" customWidth="1"/>
    <col min="6654" max="6657" width="11.08984375" style="204" customWidth="1"/>
    <col min="6658" max="6658" width="11.08984375" style="204" bestFit="1" customWidth="1"/>
    <col min="6659" max="6662" width="0" style="204" hidden="1" customWidth="1"/>
    <col min="6663" max="6663" width="11.26953125" style="204" customWidth="1"/>
    <col min="6664" max="6908" width="9" style="204"/>
    <col min="6909" max="6909" width="64" style="204" customWidth="1"/>
    <col min="6910" max="6913" width="11.08984375" style="204" customWidth="1"/>
    <col min="6914" max="6914" width="11.08984375" style="204" bestFit="1" customWidth="1"/>
    <col min="6915" max="6918" width="0" style="204" hidden="1" customWidth="1"/>
    <col min="6919" max="6919" width="11.26953125" style="204" customWidth="1"/>
    <col min="6920" max="7164" width="9" style="204"/>
    <col min="7165" max="7165" width="64" style="204" customWidth="1"/>
    <col min="7166" max="7169" width="11.08984375" style="204" customWidth="1"/>
    <col min="7170" max="7170" width="11.08984375" style="204" bestFit="1" customWidth="1"/>
    <col min="7171" max="7174" width="0" style="204" hidden="1" customWidth="1"/>
    <col min="7175" max="7175" width="11.26953125" style="204" customWidth="1"/>
    <col min="7176" max="7420" width="9" style="204"/>
    <col min="7421" max="7421" width="64" style="204" customWidth="1"/>
    <col min="7422" max="7425" width="11.08984375" style="204" customWidth="1"/>
    <col min="7426" max="7426" width="11.08984375" style="204" bestFit="1" customWidth="1"/>
    <col min="7427" max="7430" width="0" style="204" hidden="1" customWidth="1"/>
    <col min="7431" max="7431" width="11.26953125" style="204" customWidth="1"/>
    <col min="7432" max="7676" width="9" style="204"/>
    <col min="7677" max="7677" width="64" style="204" customWidth="1"/>
    <col min="7678" max="7681" width="11.08984375" style="204" customWidth="1"/>
    <col min="7682" max="7682" width="11.08984375" style="204" bestFit="1" customWidth="1"/>
    <col min="7683" max="7686" width="0" style="204" hidden="1" customWidth="1"/>
    <col min="7687" max="7687" width="11.26953125" style="204" customWidth="1"/>
    <col min="7688" max="7932" width="9" style="204"/>
    <col min="7933" max="7933" width="64" style="204" customWidth="1"/>
    <col min="7934" max="7937" width="11.08984375" style="204" customWidth="1"/>
    <col min="7938" max="7938" width="11.08984375" style="204" bestFit="1" customWidth="1"/>
    <col min="7939" max="7942" width="0" style="204" hidden="1" customWidth="1"/>
    <col min="7943" max="7943" width="11.26953125" style="204" customWidth="1"/>
    <col min="7944" max="8188" width="9" style="204"/>
    <col min="8189" max="8189" width="64" style="204" customWidth="1"/>
    <col min="8190" max="8193" width="11.08984375" style="204" customWidth="1"/>
    <col min="8194" max="8194" width="11.08984375" style="204" bestFit="1" customWidth="1"/>
    <col min="8195" max="8198" width="0" style="204" hidden="1" customWidth="1"/>
    <col min="8199" max="8199" width="11.26953125" style="204" customWidth="1"/>
    <col min="8200" max="8444" width="9" style="204"/>
    <col min="8445" max="8445" width="64" style="204" customWidth="1"/>
    <col min="8446" max="8449" width="11.08984375" style="204" customWidth="1"/>
    <col min="8450" max="8450" width="11.08984375" style="204" bestFit="1" customWidth="1"/>
    <col min="8451" max="8454" width="0" style="204" hidden="1" customWidth="1"/>
    <col min="8455" max="8455" width="11.26953125" style="204" customWidth="1"/>
    <col min="8456" max="8700" width="9" style="204"/>
    <col min="8701" max="8701" width="64" style="204" customWidth="1"/>
    <col min="8702" max="8705" width="11.08984375" style="204" customWidth="1"/>
    <col min="8706" max="8706" width="11.08984375" style="204" bestFit="1" customWidth="1"/>
    <col min="8707" max="8710" width="0" style="204" hidden="1" customWidth="1"/>
    <col min="8711" max="8711" width="11.26953125" style="204" customWidth="1"/>
    <col min="8712" max="8956" width="9" style="204"/>
    <col min="8957" max="8957" width="64" style="204" customWidth="1"/>
    <col min="8958" max="8961" width="11.08984375" style="204" customWidth="1"/>
    <col min="8962" max="8962" width="11.08984375" style="204" bestFit="1" customWidth="1"/>
    <col min="8963" max="8966" width="0" style="204" hidden="1" customWidth="1"/>
    <col min="8967" max="8967" width="11.26953125" style="204" customWidth="1"/>
    <col min="8968" max="9212" width="9" style="204"/>
    <col min="9213" max="9213" width="64" style="204" customWidth="1"/>
    <col min="9214" max="9217" width="11.08984375" style="204" customWidth="1"/>
    <col min="9218" max="9218" width="11.08984375" style="204" bestFit="1" customWidth="1"/>
    <col min="9219" max="9222" width="0" style="204" hidden="1" customWidth="1"/>
    <col min="9223" max="9223" width="11.26953125" style="204" customWidth="1"/>
    <col min="9224" max="9468" width="9" style="204"/>
    <col min="9469" max="9469" width="64" style="204" customWidth="1"/>
    <col min="9470" max="9473" width="11.08984375" style="204" customWidth="1"/>
    <col min="9474" max="9474" width="11.08984375" style="204" bestFit="1" customWidth="1"/>
    <col min="9475" max="9478" width="0" style="204" hidden="1" customWidth="1"/>
    <col min="9479" max="9479" width="11.26953125" style="204" customWidth="1"/>
    <col min="9480" max="9724" width="9" style="204"/>
    <col min="9725" max="9725" width="64" style="204" customWidth="1"/>
    <col min="9726" max="9729" width="11.08984375" style="204" customWidth="1"/>
    <col min="9730" max="9730" width="11.08984375" style="204" bestFit="1" customWidth="1"/>
    <col min="9731" max="9734" width="0" style="204" hidden="1" customWidth="1"/>
    <col min="9735" max="9735" width="11.26953125" style="204" customWidth="1"/>
    <col min="9736" max="9980" width="9" style="204"/>
    <col min="9981" max="9981" width="64" style="204" customWidth="1"/>
    <col min="9982" max="9985" width="11.08984375" style="204" customWidth="1"/>
    <col min="9986" max="9986" width="11.08984375" style="204" bestFit="1" customWidth="1"/>
    <col min="9987" max="9990" width="0" style="204" hidden="1" customWidth="1"/>
    <col min="9991" max="9991" width="11.26953125" style="204" customWidth="1"/>
    <col min="9992" max="10236" width="9" style="204"/>
    <col min="10237" max="10237" width="64" style="204" customWidth="1"/>
    <col min="10238" max="10241" width="11.08984375" style="204" customWidth="1"/>
    <col min="10242" max="10242" width="11.08984375" style="204" bestFit="1" customWidth="1"/>
    <col min="10243" max="10246" width="0" style="204" hidden="1" customWidth="1"/>
    <col min="10247" max="10247" width="11.26953125" style="204" customWidth="1"/>
    <col min="10248" max="10492" width="9" style="204"/>
    <col min="10493" max="10493" width="64" style="204" customWidth="1"/>
    <col min="10494" max="10497" width="11.08984375" style="204" customWidth="1"/>
    <col min="10498" max="10498" width="11.08984375" style="204" bestFit="1" customWidth="1"/>
    <col min="10499" max="10502" width="0" style="204" hidden="1" customWidth="1"/>
    <col min="10503" max="10503" width="11.26953125" style="204" customWidth="1"/>
    <col min="10504" max="10748" width="9" style="204"/>
    <col min="10749" max="10749" width="64" style="204" customWidth="1"/>
    <col min="10750" max="10753" width="11.08984375" style="204" customWidth="1"/>
    <col min="10754" max="10754" width="11.08984375" style="204" bestFit="1" customWidth="1"/>
    <col min="10755" max="10758" width="0" style="204" hidden="1" customWidth="1"/>
    <col min="10759" max="10759" width="11.26953125" style="204" customWidth="1"/>
    <col min="10760" max="11004" width="9" style="204"/>
    <col min="11005" max="11005" width="64" style="204" customWidth="1"/>
    <col min="11006" max="11009" width="11.08984375" style="204" customWidth="1"/>
    <col min="11010" max="11010" width="11.08984375" style="204" bestFit="1" customWidth="1"/>
    <col min="11011" max="11014" width="0" style="204" hidden="1" customWidth="1"/>
    <col min="11015" max="11015" width="11.26953125" style="204" customWidth="1"/>
    <col min="11016" max="11260" width="9" style="204"/>
    <col min="11261" max="11261" width="64" style="204" customWidth="1"/>
    <col min="11262" max="11265" width="11.08984375" style="204" customWidth="1"/>
    <col min="11266" max="11266" width="11.08984375" style="204" bestFit="1" customWidth="1"/>
    <col min="11267" max="11270" width="0" style="204" hidden="1" customWidth="1"/>
    <col min="11271" max="11271" width="11.26953125" style="204" customWidth="1"/>
    <col min="11272" max="11516" width="9" style="204"/>
    <col min="11517" max="11517" width="64" style="204" customWidth="1"/>
    <col min="11518" max="11521" width="11.08984375" style="204" customWidth="1"/>
    <col min="11522" max="11522" width="11.08984375" style="204" bestFit="1" customWidth="1"/>
    <col min="11523" max="11526" width="0" style="204" hidden="1" customWidth="1"/>
    <col min="11527" max="11527" width="11.26953125" style="204" customWidth="1"/>
    <col min="11528" max="11772" width="9" style="204"/>
    <col min="11773" max="11773" width="64" style="204" customWidth="1"/>
    <col min="11774" max="11777" width="11.08984375" style="204" customWidth="1"/>
    <col min="11778" max="11778" width="11.08984375" style="204" bestFit="1" customWidth="1"/>
    <col min="11779" max="11782" width="0" style="204" hidden="1" customWidth="1"/>
    <col min="11783" max="11783" width="11.26953125" style="204" customWidth="1"/>
    <col min="11784" max="12028" width="9" style="204"/>
    <col min="12029" max="12029" width="64" style="204" customWidth="1"/>
    <col min="12030" max="12033" width="11.08984375" style="204" customWidth="1"/>
    <col min="12034" max="12034" width="11.08984375" style="204" bestFit="1" customWidth="1"/>
    <col min="12035" max="12038" width="0" style="204" hidden="1" customWidth="1"/>
    <col min="12039" max="12039" width="11.26953125" style="204" customWidth="1"/>
    <col min="12040" max="12284" width="9" style="204"/>
    <col min="12285" max="12285" width="64" style="204" customWidth="1"/>
    <col min="12286" max="12289" width="11.08984375" style="204" customWidth="1"/>
    <col min="12290" max="12290" width="11.08984375" style="204" bestFit="1" customWidth="1"/>
    <col min="12291" max="12294" width="0" style="204" hidden="1" customWidth="1"/>
    <col min="12295" max="12295" width="11.26953125" style="204" customWidth="1"/>
    <col min="12296" max="12540" width="9" style="204"/>
    <col min="12541" max="12541" width="64" style="204" customWidth="1"/>
    <col min="12542" max="12545" width="11.08984375" style="204" customWidth="1"/>
    <col min="12546" max="12546" width="11.08984375" style="204" bestFit="1" customWidth="1"/>
    <col min="12547" max="12550" width="0" style="204" hidden="1" customWidth="1"/>
    <col min="12551" max="12551" width="11.26953125" style="204" customWidth="1"/>
    <col min="12552" max="12796" width="9" style="204"/>
    <col min="12797" max="12797" width="64" style="204" customWidth="1"/>
    <col min="12798" max="12801" width="11.08984375" style="204" customWidth="1"/>
    <col min="12802" max="12802" width="11.08984375" style="204" bestFit="1" customWidth="1"/>
    <col min="12803" max="12806" width="0" style="204" hidden="1" customWidth="1"/>
    <col min="12807" max="12807" width="11.26953125" style="204" customWidth="1"/>
    <col min="12808" max="13052" width="9" style="204"/>
    <col min="13053" max="13053" width="64" style="204" customWidth="1"/>
    <col min="13054" max="13057" width="11.08984375" style="204" customWidth="1"/>
    <col min="13058" max="13058" width="11.08984375" style="204" bestFit="1" customWidth="1"/>
    <col min="13059" max="13062" width="0" style="204" hidden="1" customWidth="1"/>
    <col min="13063" max="13063" width="11.26953125" style="204" customWidth="1"/>
    <col min="13064" max="13308" width="9" style="204"/>
    <col min="13309" max="13309" width="64" style="204" customWidth="1"/>
    <col min="13310" max="13313" width="11.08984375" style="204" customWidth="1"/>
    <col min="13314" max="13314" width="11.08984375" style="204" bestFit="1" customWidth="1"/>
    <col min="13315" max="13318" width="0" style="204" hidden="1" customWidth="1"/>
    <col min="13319" max="13319" width="11.26953125" style="204" customWidth="1"/>
    <col min="13320" max="13564" width="9" style="204"/>
    <col min="13565" max="13565" width="64" style="204" customWidth="1"/>
    <col min="13566" max="13569" width="11.08984375" style="204" customWidth="1"/>
    <col min="13570" max="13570" width="11.08984375" style="204" bestFit="1" customWidth="1"/>
    <col min="13571" max="13574" width="0" style="204" hidden="1" customWidth="1"/>
    <col min="13575" max="13575" width="11.26953125" style="204" customWidth="1"/>
    <col min="13576" max="13820" width="9" style="204"/>
    <col min="13821" max="13821" width="64" style="204" customWidth="1"/>
    <col min="13822" max="13825" width="11.08984375" style="204" customWidth="1"/>
    <col min="13826" max="13826" width="11.08984375" style="204" bestFit="1" customWidth="1"/>
    <col min="13827" max="13830" width="0" style="204" hidden="1" customWidth="1"/>
    <col min="13831" max="13831" width="11.26953125" style="204" customWidth="1"/>
    <col min="13832" max="14076" width="9" style="204"/>
    <col min="14077" max="14077" width="64" style="204" customWidth="1"/>
    <col min="14078" max="14081" width="11.08984375" style="204" customWidth="1"/>
    <col min="14082" max="14082" width="11.08984375" style="204" bestFit="1" customWidth="1"/>
    <col min="14083" max="14086" width="0" style="204" hidden="1" customWidth="1"/>
    <col min="14087" max="14087" width="11.26953125" style="204" customWidth="1"/>
    <col min="14088" max="14332" width="9" style="204"/>
    <col min="14333" max="14333" width="64" style="204" customWidth="1"/>
    <col min="14334" max="14337" width="11.08984375" style="204" customWidth="1"/>
    <col min="14338" max="14338" width="11.08984375" style="204" bestFit="1" customWidth="1"/>
    <col min="14339" max="14342" width="0" style="204" hidden="1" customWidth="1"/>
    <col min="14343" max="14343" width="11.26953125" style="204" customWidth="1"/>
    <col min="14344" max="14588" width="9" style="204"/>
    <col min="14589" max="14589" width="64" style="204" customWidth="1"/>
    <col min="14590" max="14593" width="11.08984375" style="204" customWidth="1"/>
    <col min="14594" max="14594" width="11.08984375" style="204" bestFit="1" customWidth="1"/>
    <col min="14595" max="14598" width="0" style="204" hidden="1" customWidth="1"/>
    <col min="14599" max="14599" width="11.26953125" style="204" customWidth="1"/>
    <col min="14600" max="14844" width="9" style="204"/>
    <col min="14845" max="14845" width="64" style="204" customWidth="1"/>
    <col min="14846" max="14849" width="11.08984375" style="204" customWidth="1"/>
    <col min="14850" max="14850" width="11.08984375" style="204" bestFit="1" customWidth="1"/>
    <col min="14851" max="14854" width="0" style="204" hidden="1" customWidth="1"/>
    <col min="14855" max="14855" width="11.26953125" style="204" customWidth="1"/>
    <col min="14856" max="15100" width="9" style="204"/>
    <col min="15101" max="15101" width="64" style="204" customWidth="1"/>
    <col min="15102" max="15105" width="11.08984375" style="204" customWidth="1"/>
    <col min="15106" max="15106" width="11.08984375" style="204" bestFit="1" customWidth="1"/>
    <col min="15107" max="15110" width="0" style="204" hidden="1" customWidth="1"/>
    <col min="15111" max="15111" width="11.26953125" style="204" customWidth="1"/>
    <col min="15112" max="15356" width="9" style="204"/>
    <col min="15357" max="15357" width="64" style="204" customWidth="1"/>
    <col min="15358" max="15361" width="11.08984375" style="204" customWidth="1"/>
    <col min="15362" max="15362" width="11.08984375" style="204" bestFit="1" customWidth="1"/>
    <col min="15363" max="15366" width="0" style="204" hidden="1" customWidth="1"/>
    <col min="15367" max="15367" width="11.26953125" style="204" customWidth="1"/>
    <col min="15368" max="15612" width="9" style="204"/>
    <col min="15613" max="15613" width="64" style="204" customWidth="1"/>
    <col min="15614" max="15617" width="11.08984375" style="204" customWidth="1"/>
    <col min="15618" max="15618" width="11.08984375" style="204" bestFit="1" customWidth="1"/>
    <col min="15619" max="15622" width="0" style="204" hidden="1" customWidth="1"/>
    <col min="15623" max="15623" width="11.26953125" style="204" customWidth="1"/>
    <col min="15624" max="15868" width="9" style="204"/>
    <col min="15869" max="15869" width="64" style="204" customWidth="1"/>
    <col min="15870" max="15873" width="11.08984375" style="204" customWidth="1"/>
    <col min="15874" max="15874" width="11.08984375" style="204" bestFit="1" customWidth="1"/>
    <col min="15875" max="15878" width="0" style="204" hidden="1" customWidth="1"/>
    <col min="15879" max="15879" width="11.26953125" style="204" customWidth="1"/>
    <col min="15880" max="16124" width="9" style="204"/>
    <col min="16125" max="16125" width="64" style="204" customWidth="1"/>
    <col min="16126" max="16129" width="11.08984375" style="204" customWidth="1"/>
    <col min="16130" max="16130" width="11.08984375" style="204" bestFit="1" customWidth="1"/>
    <col min="16131" max="16134" width="0" style="204" hidden="1" customWidth="1"/>
    <col min="16135" max="16135" width="11.26953125" style="204" customWidth="1"/>
    <col min="16136" max="16384" width="9" style="204"/>
  </cols>
  <sheetData>
    <row r="2" spans="2:15">
      <c r="B2" s="125" t="s">
        <v>161</v>
      </c>
    </row>
    <row r="3" spans="2:15" ht="19.5" customHeight="1">
      <c r="B3" s="347" t="s">
        <v>145</v>
      </c>
      <c r="C3" s="347"/>
      <c r="D3" s="347"/>
      <c r="E3" s="347"/>
      <c r="F3" s="347"/>
      <c r="G3" s="237"/>
      <c r="H3" s="237"/>
      <c r="I3" s="237"/>
      <c r="J3" s="237"/>
      <c r="K3" s="237"/>
      <c r="L3" s="237"/>
      <c r="M3" s="237"/>
      <c r="N3" s="237"/>
      <c r="O3" s="237"/>
    </row>
    <row r="4" spans="2:15" ht="19.5" customHeight="1" thickBot="1">
      <c r="F4" s="204" t="s">
        <v>99</v>
      </c>
      <c r="G4" s="205"/>
    </row>
    <row r="5" spans="2:15" ht="19.5" customHeight="1" thickBot="1">
      <c r="B5" s="206" t="s">
        <v>95</v>
      </c>
      <c r="C5" s="207" t="s">
        <v>143</v>
      </c>
      <c r="D5" s="207" t="s">
        <v>144</v>
      </c>
      <c r="E5" s="208"/>
      <c r="F5" s="209"/>
      <c r="G5" s="210" t="s">
        <v>8</v>
      </c>
    </row>
    <row r="6" spans="2:15" ht="19.5" customHeight="1" thickTop="1">
      <c r="B6" s="211"/>
      <c r="C6" s="212"/>
      <c r="D6" s="213"/>
      <c r="E6" s="213"/>
      <c r="F6" s="214"/>
      <c r="G6" s="210"/>
    </row>
    <row r="7" spans="2:15" s="219" customFormat="1" ht="19.5" customHeight="1">
      <c r="B7" s="215" t="s">
        <v>141</v>
      </c>
      <c r="C7" s="216"/>
      <c r="D7" s="217"/>
      <c r="E7" s="217"/>
      <c r="F7" s="218"/>
    </row>
    <row r="8" spans="2:15" s="219" customFormat="1" ht="19.5" customHeight="1">
      <c r="B8" s="215" t="s">
        <v>96</v>
      </c>
      <c r="C8" s="216"/>
      <c r="D8" s="217"/>
      <c r="E8" s="217"/>
      <c r="F8" s="218"/>
    </row>
    <row r="9" spans="2:15" s="219" customFormat="1" ht="19.5" customHeight="1">
      <c r="B9" s="215" t="s">
        <v>97</v>
      </c>
      <c r="C9" s="216">
        <v>6</v>
      </c>
      <c r="D9" s="217">
        <v>12</v>
      </c>
      <c r="E9" s="217"/>
      <c r="F9" s="218"/>
    </row>
    <row r="10" spans="2:15" s="219" customFormat="1" ht="19.5" customHeight="1">
      <c r="B10" s="215" t="s">
        <v>97</v>
      </c>
      <c r="C10" s="216">
        <v>3</v>
      </c>
      <c r="D10" s="217">
        <v>6</v>
      </c>
      <c r="E10" s="217"/>
      <c r="F10" s="218"/>
    </row>
    <row r="11" spans="2:15" s="219" customFormat="1" ht="19.5" customHeight="1">
      <c r="B11" s="215"/>
      <c r="C11" s="216"/>
      <c r="D11" s="217"/>
      <c r="E11" s="217"/>
      <c r="F11" s="218"/>
    </row>
    <row r="12" spans="2:15" s="219" customFormat="1" ht="19.5" customHeight="1">
      <c r="B12" s="215" t="s">
        <v>98</v>
      </c>
      <c r="C12" s="216"/>
      <c r="D12" s="217"/>
      <c r="E12" s="217"/>
      <c r="F12" s="218"/>
    </row>
    <row r="13" spans="2:15" s="219" customFormat="1" ht="19.5" customHeight="1">
      <c r="B13" s="215" t="s">
        <v>97</v>
      </c>
      <c r="C13" s="216">
        <v>12</v>
      </c>
      <c r="D13" s="217">
        <v>24</v>
      </c>
      <c r="E13" s="217"/>
      <c r="F13" s="218"/>
    </row>
    <row r="14" spans="2:15" s="219" customFormat="1" ht="19.5" customHeight="1">
      <c r="B14" s="215" t="s">
        <v>97</v>
      </c>
      <c r="C14" s="216"/>
      <c r="D14" s="217"/>
      <c r="E14" s="217"/>
      <c r="F14" s="218"/>
    </row>
    <row r="15" spans="2:15" s="224" customFormat="1" ht="19.5" customHeight="1">
      <c r="B15" s="230"/>
      <c r="C15" s="231"/>
      <c r="D15" s="232"/>
      <c r="E15" s="232"/>
      <c r="F15" s="233"/>
    </row>
    <row r="16" spans="2:15" s="224" customFormat="1" ht="19.5" customHeight="1">
      <c r="B16" s="215" t="s">
        <v>142</v>
      </c>
      <c r="C16" s="216"/>
      <c r="D16" s="217"/>
      <c r="E16" s="217"/>
      <c r="F16" s="218"/>
    </row>
    <row r="17" spans="2:7" s="224" customFormat="1" ht="19.5" customHeight="1">
      <c r="B17" s="215"/>
      <c r="C17" s="216"/>
      <c r="D17" s="217"/>
      <c r="E17" s="217"/>
      <c r="F17" s="218"/>
    </row>
    <row r="18" spans="2:7" ht="19.5" customHeight="1" thickBot="1">
      <c r="B18" s="220"/>
      <c r="C18" s="221"/>
      <c r="D18" s="222"/>
      <c r="E18" s="222"/>
      <c r="F18" s="223"/>
      <c r="G18" s="224"/>
    </row>
    <row r="19" spans="2:7" ht="19.5" customHeight="1" thickTop="1" thickBot="1">
      <c r="B19" s="225" t="s">
        <v>0</v>
      </c>
      <c r="C19" s="226">
        <f>SUM(C6:C18)</f>
        <v>21</v>
      </c>
      <c r="D19" s="227">
        <f>SUM(D6:D18)</f>
        <v>42</v>
      </c>
      <c r="E19" s="227">
        <f>SUM(E6:E18)</f>
        <v>0</v>
      </c>
      <c r="F19" s="234">
        <f>SUM(F6:F18)</f>
        <v>0</v>
      </c>
      <c r="G19" s="224"/>
    </row>
    <row r="20" spans="2:7">
      <c r="C20" s="205"/>
      <c r="D20" s="205"/>
      <c r="E20" s="205"/>
      <c r="F20" s="205"/>
    </row>
    <row r="21" spans="2:7">
      <c r="B21" s="228"/>
      <c r="C21" s="228"/>
      <c r="D21" s="228"/>
      <c r="E21" s="228"/>
      <c r="F21" s="228"/>
    </row>
    <row r="23" spans="2:7">
      <c r="C23" s="229"/>
      <c r="D23" s="229"/>
      <c r="E23" s="229"/>
      <c r="F23" s="229"/>
    </row>
  </sheetData>
  <mergeCells count="1">
    <mergeCell ref="B3:F3"/>
  </mergeCells>
  <phoneticPr fontId="2"/>
  <pageMargins left="0.78700000000000003" right="0.78700000000000003" top="0.98399999999999999" bottom="0.98399999999999999" header="0.51200000000000001" footer="0.51200000000000001"/>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2:L8"/>
  <sheetViews>
    <sheetView view="pageBreakPreview" zoomScale="85" zoomScaleNormal="85" zoomScaleSheetLayoutView="85" workbookViewId="0">
      <selection activeCell="H14" sqref="H14"/>
    </sheetView>
  </sheetViews>
  <sheetFormatPr defaultColWidth="9" defaultRowHeight="13"/>
  <cols>
    <col min="1" max="1" width="4.08984375" style="125" customWidth="1"/>
    <col min="2" max="2" width="27" style="125" customWidth="1"/>
    <col min="3" max="5" width="13.26953125" style="125" customWidth="1"/>
    <col min="6" max="6" width="8.36328125" style="125" customWidth="1"/>
    <col min="7" max="7" width="13.26953125" style="125" customWidth="1"/>
    <col min="8" max="8" width="25.90625" style="125" customWidth="1"/>
    <col min="9" max="16384" width="9" style="125"/>
  </cols>
  <sheetData>
    <row r="2" spans="1:12">
      <c r="A2" s="125" t="s">
        <v>162</v>
      </c>
    </row>
    <row r="3" spans="1:12" ht="40.5" customHeight="1">
      <c r="A3" s="358" t="s">
        <v>145</v>
      </c>
      <c r="B3" s="359"/>
      <c r="C3" s="359"/>
      <c r="D3" s="359"/>
      <c r="E3" s="359"/>
      <c r="F3" s="359"/>
      <c r="G3" s="359"/>
      <c r="H3" s="359"/>
      <c r="I3" s="294"/>
      <c r="J3" s="294"/>
      <c r="K3" s="294"/>
      <c r="L3" s="294"/>
    </row>
    <row r="4" spans="1:12" ht="24" customHeight="1" thickBot="1">
      <c r="G4" s="131"/>
      <c r="H4" s="131" t="s">
        <v>54</v>
      </c>
    </row>
    <row r="5" spans="1:12" s="126" customFormat="1" ht="27.75" customHeight="1">
      <c r="A5" s="295" t="s">
        <v>134</v>
      </c>
      <c r="B5" s="296" t="s">
        <v>5</v>
      </c>
      <c r="C5" s="296" t="s">
        <v>2</v>
      </c>
      <c r="D5" s="296" t="s">
        <v>70</v>
      </c>
      <c r="E5" s="296" t="s">
        <v>61</v>
      </c>
      <c r="F5" s="296" t="s">
        <v>62</v>
      </c>
      <c r="G5" s="296" t="s">
        <v>0</v>
      </c>
      <c r="H5" s="297" t="s">
        <v>8</v>
      </c>
    </row>
    <row r="6" spans="1:12" ht="27.75" customHeight="1">
      <c r="A6" s="312">
        <v>1</v>
      </c>
      <c r="B6" s="182" t="s">
        <v>71</v>
      </c>
      <c r="C6" s="183">
        <v>6</v>
      </c>
      <c r="D6" s="183">
        <v>6</v>
      </c>
      <c r="E6" s="184">
        <v>18100</v>
      </c>
      <c r="F6" s="185">
        <v>2</v>
      </c>
      <c r="G6" s="184">
        <f>ROUND(D6*E6*F6,0)</f>
        <v>217200</v>
      </c>
      <c r="H6" s="300"/>
    </row>
    <row r="7" spans="1:12" ht="27.75" customHeight="1">
      <c r="A7" s="312">
        <v>2</v>
      </c>
      <c r="B7" s="182" t="s">
        <v>72</v>
      </c>
      <c r="C7" s="183">
        <v>2</v>
      </c>
      <c r="D7" s="183">
        <v>2</v>
      </c>
      <c r="E7" s="184">
        <v>18100</v>
      </c>
      <c r="F7" s="185">
        <v>1</v>
      </c>
      <c r="G7" s="184">
        <f>ROUND(D7*E7*F7,0)</f>
        <v>36200</v>
      </c>
      <c r="H7" s="300"/>
    </row>
    <row r="8" spans="1:12" ht="27.75" customHeight="1" thickBot="1">
      <c r="A8" s="355" t="s">
        <v>0</v>
      </c>
      <c r="B8" s="356"/>
      <c r="C8" s="356"/>
      <c r="D8" s="356"/>
      <c r="E8" s="356"/>
      <c r="F8" s="357"/>
      <c r="G8" s="301">
        <f>SUM(G6:G7)</f>
        <v>253400</v>
      </c>
      <c r="H8" s="302"/>
    </row>
  </sheetData>
  <mergeCells count="2">
    <mergeCell ref="A8:F8"/>
    <mergeCell ref="A3:H3"/>
  </mergeCells>
  <phoneticPr fontId="2"/>
  <pageMargins left="0.70866141732283472" right="0.70866141732283472" top="0.74803149606299213" bottom="0.74803149606299213" header="0.31496062992125984" footer="0.31496062992125984"/>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Normal="100" zoomScaleSheetLayoutView="100" workbookViewId="0">
      <selection activeCell="A2" sqref="A2:K2"/>
    </sheetView>
  </sheetViews>
  <sheetFormatPr defaultRowHeight="13"/>
  <cols>
    <col min="1" max="2" width="3.90625" style="292" customWidth="1"/>
    <col min="3" max="3" width="21.36328125" style="292" customWidth="1"/>
    <col min="4" max="4" width="19.6328125" style="292" customWidth="1"/>
    <col min="5" max="5" width="6" style="292" customWidth="1"/>
    <col min="6" max="6" width="19.6328125" style="292" customWidth="1"/>
    <col min="7" max="7" width="11.08984375" style="292" customWidth="1"/>
    <col min="8" max="10" width="6" style="292" customWidth="1"/>
    <col min="11" max="11" width="13.26953125" style="292" customWidth="1"/>
    <col min="12" max="256" width="9" style="292"/>
    <col min="257" max="258" width="3.90625" style="292" customWidth="1"/>
    <col min="259" max="259" width="21.36328125" style="292" customWidth="1"/>
    <col min="260" max="260" width="19.6328125" style="292" customWidth="1"/>
    <col min="261" max="261" width="6" style="292" customWidth="1"/>
    <col min="262" max="262" width="19.6328125" style="292" customWidth="1"/>
    <col min="263" max="263" width="11.08984375" style="292" customWidth="1"/>
    <col min="264" max="266" width="6" style="292" customWidth="1"/>
    <col min="267" max="267" width="13.26953125" style="292" customWidth="1"/>
    <col min="268" max="512" width="9" style="292"/>
    <col min="513" max="514" width="3.90625" style="292" customWidth="1"/>
    <col min="515" max="515" width="21.36328125" style="292" customWidth="1"/>
    <col min="516" max="516" width="19.6328125" style="292" customWidth="1"/>
    <col min="517" max="517" width="6" style="292" customWidth="1"/>
    <col min="518" max="518" width="19.6328125" style="292" customWidth="1"/>
    <col min="519" max="519" width="11.08984375" style="292" customWidth="1"/>
    <col min="520" max="522" width="6" style="292" customWidth="1"/>
    <col min="523" max="523" width="13.26953125" style="292" customWidth="1"/>
    <col min="524" max="768" width="9" style="292"/>
    <col min="769" max="770" width="3.90625" style="292" customWidth="1"/>
    <col min="771" max="771" width="21.36328125" style="292" customWidth="1"/>
    <col min="772" max="772" width="19.6328125" style="292" customWidth="1"/>
    <col min="773" max="773" width="6" style="292" customWidth="1"/>
    <col min="774" max="774" width="19.6328125" style="292" customWidth="1"/>
    <col min="775" max="775" width="11.08984375" style="292" customWidth="1"/>
    <col min="776" max="778" width="6" style="292" customWidth="1"/>
    <col min="779" max="779" width="13.26953125" style="292" customWidth="1"/>
    <col min="780" max="1024" width="9" style="292"/>
    <col min="1025" max="1026" width="3.90625" style="292" customWidth="1"/>
    <col min="1027" max="1027" width="21.36328125" style="292" customWidth="1"/>
    <col min="1028" max="1028" width="19.6328125" style="292" customWidth="1"/>
    <col min="1029" max="1029" width="6" style="292" customWidth="1"/>
    <col min="1030" max="1030" width="19.6328125" style="292" customWidth="1"/>
    <col min="1031" max="1031" width="11.08984375" style="292" customWidth="1"/>
    <col min="1032" max="1034" width="6" style="292" customWidth="1"/>
    <col min="1035" max="1035" width="13.26953125" style="292" customWidth="1"/>
    <col min="1036" max="1280" width="9" style="292"/>
    <col min="1281" max="1282" width="3.90625" style="292" customWidth="1"/>
    <col min="1283" max="1283" width="21.36328125" style="292" customWidth="1"/>
    <col min="1284" max="1284" width="19.6328125" style="292" customWidth="1"/>
    <col min="1285" max="1285" width="6" style="292" customWidth="1"/>
    <col min="1286" max="1286" width="19.6328125" style="292" customWidth="1"/>
    <col min="1287" max="1287" width="11.08984375" style="292" customWidth="1"/>
    <col min="1288" max="1290" width="6" style="292" customWidth="1"/>
    <col min="1291" max="1291" width="13.26953125" style="292" customWidth="1"/>
    <col min="1292" max="1536" width="9" style="292"/>
    <col min="1537" max="1538" width="3.90625" style="292" customWidth="1"/>
    <col min="1539" max="1539" width="21.36328125" style="292" customWidth="1"/>
    <col min="1540" max="1540" width="19.6328125" style="292" customWidth="1"/>
    <col min="1541" max="1541" width="6" style="292" customWidth="1"/>
    <col min="1542" max="1542" width="19.6328125" style="292" customWidth="1"/>
    <col min="1543" max="1543" width="11.08984375" style="292" customWidth="1"/>
    <col min="1544" max="1546" width="6" style="292" customWidth="1"/>
    <col min="1547" max="1547" width="13.26953125" style="292" customWidth="1"/>
    <col min="1548" max="1792" width="9" style="292"/>
    <col min="1793" max="1794" width="3.90625" style="292" customWidth="1"/>
    <col min="1795" max="1795" width="21.36328125" style="292" customWidth="1"/>
    <col min="1796" max="1796" width="19.6328125" style="292" customWidth="1"/>
    <col min="1797" max="1797" width="6" style="292" customWidth="1"/>
    <col min="1798" max="1798" width="19.6328125" style="292" customWidth="1"/>
    <col min="1799" max="1799" width="11.08984375" style="292" customWidth="1"/>
    <col min="1800" max="1802" width="6" style="292" customWidth="1"/>
    <col min="1803" max="1803" width="13.26953125" style="292" customWidth="1"/>
    <col min="1804" max="2048" width="9" style="292"/>
    <col min="2049" max="2050" width="3.90625" style="292" customWidth="1"/>
    <col min="2051" max="2051" width="21.36328125" style="292" customWidth="1"/>
    <col min="2052" max="2052" width="19.6328125" style="292" customWidth="1"/>
    <col min="2053" max="2053" width="6" style="292" customWidth="1"/>
    <col min="2054" max="2054" width="19.6328125" style="292" customWidth="1"/>
    <col min="2055" max="2055" width="11.08984375" style="292" customWidth="1"/>
    <col min="2056" max="2058" width="6" style="292" customWidth="1"/>
    <col min="2059" max="2059" width="13.26953125" style="292" customWidth="1"/>
    <col min="2060" max="2304" width="9" style="292"/>
    <col min="2305" max="2306" width="3.90625" style="292" customWidth="1"/>
    <col min="2307" max="2307" width="21.36328125" style="292" customWidth="1"/>
    <col min="2308" max="2308" width="19.6328125" style="292" customWidth="1"/>
    <col min="2309" max="2309" width="6" style="292" customWidth="1"/>
    <col min="2310" max="2310" width="19.6328125" style="292" customWidth="1"/>
    <col min="2311" max="2311" width="11.08984375" style="292" customWidth="1"/>
    <col min="2312" max="2314" width="6" style="292" customWidth="1"/>
    <col min="2315" max="2315" width="13.26953125" style="292" customWidth="1"/>
    <col min="2316" max="2560" width="9" style="292"/>
    <col min="2561" max="2562" width="3.90625" style="292" customWidth="1"/>
    <col min="2563" max="2563" width="21.36328125" style="292" customWidth="1"/>
    <col min="2564" max="2564" width="19.6328125" style="292" customWidth="1"/>
    <col min="2565" max="2565" width="6" style="292" customWidth="1"/>
    <col min="2566" max="2566" width="19.6328125" style="292" customWidth="1"/>
    <col min="2567" max="2567" width="11.08984375" style="292" customWidth="1"/>
    <col min="2568" max="2570" width="6" style="292" customWidth="1"/>
    <col min="2571" max="2571" width="13.26953125" style="292" customWidth="1"/>
    <col min="2572" max="2816" width="9" style="292"/>
    <col min="2817" max="2818" width="3.90625" style="292" customWidth="1"/>
    <col min="2819" max="2819" width="21.36328125" style="292" customWidth="1"/>
    <col min="2820" max="2820" width="19.6328125" style="292" customWidth="1"/>
    <col min="2821" max="2821" width="6" style="292" customWidth="1"/>
    <col min="2822" max="2822" width="19.6328125" style="292" customWidth="1"/>
    <col min="2823" max="2823" width="11.08984375" style="292" customWidth="1"/>
    <col min="2824" max="2826" width="6" style="292" customWidth="1"/>
    <col min="2827" max="2827" width="13.26953125" style="292" customWidth="1"/>
    <col min="2828" max="3072" width="9" style="292"/>
    <col min="3073" max="3074" width="3.90625" style="292" customWidth="1"/>
    <col min="3075" max="3075" width="21.36328125" style="292" customWidth="1"/>
    <col min="3076" max="3076" width="19.6328125" style="292" customWidth="1"/>
    <col min="3077" max="3077" width="6" style="292" customWidth="1"/>
    <col min="3078" max="3078" width="19.6328125" style="292" customWidth="1"/>
    <col min="3079" max="3079" width="11.08984375" style="292" customWidth="1"/>
    <col min="3080" max="3082" width="6" style="292" customWidth="1"/>
    <col min="3083" max="3083" width="13.26953125" style="292" customWidth="1"/>
    <col min="3084" max="3328" width="9" style="292"/>
    <col min="3329" max="3330" width="3.90625" style="292" customWidth="1"/>
    <col min="3331" max="3331" width="21.36328125" style="292" customWidth="1"/>
    <col min="3332" max="3332" width="19.6328125" style="292" customWidth="1"/>
    <col min="3333" max="3333" width="6" style="292" customWidth="1"/>
    <col min="3334" max="3334" width="19.6328125" style="292" customWidth="1"/>
    <col min="3335" max="3335" width="11.08984375" style="292" customWidth="1"/>
    <col min="3336" max="3338" width="6" style="292" customWidth="1"/>
    <col min="3339" max="3339" width="13.26953125" style="292" customWidth="1"/>
    <col min="3340" max="3584" width="9" style="292"/>
    <col min="3585" max="3586" width="3.90625" style="292" customWidth="1"/>
    <col min="3587" max="3587" width="21.36328125" style="292" customWidth="1"/>
    <col min="3588" max="3588" width="19.6328125" style="292" customWidth="1"/>
    <col min="3589" max="3589" width="6" style="292" customWidth="1"/>
    <col min="3590" max="3590" width="19.6328125" style="292" customWidth="1"/>
    <col min="3591" max="3591" width="11.08984375" style="292" customWidth="1"/>
    <col min="3592" max="3594" width="6" style="292" customWidth="1"/>
    <col min="3595" max="3595" width="13.26953125" style="292" customWidth="1"/>
    <col min="3596" max="3840" width="9" style="292"/>
    <col min="3841" max="3842" width="3.90625" style="292" customWidth="1"/>
    <col min="3843" max="3843" width="21.36328125" style="292" customWidth="1"/>
    <col min="3844" max="3844" width="19.6328125" style="292" customWidth="1"/>
    <col min="3845" max="3845" width="6" style="292" customWidth="1"/>
    <col min="3846" max="3846" width="19.6328125" style="292" customWidth="1"/>
    <col min="3847" max="3847" width="11.08984375" style="292" customWidth="1"/>
    <col min="3848" max="3850" width="6" style="292" customWidth="1"/>
    <col min="3851" max="3851" width="13.26953125" style="292" customWidth="1"/>
    <col min="3852" max="4096" width="9" style="292"/>
    <col min="4097" max="4098" width="3.90625" style="292" customWidth="1"/>
    <col min="4099" max="4099" width="21.36328125" style="292" customWidth="1"/>
    <col min="4100" max="4100" width="19.6328125" style="292" customWidth="1"/>
    <col min="4101" max="4101" width="6" style="292" customWidth="1"/>
    <col min="4102" max="4102" width="19.6328125" style="292" customWidth="1"/>
    <col min="4103" max="4103" width="11.08984375" style="292" customWidth="1"/>
    <col min="4104" max="4106" width="6" style="292" customWidth="1"/>
    <col min="4107" max="4107" width="13.26953125" style="292" customWidth="1"/>
    <col min="4108" max="4352" width="9" style="292"/>
    <col min="4353" max="4354" width="3.90625" style="292" customWidth="1"/>
    <col min="4355" max="4355" width="21.36328125" style="292" customWidth="1"/>
    <col min="4356" max="4356" width="19.6328125" style="292" customWidth="1"/>
    <col min="4357" max="4357" width="6" style="292" customWidth="1"/>
    <col min="4358" max="4358" width="19.6328125" style="292" customWidth="1"/>
    <col min="4359" max="4359" width="11.08984375" style="292" customWidth="1"/>
    <col min="4360" max="4362" width="6" style="292" customWidth="1"/>
    <col min="4363" max="4363" width="13.26953125" style="292" customWidth="1"/>
    <col min="4364" max="4608" width="9" style="292"/>
    <col min="4609" max="4610" width="3.90625" style="292" customWidth="1"/>
    <col min="4611" max="4611" width="21.36328125" style="292" customWidth="1"/>
    <col min="4612" max="4612" width="19.6328125" style="292" customWidth="1"/>
    <col min="4613" max="4613" width="6" style="292" customWidth="1"/>
    <col min="4614" max="4614" width="19.6328125" style="292" customWidth="1"/>
    <col min="4615" max="4615" width="11.08984375" style="292" customWidth="1"/>
    <col min="4616" max="4618" width="6" style="292" customWidth="1"/>
    <col min="4619" max="4619" width="13.26953125" style="292" customWidth="1"/>
    <col min="4620" max="4864" width="9" style="292"/>
    <col min="4865" max="4866" width="3.90625" style="292" customWidth="1"/>
    <col min="4867" max="4867" width="21.36328125" style="292" customWidth="1"/>
    <col min="4868" max="4868" width="19.6328125" style="292" customWidth="1"/>
    <col min="4869" max="4869" width="6" style="292" customWidth="1"/>
    <col min="4870" max="4870" width="19.6328125" style="292" customWidth="1"/>
    <col min="4871" max="4871" width="11.08984375" style="292" customWidth="1"/>
    <col min="4872" max="4874" width="6" style="292" customWidth="1"/>
    <col min="4875" max="4875" width="13.26953125" style="292" customWidth="1"/>
    <col min="4876" max="5120" width="9" style="292"/>
    <col min="5121" max="5122" width="3.90625" style="292" customWidth="1"/>
    <col min="5123" max="5123" width="21.36328125" style="292" customWidth="1"/>
    <col min="5124" max="5124" width="19.6328125" style="292" customWidth="1"/>
    <col min="5125" max="5125" width="6" style="292" customWidth="1"/>
    <col min="5126" max="5126" width="19.6328125" style="292" customWidth="1"/>
    <col min="5127" max="5127" width="11.08984375" style="292" customWidth="1"/>
    <col min="5128" max="5130" width="6" style="292" customWidth="1"/>
    <col min="5131" max="5131" width="13.26953125" style="292" customWidth="1"/>
    <col min="5132" max="5376" width="9" style="292"/>
    <col min="5377" max="5378" width="3.90625" style="292" customWidth="1"/>
    <col min="5379" max="5379" width="21.36328125" style="292" customWidth="1"/>
    <col min="5380" max="5380" width="19.6328125" style="292" customWidth="1"/>
    <col min="5381" max="5381" width="6" style="292" customWidth="1"/>
    <col min="5382" max="5382" width="19.6328125" style="292" customWidth="1"/>
    <col min="5383" max="5383" width="11.08984375" style="292" customWidth="1"/>
    <col min="5384" max="5386" width="6" style="292" customWidth="1"/>
    <col min="5387" max="5387" width="13.26953125" style="292" customWidth="1"/>
    <col min="5388" max="5632" width="9" style="292"/>
    <col min="5633" max="5634" width="3.90625" style="292" customWidth="1"/>
    <col min="5635" max="5635" width="21.36328125" style="292" customWidth="1"/>
    <col min="5636" max="5636" width="19.6328125" style="292" customWidth="1"/>
    <col min="5637" max="5637" width="6" style="292" customWidth="1"/>
    <col min="5638" max="5638" width="19.6328125" style="292" customWidth="1"/>
    <col min="5639" max="5639" width="11.08984375" style="292" customWidth="1"/>
    <col min="5640" max="5642" width="6" style="292" customWidth="1"/>
    <col min="5643" max="5643" width="13.26953125" style="292" customWidth="1"/>
    <col min="5644" max="5888" width="9" style="292"/>
    <col min="5889" max="5890" width="3.90625" style="292" customWidth="1"/>
    <col min="5891" max="5891" width="21.36328125" style="292" customWidth="1"/>
    <col min="5892" max="5892" width="19.6328125" style="292" customWidth="1"/>
    <col min="5893" max="5893" width="6" style="292" customWidth="1"/>
    <col min="5894" max="5894" width="19.6328125" style="292" customWidth="1"/>
    <col min="5895" max="5895" width="11.08984375" style="292" customWidth="1"/>
    <col min="5896" max="5898" width="6" style="292" customWidth="1"/>
    <col min="5899" max="5899" width="13.26953125" style="292" customWidth="1"/>
    <col min="5900" max="6144" width="9" style="292"/>
    <col min="6145" max="6146" width="3.90625" style="292" customWidth="1"/>
    <col min="6147" max="6147" width="21.36328125" style="292" customWidth="1"/>
    <col min="6148" max="6148" width="19.6328125" style="292" customWidth="1"/>
    <col min="6149" max="6149" width="6" style="292" customWidth="1"/>
    <col min="6150" max="6150" width="19.6328125" style="292" customWidth="1"/>
    <col min="6151" max="6151" width="11.08984375" style="292" customWidth="1"/>
    <col min="6152" max="6154" width="6" style="292" customWidth="1"/>
    <col min="6155" max="6155" width="13.26953125" style="292" customWidth="1"/>
    <col min="6156" max="6400" width="9" style="292"/>
    <col min="6401" max="6402" width="3.90625" style="292" customWidth="1"/>
    <col min="6403" max="6403" width="21.36328125" style="292" customWidth="1"/>
    <col min="6404" max="6404" width="19.6328125" style="292" customWidth="1"/>
    <col min="6405" max="6405" width="6" style="292" customWidth="1"/>
    <col min="6406" max="6406" width="19.6328125" style="292" customWidth="1"/>
    <col min="6407" max="6407" width="11.08984375" style="292" customWidth="1"/>
    <col min="6408" max="6410" width="6" style="292" customWidth="1"/>
    <col min="6411" max="6411" width="13.26953125" style="292" customWidth="1"/>
    <col min="6412" max="6656" width="9" style="292"/>
    <col min="6657" max="6658" width="3.90625" style="292" customWidth="1"/>
    <col min="6659" max="6659" width="21.36328125" style="292" customWidth="1"/>
    <col min="6660" max="6660" width="19.6328125" style="292" customWidth="1"/>
    <col min="6661" max="6661" width="6" style="292" customWidth="1"/>
    <col min="6662" max="6662" width="19.6328125" style="292" customWidth="1"/>
    <col min="6663" max="6663" width="11.08984375" style="292" customWidth="1"/>
    <col min="6664" max="6666" width="6" style="292" customWidth="1"/>
    <col min="6667" max="6667" width="13.26953125" style="292" customWidth="1"/>
    <col min="6668" max="6912" width="9" style="292"/>
    <col min="6913" max="6914" width="3.90625" style="292" customWidth="1"/>
    <col min="6915" max="6915" width="21.36328125" style="292" customWidth="1"/>
    <col min="6916" max="6916" width="19.6328125" style="292" customWidth="1"/>
    <col min="6917" max="6917" width="6" style="292" customWidth="1"/>
    <col min="6918" max="6918" width="19.6328125" style="292" customWidth="1"/>
    <col min="6919" max="6919" width="11.08984375" style="292" customWidth="1"/>
    <col min="6920" max="6922" width="6" style="292" customWidth="1"/>
    <col min="6923" max="6923" width="13.26953125" style="292" customWidth="1"/>
    <col min="6924" max="7168" width="9" style="292"/>
    <col min="7169" max="7170" width="3.90625" style="292" customWidth="1"/>
    <col min="7171" max="7171" width="21.36328125" style="292" customWidth="1"/>
    <col min="7172" max="7172" width="19.6328125" style="292" customWidth="1"/>
    <col min="7173" max="7173" width="6" style="292" customWidth="1"/>
    <col min="7174" max="7174" width="19.6328125" style="292" customWidth="1"/>
    <col min="7175" max="7175" width="11.08984375" style="292" customWidth="1"/>
    <col min="7176" max="7178" width="6" style="292" customWidth="1"/>
    <col min="7179" max="7179" width="13.26953125" style="292" customWidth="1"/>
    <col min="7180" max="7424" width="9" style="292"/>
    <col min="7425" max="7426" width="3.90625" style="292" customWidth="1"/>
    <col min="7427" max="7427" width="21.36328125" style="292" customWidth="1"/>
    <col min="7428" max="7428" width="19.6328125" style="292" customWidth="1"/>
    <col min="7429" max="7429" width="6" style="292" customWidth="1"/>
    <col min="7430" max="7430" width="19.6328125" style="292" customWidth="1"/>
    <col min="7431" max="7431" width="11.08984375" style="292" customWidth="1"/>
    <col min="7432" max="7434" width="6" style="292" customWidth="1"/>
    <col min="7435" max="7435" width="13.26953125" style="292" customWidth="1"/>
    <col min="7436" max="7680" width="9" style="292"/>
    <col min="7681" max="7682" width="3.90625" style="292" customWidth="1"/>
    <col min="7683" max="7683" width="21.36328125" style="292" customWidth="1"/>
    <col min="7684" max="7684" width="19.6328125" style="292" customWidth="1"/>
    <col min="7685" max="7685" width="6" style="292" customWidth="1"/>
    <col min="7686" max="7686" width="19.6328125" style="292" customWidth="1"/>
    <col min="7687" max="7687" width="11.08984375" style="292" customWidth="1"/>
    <col min="7688" max="7690" width="6" style="292" customWidth="1"/>
    <col min="7691" max="7691" width="13.26953125" style="292" customWidth="1"/>
    <col min="7692" max="7936" width="9" style="292"/>
    <col min="7937" max="7938" width="3.90625" style="292" customWidth="1"/>
    <col min="7939" max="7939" width="21.36328125" style="292" customWidth="1"/>
    <col min="7940" max="7940" width="19.6328125" style="292" customWidth="1"/>
    <col min="7941" max="7941" width="6" style="292" customWidth="1"/>
    <col min="7942" max="7942" width="19.6328125" style="292" customWidth="1"/>
    <col min="7943" max="7943" width="11.08984375" style="292" customWidth="1"/>
    <col min="7944" max="7946" width="6" style="292" customWidth="1"/>
    <col min="7947" max="7947" width="13.26953125" style="292" customWidth="1"/>
    <col min="7948" max="8192" width="9" style="292"/>
    <col min="8193" max="8194" width="3.90625" style="292" customWidth="1"/>
    <col min="8195" max="8195" width="21.36328125" style="292" customWidth="1"/>
    <col min="8196" max="8196" width="19.6328125" style="292" customWidth="1"/>
    <col min="8197" max="8197" width="6" style="292" customWidth="1"/>
    <col min="8198" max="8198" width="19.6328125" style="292" customWidth="1"/>
    <col min="8199" max="8199" width="11.08984375" style="292" customWidth="1"/>
    <col min="8200" max="8202" width="6" style="292" customWidth="1"/>
    <col min="8203" max="8203" width="13.26953125" style="292" customWidth="1"/>
    <col min="8204" max="8448" width="9" style="292"/>
    <col min="8449" max="8450" width="3.90625" style="292" customWidth="1"/>
    <col min="8451" max="8451" width="21.36328125" style="292" customWidth="1"/>
    <col min="8452" max="8452" width="19.6328125" style="292" customWidth="1"/>
    <col min="8453" max="8453" width="6" style="292" customWidth="1"/>
    <col min="8454" max="8454" width="19.6328125" style="292" customWidth="1"/>
    <col min="8455" max="8455" width="11.08984375" style="292" customWidth="1"/>
    <col min="8456" max="8458" width="6" style="292" customWidth="1"/>
    <col min="8459" max="8459" width="13.26953125" style="292" customWidth="1"/>
    <col min="8460" max="8704" width="9" style="292"/>
    <col min="8705" max="8706" width="3.90625" style="292" customWidth="1"/>
    <col min="8707" max="8707" width="21.36328125" style="292" customWidth="1"/>
    <col min="8708" max="8708" width="19.6328125" style="292" customWidth="1"/>
    <col min="8709" max="8709" width="6" style="292" customWidth="1"/>
    <col min="8710" max="8710" width="19.6328125" style="292" customWidth="1"/>
    <col min="8711" max="8711" width="11.08984375" style="292" customWidth="1"/>
    <col min="8712" max="8714" width="6" style="292" customWidth="1"/>
    <col min="8715" max="8715" width="13.26953125" style="292" customWidth="1"/>
    <col min="8716" max="8960" width="9" style="292"/>
    <col min="8961" max="8962" width="3.90625" style="292" customWidth="1"/>
    <col min="8963" max="8963" width="21.36328125" style="292" customWidth="1"/>
    <col min="8964" max="8964" width="19.6328125" style="292" customWidth="1"/>
    <col min="8965" max="8965" width="6" style="292" customWidth="1"/>
    <col min="8966" max="8966" width="19.6328125" style="292" customWidth="1"/>
    <col min="8967" max="8967" width="11.08984375" style="292" customWidth="1"/>
    <col min="8968" max="8970" width="6" style="292" customWidth="1"/>
    <col min="8971" max="8971" width="13.26953125" style="292" customWidth="1"/>
    <col min="8972" max="9216" width="9" style="292"/>
    <col min="9217" max="9218" width="3.90625" style="292" customWidth="1"/>
    <col min="9219" max="9219" width="21.36328125" style="292" customWidth="1"/>
    <col min="9220" max="9220" width="19.6328125" style="292" customWidth="1"/>
    <col min="9221" max="9221" width="6" style="292" customWidth="1"/>
    <col min="9222" max="9222" width="19.6328125" style="292" customWidth="1"/>
    <col min="9223" max="9223" width="11.08984375" style="292" customWidth="1"/>
    <col min="9224" max="9226" width="6" style="292" customWidth="1"/>
    <col min="9227" max="9227" width="13.26953125" style="292" customWidth="1"/>
    <col min="9228" max="9472" width="9" style="292"/>
    <col min="9473" max="9474" width="3.90625" style="292" customWidth="1"/>
    <col min="9475" max="9475" width="21.36328125" style="292" customWidth="1"/>
    <col min="9476" max="9476" width="19.6328125" style="292" customWidth="1"/>
    <col min="9477" max="9477" width="6" style="292" customWidth="1"/>
    <col min="9478" max="9478" width="19.6328125" style="292" customWidth="1"/>
    <col min="9479" max="9479" width="11.08984375" style="292" customWidth="1"/>
    <col min="9480" max="9482" width="6" style="292" customWidth="1"/>
    <col min="9483" max="9483" width="13.26953125" style="292" customWidth="1"/>
    <col min="9484" max="9728" width="9" style="292"/>
    <col min="9729" max="9730" width="3.90625" style="292" customWidth="1"/>
    <col min="9731" max="9731" width="21.36328125" style="292" customWidth="1"/>
    <col min="9732" max="9732" width="19.6328125" style="292" customWidth="1"/>
    <col min="9733" max="9733" width="6" style="292" customWidth="1"/>
    <col min="9734" max="9734" width="19.6328125" style="292" customWidth="1"/>
    <col min="9735" max="9735" width="11.08984375" style="292" customWidth="1"/>
    <col min="9736" max="9738" width="6" style="292" customWidth="1"/>
    <col min="9739" max="9739" width="13.26953125" style="292" customWidth="1"/>
    <col min="9740" max="9984" width="9" style="292"/>
    <col min="9985" max="9986" width="3.90625" style="292" customWidth="1"/>
    <col min="9987" max="9987" width="21.36328125" style="292" customWidth="1"/>
    <col min="9988" max="9988" width="19.6328125" style="292" customWidth="1"/>
    <col min="9989" max="9989" width="6" style="292" customWidth="1"/>
    <col min="9990" max="9990" width="19.6328125" style="292" customWidth="1"/>
    <col min="9991" max="9991" width="11.08984375" style="292" customWidth="1"/>
    <col min="9992" max="9994" width="6" style="292" customWidth="1"/>
    <col min="9995" max="9995" width="13.26953125" style="292" customWidth="1"/>
    <col min="9996" max="10240" width="9" style="292"/>
    <col min="10241" max="10242" width="3.90625" style="292" customWidth="1"/>
    <col min="10243" max="10243" width="21.36328125" style="292" customWidth="1"/>
    <col min="10244" max="10244" width="19.6328125" style="292" customWidth="1"/>
    <col min="10245" max="10245" width="6" style="292" customWidth="1"/>
    <col min="10246" max="10246" width="19.6328125" style="292" customWidth="1"/>
    <col min="10247" max="10247" width="11.08984375" style="292" customWidth="1"/>
    <col min="10248" max="10250" width="6" style="292" customWidth="1"/>
    <col min="10251" max="10251" width="13.26953125" style="292" customWidth="1"/>
    <col min="10252" max="10496" width="9" style="292"/>
    <col min="10497" max="10498" width="3.90625" style="292" customWidth="1"/>
    <col min="10499" max="10499" width="21.36328125" style="292" customWidth="1"/>
    <col min="10500" max="10500" width="19.6328125" style="292" customWidth="1"/>
    <col min="10501" max="10501" width="6" style="292" customWidth="1"/>
    <col min="10502" max="10502" width="19.6328125" style="292" customWidth="1"/>
    <col min="10503" max="10503" width="11.08984375" style="292" customWidth="1"/>
    <col min="10504" max="10506" width="6" style="292" customWidth="1"/>
    <col min="10507" max="10507" width="13.26953125" style="292" customWidth="1"/>
    <col min="10508" max="10752" width="9" style="292"/>
    <col min="10753" max="10754" width="3.90625" style="292" customWidth="1"/>
    <col min="10755" max="10755" width="21.36328125" style="292" customWidth="1"/>
    <col min="10756" max="10756" width="19.6328125" style="292" customWidth="1"/>
    <col min="10757" max="10757" width="6" style="292" customWidth="1"/>
    <col min="10758" max="10758" width="19.6328125" style="292" customWidth="1"/>
    <col min="10759" max="10759" width="11.08984375" style="292" customWidth="1"/>
    <col min="10760" max="10762" width="6" style="292" customWidth="1"/>
    <col min="10763" max="10763" width="13.26953125" style="292" customWidth="1"/>
    <col min="10764" max="11008" width="9" style="292"/>
    <col min="11009" max="11010" width="3.90625" style="292" customWidth="1"/>
    <col min="11011" max="11011" width="21.36328125" style="292" customWidth="1"/>
    <col min="11012" max="11012" width="19.6328125" style="292" customWidth="1"/>
    <col min="11013" max="11013" width="6" style="292" customWidth="1"/>
    <col min="11014" max="11014" width="19.6328125" style="292" customWidth="1"/>
    <col min="11015" max="11015" width="11.08984375" style="292" customWidth="1"/>
    <col min="11016" max="11018" width="6" style="292" customWidth="1"/>
    <col min="11019" max="11019" width="13.26953125" style="292" customWidth="1"/>
    <col min="11020" max="11264" width="9" style="292"/>
    <col min="11265" max="11266" width="3.90625" style="292" customWidth="1"/>
    <col min="11267" max="11267" width="21.36328125" style="292" customWidth="1"/>
    <col min="11268" max="11268" width="19.6328125" style="292" customWidth="1"/>
    <col min="11269" max="11269" width="6" style="292" customWidth="1"/>
    <col min="11270" max="11270" width="19.6328125" style="292" customWidth="1"/>
    <col min="11271" max="11271" width="11.08984375" style="292" customWidth="1"/>
    <col min="11272" max="11274" width="6" style="292" customWidth="1"/>
    <col min="11275" max="11275" width="13.26953125" style="292" customWidth="1"/>
    <col min="11276" max="11520" width="9" style="292"/>
    <col min="11521" max="11522" width="3.90625" style="292" customWidth="1"/>
    <col min="11523" max="11523" width="21.36328125" style="292" customWidth="1"/>
    <col min="11524" max="11524" width="19.6328125" style="292" customWidth="1"/>
    <col min="11525" max="11525" width="6" style="292" customWidth="1"/>
    <col min="11526" max="11526" width="19.6328125" style="292" customWidth="1"/>
    <col min="11527" max="11527" width="11.08984375" style="292" customWidth="1"/>
    <col min="11528" max="11530" width="6" style="292" customWidth="1"/>
    <col min="11531" max="11531" width="13.26953125" style="292" customWidth="1"/>
    <col min="11532" max="11776" width="9" style="292"/>
    <col min="11777" max="11778" width="3.90625" style="292" customWidth="1"/>
    <col min="11779" max="11779" width="21.36328125" style="292" customWidth="1"/>
    <col min="11780" max="11780" width="19.6328125" style="292" customWidth="1"/>
    <col min="11781" max="11781" width="6" style="292" customWidth="1"/>
    <col min="11782" max="11782" width="19.6328125" style="292" customWidth="1"/>
    <col min="11783" max="11783" width="11.08984375" style="292" customWidth="1"/>
    <col min="11784" max="11786" width="6" style="292" customWidth="1"/>
    <col min="11787" max="11787" width="13.26953125" style="292" customWidth="1"/>
    <col min="11788" max="12032" width="9" style="292"/>
    <col min="12033" max="12034" width="3.90625" style="292" customWidth="1"/>
    <col min="12035" max="12035" width="21.36328125" style="292" customWidth="1"/>
    <col min="12036" max="12036" width="19.6328125" style="292" customWidth="1"/>
    <col min="12037" max="12037" width="6" style="292" customWidth="1"/>
    <col min="12038" max="12038" width="19.6328125" style="292" customWidth="1"/>
    <col min="12039" max="12039" width="11.08984375" style="292" customWidth="1"/>
    <col min="12040" max="12042" width="6" style="292" customWidth="1"/>
    <col min="12043" max="12043" width="13.26953125" style="292" customWidth="1"/>
    <col min="12044" max="12288" width="9" style="292"/>
    <col min="12289" max="12290" width="3.90625" style="292" customWidth="1"/>
    <col min="12291" max="12291" width="21.36328125" style="292" customWidth="1"/>
    <col min="12292" max="12292" width="19.6328125" style="292" customWidth="1"/>
    <col min="12293" max="12293" width="6" style="292" customWidth="1"/>
    <col min="12294" max="12294" width="19.6328125" style="292" customWidth="1"/>
    <col min="12295" max="12295" width="11.08984375" style="292" customWidth="1"/>
    <col min="12296" max="12298" width="6" style="292" customWidth="1"/>
    <col min="12299" max="12299" width="13.26953125" style="292" customWidth="1"/>
    <col min="12300" max="12544" width="9" style="292"/>
    <col min="12545" max="12546" width="3.90625" style="292" customWidth="1"/>
    <col min="12547" max="12547" width="21.36328125" style="292" customWidth="1"/>
    <col min="12548" max="12548" width="19.6328125" style="292" customWidth="1"/>
    <col min="12549" max="12549" width="6" style="292" customWidth="1"/>
    <col min="12550" max="12550" width="19.6328125" style="292" customWidth="1"/>
    <col min="12551" max="12551" width="11.08984375" style="292" customWidth="1"/>
    <col min="12552" max="12554" width="6" style="292" customWidth="1"/>
    <col min="12555" max="12555" width="13.26953125" style="292" customWidth="1"/>
    <col min="12556" max="12800" width="9" style="292"/>
    <col min="12801" max="12802" width="3.90625" style="292" customWidth="1"/>
    <col min="12803" max="12803" width="21.36328125" style="292" customWidth="1"/>
    <col min="12804" max="12804" width="19.6328125" style="292" customWidth="1"/>
    <col min="12805" max="12805" width="6" style="292" customWidth="1"/>
    <col min="12806" max="12806" width="19.6328125" style="292" customWidth="1"/>
    <col min="12807" max="12807" width="11.08984375" style="292" customWidth="1"/>
    <col min="12808" max="12810" width="6" style="292" customWidth="1"/>
    <col min="12811" max="12811" width="13.26953125" style="292" customWidth="1"/>
    <col min="12812" max="13056" width="9" style="292"/>
    <col min="13057" max="13058" width="3.90625" style="292" customWidth="1"/>
    <col min="13059" max="13059" width="21.36328125" style="292" customWidth="1"/>
    <col min="13060" max="13060" width="19.6328125" style="292" customWidth="1"/>
    <col min="13061" max="13061" width="6" style="292" customWidth="1"/>
    <col min="13062" max="13062" width="19.6328125" style="292" customWidth="1"/>
    <col min="13063" max="13063" width="11.08984375" style="292" customWidth="1"/>
    <col min="13064" max="13066" width="6" style="292" customWidth="1"/>
    <col min="13067" max="13067" width="13.26953125" style="292" customWidth="1"/>
    <col min="13068" max="13312" width="9" style="292"/>
    <col min="13313" max="13314" width="3.90625" style="292" customWidth="1"/>
    <col min="13315" max="13315" width="21.36328125" style="292" customWidth="1"/>
    <col min="13316" max="13316" width="19.6328125" style="292" customWidth="1"/>
    <col min="13317" max="13317" width="6" style="292" customWidth="1"/>
    <col min="13318" max="13318" width="19.6328125" style="292" customWidth="1"/>
    <col min="13319" max="13319" width="11.08984375" style="292" customWidth="1"/>
    <col min="13320" max="13322" width="6" style="292" customWidth="1"/>
    <col min="13323" max="13323" width="13.26953125" style="292" customWidth="1"/>
    <col min="13324" max="13568" width="9" style="292"/>
    <col min="13569" max="13570" width="3.90625" style="292" customWidth="1"/>
    <col min="13571" max="13571" width="21.36328125" style="292" customWidth="1"/>
    <col min="13572" max="13572" width="19.6328125" style="292" customWidth="1"/>
    <col min="13573" max="13573" width="6" style="292" customWidth="1"/>
    <col min="13574" max="13574" width="19.6328125" style="292" customWidth="1"/>
    <col min="13575" max="13575" width="11.08984375" style="292" customWidth="1"/>
    <col min="13576" max="13578" width="6" style="292" customWidth="1"/>
    <col min="13579" max="13579" width="13.26953125" style="292" customWidth="1"/>
    <col min="13580" max="13824" width="9" style="292"/>
    <col min="13825" max="13826" width="3.90625" style="292" customWidth="1"/>
    <col min="13827" max="13827" width="21.36328125" style="292" customWidth="1"/>
    <col min="13828" max="13828" width="19.6328125" style="292" customWidth="1"/>
    <col min="13829" max="13829" width="6" style="292" customWidth="1"/>
    <col min="13830" max="13830" width="19.6328125" style="292" customWidth="1"/>
    <col min="13831" max="13831" width="11.08984375" style="292" customWidth="1"/>
    <col min="13832" max="13834" width="6" style="292" customWidth="1"/>
    <col min="13835" max="13835" width="13.26953125" style="292" customWidth="1"/>
    <col min="13836" max="14080" width="9" style="292"/>
    <col min="14081" max="14082" width="3.90625" style="292" customWidth="1"/>
    <col min="14083" max="14083" width="21.36328125" style="292" customWidth="1"/>
    <col min="14084" max="14084" width="19.6328125" style="292" customWidth="1"/>
    <col min="14085" max="14085" width="6" style="292" customWidth="1"/>
    <col min="14086" max="14086" width="19.6328125" style="292" customWidth="1"/>
    <col min="14087" max="14087" width="11.08984375" style="292" customWidth="1"/>
    <col min="14088" max="14090" width="6" style="292" customWidth="1"/>
    <col min="14091" max="14091" width="13.26953125" style="292" customWidth="1"/>
    <col min="14092" max="14336" width="9" style="292"/>
    <col min="14337" max="14338" width="3.90625" style="292" customWidth="1"/>
    <col min="14339" max="14339" width="21.36328125" style="292" customWidth="1"/>
    <col min="14340" max="14340" width="19.6328125" style="292" customWidth="1"/>
    <col min="14341" max="14341" width="6" style="292" customWidth="1"/>
    <col min="14342" max="14342" width="19.6328125" style="292" customWidth="1"/>
    <col min="14343" max="14343" width="11.08984375" style="292" customWidth="1"/>
    <col min="14344" max="14346" width="6" style="292" customWidth="1"/>
    <col min="14347" max="14347" width="13.26953125" style="292" customWidth="1"/>
    <col min="14348" max="14592" width="9" style="292"/>
    <col min="14593" max="14594" width="3.90625" style="292" customWidth="1"/>
    <col min="14595" max="14595" width="21.36328125" style="292" customWidth="1"/>
    <col min="14596" max="14596" width="19.6328125" style="292" customWidth="1"/>
    <col min="14597" max="14597" width="6" style="292" customWidth="1"/>
    <col min="14598" max="14598" width="19.6328125" style="292" customWidth="1"/>
    <col min="14599" max="14599" width="11.08984375" style="292" customWidth="1"/>
    <col min="14600" max="14602" width="6" style="292" customWidth="1"/>
    <col min="14603" max="14603" width="13.26953125" style="292" customWidth="1"/>
    <col min="14604" max="14848" width="9" style="292"/>
    <col min="14849" max="14850" width="3.90625" style="292" customWidth="1"/>
    <col min="14851" max="14851" width="21.36328125" style="292" customWidth="1"/>
    <col min="14852" max="14852" width="19.6328125" style="292" customWidth="1"/>
    <col min="14853" max="14853" width="6" style="292" customWidth="1"/>
    <col min="14854" max="14854" width="19.6328125" style="292" customWidth="1"/>
    <col min="14855" max="14855" width="11.08984375" style="292" customWidth="1"/>
    <col min="14856" max="14858" width="6" style="292" customWidth="1"/>
    <col min="14859" max="14859" width="13.26953125" style="292" customWidth="1"/>
    <col min="14860" max="15104" width="9" style="292"/>
    <col min="15105" max="15106" width="3.90625" style="292" customWidth="1"/>
    <col min="15107" max="15107" width="21.36328125" style="292" customWidth="1"/>
    <col min="15108" max="15108" width="19.6328125" style="292" customWidth="1"/>
    <col min="15109" max="15109" width="6" style="292" customWidth="1"/>
    <col min="15110" max="15110" width="19.6328125" style="292" customWidth="1"/>
    <col min="15111" max="15111" width="11.08984375" style="292" customWidth="1"/>
    <col min="15112" max="15114" width="6" style="292" customWidth="1"/>
    <col min="15115" max="15115" width="13.26953125" style="292" customWidth="1"/>
    <col min="15116" max="15360" width="9" style="292"/>
    <col min="15361" max="15362" width="3.90625" style="292" customWidth="1"/>
    <col min="15363" max="15363" width="21.36328125" style="292" customWidth="1"/>
    <col min="15364" max="15364" width="19.6328125" style="292" customWidth="1"/>
    <col min="15365" max="15365" width="6" style="292" customWidth="1"/>
    <col min="15366" max="15366" width="19.6328125" style="292" customWidth="1"/>
    <col min="15367" max="15367" width="11.08984375" style="292" customWidth="1"/>
    <col min="15368" max="15370" width="6" style="292" customWidth="1"/>
    <col min="15371" max="15371" width="13.26953125" style="292" customWidth="1"/>
    <col min="15372" max="15616" width="9" style="292"/>
    <col min="15617" max="15618" width="3.90625" style="292" customWidth="1"/>
    <col min="15619" max="15619" width="21.36328125" style="292" customWidth="1"/>
    <col min="15620" max="15620" width="19.6328125" style="292" customWidth="1"/>
    <col min="15621" max="15621" width="6" style="292" customWidth="1"/>
    <col min="15622" max="15622" width="19.6328125" style="292" customWidth="1"/>
    <col min="15623" max="15623" width="11.08984375" style="292" customWidth="1"/>
    <col min="15624" max="15626" width="6" style="292" customWidth="1"/>
    <col min="15627" max="15627" width="13.26953125" style="292" customWidth="1"/>
    <col min="15628" max="15872" width="9" style="292"/>
    <col min="15873" max="15874" width="3.90625" style="292" customWidth="1"/>
    <col min="15875" max="15875" width="21.36328125" style="292" customWidth="1"/>
    <col min="15876" max="15876" width="19.6328125" style="292" customWidth="1"/>
    <col min="15877" max="15877" width="6" style="292" customWidth="1"/>
    <col min="15878" max="15878" width="19.6328125" style="292" customWidth="1"/>
    <col min="15879" max="15879" width="11.08984375" style="292" customWidth="1"/>
    <col min="15880" max="15882" width="6" style="292" customWidth="1"/>
    <col min="15883" max="15883" width="13.26953125" style="292" customWidth="1"/>
    <col min="15884" max="16128" width="9" style="292"/>
    <col min="16129" max="16130" width="3.90625" style="292" customWidth="1"/>
    <col min="16131" max="16131" width="21.36328125" style="292" customWidth="1"/>
    <col min="16132" max="16132" width="19.6328125" style="292" customWidth="1"/>
    <col min="16133" max="16133" width="6" style="292" customWidth="1"/>
    <col min="16134" max="16134" width="19.6328125" style="292" customWidth="1"/>
    <col min="16135" max="16135" width="11.08984375" style="292" customWidth="1"/>
    <col min="16136" max="16138" width="6" style="292" customWidth="1"/>
    <col min="16139" max="16139" width="13.26953125" style="292" customWidth="1"/>
    <col min="16140" max="16384" width="9" style="292"/>
  </cols>
  <sheetData>
    <row r="1" spans="1:14" s="132" customFormat="1" ht="24" customHeight="1">
      <c r="A1" s="125" t="s">
        <v>175</v>
      </c>
      <c r="C1" s="133"/>
      <c r="D1" s="134"/>
      <c r="E1" s="134"/>
      <c r="F1" s="135"/>
      <c r="G1" s="136"/>
      <c r="H1" s="135"/>
      <c r="J1" s="137"/>
      <c r="K1" s="137"/>
      <c r="L1" s="137"/>
      <c r="N1" s="137"/>
    </row>
    <row r="2" spans="1:14" s="132" customFormat="1" ht="42" customHeight="1">
      <c r="A2" s="347" t="s">
        <v>146</v>
      </c>
      <c r="B2" s="347"/>
      <c r="C2" s="347"/>
      <c r="D2" s="347"/>
      <c r="E2" s="347"/>
      <c r="F2" s="347"/>
      <c r="G2" s="347"/>
      <c r="H2" s="347"/>
      <c r="I2" s="347"/>
      <c r="J2" s="347"/>
      <c r="K2" s="347"/>
      <c r="L2" s="237"/>
      <c r="M2" s="237"/>
      <c r="N2" s="237"/>
    </row>
    <row r="3" spans="1:14" s="132" customFormat="1" ht="24" customHeight="1">
      <c r="B3" s="236"/>
      <c r="C3" s="133"/>
      <c r="D3" s="238"/>
      <c r="E3" s="134"/>
      <c r="F3" s="135"/>
      <c r="G3" s="136"/>
      <c r="H3" s="135"/>
      <c r="J3" s="137"/>
      <c r="K3" s="137"/>
      <c r="L3" s="137"/>
      <c r="N3" s="137"/>
    </row>
    <row r="4" spans="1:14" s="240" customFormat="1" ht="38.25" customHeight="1" thickBot="1">
      <c r="A4" s="239" t="s">
        <v>63</v>
      </c>
      <c r="C4" s="241"/>
      <c r="D4" s="241"/>
      <c r="F4" s="241"/>
      <c r="G4" s="242"/>
      <c r="K4" s="243" t="s">
        <v>106</v>
      </c>
    </row>
    <row r="5" spans="1:14" s="240" customFormat="1" ht="33" customHeight="1" thickBot="1">
      <c r="A5" s="367" t="s">
        <v>107</v>
      </c>
      <c r="B5" s="368"/>
      <c r="C5" s="369"/>
      <c r="D5" s="370" t="s">
        <v>108</v>
      </c>
      <c r="E5" s="368"/>
      <c r="F5" s="369"/>
      <c r="G5" s="371" t="s">
        <v>109</v>
      </c>
      <c r="H5" s="372"/>
      <c r="I5" s="372"/>
      <c r="J5" s="373"/>
      <c r="K5" s="244" t="s">
        <v>110</v>
      </c>
    </row>
    <row r="6" spans="1:14" s="240" customFormat="1" ht="33" customHeight="1">
      <c r="A6" s="245" t="s">
        <v>152</v>
      </c>
      <c r="B6" s="246"/>
      <c r="C6" s="247"/>
      <c r="D6" s="247"/>
      <c r="E6" s="248"/>
      <c r="F6" s="247"/>
      <c r="G6" s="249"/>
      <c r="H6" s="248"/>
      <c r="I6" s="248"/>
      <c r="J6" s="248"/>
      <c r="K6" s="250"/>
    </row>
    <row r="7" spans="1:14" s="240" customFormat="1" ht="33" customHeight="1">
      <c r="A7" s="251"/>
      <c r="B7" s="252" t="s">
        <v>168</v>
      </c>
      <c r="C7" s="253"/>
      <c r="D7" s="254"/>
      <c r="E7" s="255"/>
      <c r="F7" s="256"/>
      <c r="G7" s="257"/>
      <c r="H7" s="255"/>
      <c r="I7" s="255"/>
      <c r="J7" s="255"/>
      <c r="K7" s="258"/>
    </row>
    <row r="8" spans="1:14" s="240" customFormat="1" ht="33" customHeight="1">
      <c r="A8" s="259"/>
      <c r="B8" s="260"/>
      <c r="C8" s="261" t="s">
        <v>111</v>
      </c>
      <c r="D8" s="262" t="s">
        <v>112</v>
      </c>
      <c r="E8" s="255" t="s">
        <v>113</v>
      </c>
      <c r="F8" s="263" t="s">
        <v>114</v>
      </c>
      <c r="G8" s="264">
        <v>9730</v>
      </c>
      <c r="H8" s="265" t="s">
        <v>115</v>
      </c>
      <c r="I8" s="255">
        <v>2</v>
      </c>
      <c r="J8" s="255" t="s">
        <v>116</v>
      </c>
      <c r="K8" s="266">
        <f t="shared" ref="K8:K13" si="0">G8*I8</f>
        <v>19460</v>
      </c>
    </row>
    <row r="9" spans="1:14" s="240" customFormat="1" ht="33" customHeight="1">
      <c r="A9" s="259"/>
      <c r="B9" s="260"/>
      <c r="C9" s="261" t="s">
        <v>117</v>
      </c>
      <c r="D9" s="262" t="s">
        <v>118</v>
      </c>
      <c r="E9" s="255" t="s">
        <v>119</v>
      </c>
      <c r="F9" s="263" t="s">
        <v>114</v>
      </c>
      <c r="G9" s="264">
        <v>20970</v>
      </c>
      <c r="H9" s="255" t="s">
        <v>115</v>
      </c>
      <c r="I9" s="255">
        <v>2</v>
      </c>
      <c r="J9" s="255" t="s">
        <v>116</v>
      </c>
      <c r="K9" s="266">
        <f t="shared" si="0"/>
        <v>41940</v>
      </c>
    </row>
    <row r="10" spans="1:14" s="240" customFormat="1" ht="33" customHeight="1">
      <c r="A10" s="259"/>
      <c r="B10" s="260"/>
      <c r="C10" s="261" t="s">
        <v>111</v>
      </c>
      <c r="D10" s="267" t="s">
        <v>114</v>
      </c>
      <c r="E10" s="268" t="s">
        <v>119</v>
      </c>
      <c r="F10" s="269" t="s">
        <v>112</v>
      </c>
      <c r="G10" s="264">
        <v>1500</v>
      </c>
      <c r="H10" s="255" t="s">
        <v>115</v>
      </c>
      <c r="I10" s="255">
        <v>2</v>
      </c>
      <c r="J10" s="255" t="s">
        <v>116</v>
      </c>
      <c r="K10" s="266">
        <f t="shared" si="0"/>
        <v>3000</v>
      </c>
    </row>
    <row r="11" spans="1:14" s="240" customFormat="1" ht="33" customHeight="1">
      <c r="A11" s="259"/>
      <c r="B11" s="260"/>
      <c r="C11" s="261" t="s">
        <v>120</v>
      </c>
      <c r="D11" s="262" t="s">
        <v>112</v>
      </c>
      <c r="E11" s="255" t="s">
        <v>119</v>
      </c>
      <c r="F11" s="263" t="s">
        <v>112</v>
      </c>
      <c r="G11" s="264">
        <v>4920</v>
      </c>
      <c r="H11" s="255" t="s">
        <v>115</v>
      </c>
      <c r="I11" s="255">
        <v>2</v>
      </c>
      <c r="J11" s="255" t="s">
        <v>116</v>
      </c>
      <c r="K11" s="266">
        <f t="shared" si="0"/>
        <v>9840</v>
      </c>
    </row>
    <row r="12" spans="1:14" s="240" customFormat="1" ht="33" customHeight="1">
      <c r="A12" s="259"/>
      <c r="B12" s="260"/>
      <c r="C12" s="261" t="s">
        <v>121</v>
      </c>
      <c r="D12" s="262"/>
      <c r="E12" s="255"/>
      <c r="F12" s="269"/>
      <c r="G12" s="257">
        <v>11000</v>
      </c>
      <c r="H12" s="255" t="s">
        <v>115</v>
      </c>
      <c r="I12" s="255">
        <v>1</v>
      </c>
      <c r="J12" s="255" t="s">
        <v>116</v>
      </c>
      <c r="K12" s="266">
        <f t="shared" si="0"/>
        <v>11000</v>
      </c>
    </row>
    <row r="13" spans="1:14" s="240" customFormat="1" ht="33" customHeight="1">
      <c r="A13" s="259"/>
      <c r="B13" s="260"/>
      <c r="C13" s="253" t="s">
        <v>74</v>
      </c>
      <c r="D13" s="270"/>
      <c r="E13" s="268"/>
      <c r="F13" s="271"/>
      <c r="G13" s="257">
        <v>2000</v>
      </c>
      <c r="H13" s="255" t="s">
        <v>115</v>
      </c>
      <c r="I13" s="255">
        <v>2</v>
      </c>
      <c r="J13" s="255" t="s">
        <v>116</v>
      </c>
      <c r="K13" s="266">
        <f t="shared" si="0"/>
        <v>4000</v>
      </c>
    </row>
    <row r="14" spans="1:14" s="240" customFormat="1" ht="33" customHeight="1">
      <c r="A14" s="259"/>
      <c r="B14" s="260"/>
      <c r="C14" s="360" t="s">
        <v>75</v>
      </c>
      <c r="D14" s="361"/>
      <c r="E14" s="361"/>
      <c r="F14" s="361"/>
      <c r="G14" s="361"/>
      <c r="H14" s="361"/>
      <c r="I14" s="361"/>
      <c r="J14" s="362"/>
      <c r="K14" s="272">
        <f>SUM(K8:K13)</f>
        <v>89240</v>
      </c>
    </row>
    <row r="15" spans="1:14" s="281" customFormat="1" ht="33.75" customHeight="1" thickBot="1">
      <c r="A15" s="273"/>
      <c r="B15" s="274"/>
      <c r="C15" s="275" t="s">
        <v>110</v>
      </c>
      <c r="D15" s="276">
        <f>K14</f>
        <v>89240</v>
      </c>
      <c r="E15" s="277" t="s">
        <v>115</v>
      </c>
      <c r="F15" s="278">
        <v>2</v>
      </c>
      <c r="G15" s="279" t="s">
        <v>122</v>
      </c>
      <c r="H15" s="277">
        <v>2</v>
      </c>
      <c r="I15" s="277" t="s">
        <v>123</v>
      </c>
      <c r="J15" s="277" t="s">
        <v>124</v>
      </c>
      <c r="K15" s="280">
        <f>D15*F15*H15</f>
        <v>356960</v>
      </c>
    </row>
    <row r="16" spans="1:14" s="240" customFormat="1" ht="33" customHeight="1">
      <c r="A16" s="251"/>
      <c r="B16" s="252" t="s">
        <v>151</v>
      </c>
      <c r="C16" s="254"/>
      <c r="D16" s="254"/>
      <c r="E16" s="255"/>
      <c r="F16" s="254"/>
      <c r="G16" s="257"/>
      <c r="H16" s="255"/>
      <c r="I16" s="255"/>
      <c r="J16" s="255"/>
      <c r="K16" s="258"/>
    </row>
    <row r="17" spans="1:11" s="240" customFormat="1" ht="33" customHeight="1">
      <c r="A17" s="282"/>
      <c r="B17" s="283"/>
      <c r="C17" s="284" t="s">
        <v>125</v>
      </c>
      <c r="D17" s="262" t="s">
        <v>112</v>
      </c>
      <c r="E17" s="255" t="s">
        <v>126</v>
      </c>
      <c r="F17" s="263" t="s">
        <v>127</v>
      </c>
      <c r="G17" s="285">
        <v>340</v>
      </c>
      <c r="H17" s="255" t="s">
        <v>128</v>
      </c>
      <c r="I17" s="255">
        <v>2</v>
      </c>
      <c r="J17" s="255" t="s">
        <v>124</v>
      </c>
      <c r="K17" s="266">
        <f t="shared" ref="K17:K21" si="1">G17*I17</f>
        <v>680</v>
      </c>
    </row>
    <row r="18" spans="1:11" s="240" customFormat="1" ht="33" customHeight="1">
      <c r="A18" s="259"/>
      <c r="B18" s="260"/>
      <c r="C18" s="261" t="s">
        <v>111</v>
      </c>
      <c r="D18" s="262" t="s">
        <v>112</v>
      </c>
      <c r="E18" s="255" t="s">
        <v>126</v>
      </c>
      <c r="F18" s="263" t="s">
        <v>112</v>
      </c>
      <c r="G18" s="257">
        <v>6090</v>
      </c>
      <c r="H18" s="255" t="s">
        <v>128</v>
      </c>
      <c r="I18" s="255">
        <v>2</v>
      </c>
      <c r="J18" s="255" t="s">
        <v>124</v>
      </c>
      <c r="K18" s="266">
        <f t="shared" si="1"/>
        <v>12180</v>
      </c>
    </row>
    <row r="19" spans="1:11" s="240" customFormat="1" ht="33" customHeight="1">
      <c r="A19" s="259"/>
      <c r="B19" s="260"/>
      <c r="C19" s="261" t="s">
        <v>120</v>
      </c>
      <c r="D19" s="262" t="s">
        <v>112</v>
      </c>
      <c r="E19" s="255" t="s">
        <v>126</v>
      </c>
      <c r="F19" s="263" t="s">
        <v>112</v>
      </c>
      <c r="G19" s="257">
        <v>4810</v>
      </c>
      <c r="H19" s="255" t="s">
        <v>128</v>
      </c>
      <c r="I19" s="255">
        <v>2</v>
      </c>
      <c r="J19" s="255" t="s">
        <v>124</v>
      </c>
      <c r="K19" s="266">
        <f t="shared" si="1"/>
        <v>9620</v>
      </c>
    </row>
    <row r="20" spans="1:11" s="240" customFormat="1" ht="33" customHeight="1">
      <c r="A20" s="259"/>
      <c r="B20" s="260"/>
      <c r="C20" s="261" t="s">
        <v>129</v>
      </c>
      <c r="D20" s="262" t="s">
        <v>112</v>
      </c>
      <c r="E20" s="255" t="s">
        <v>126</v>
      </c>
      <c r="F20" s="263" t="s">
        <v>112</v>
      </c>
      <c r="G20" s="257">
        <v>160</v>
      </c>
      <c r="H20" s="255" t="s">
        <v>128</v>
      </c>
      <c r="I20" s="255">
        <v>2</v>
      </c>
      <c r="J20" s="255" t="s">
        <v>124</v>
      </c>
      <c r="K20" s="266">
        <f t="shared" si="1"/>
        <v>320</v>
      </c>
    </row>
    <row r="21" spans="1:11" s="240" customFormat="1" ht="33" customHeight="1">
      <c r="A21" s="259"/>
      <c r="B21" s="260"/>
      <c r="C21" s="286" t="s">
        <v>74</v>
      </c>
      <c r="D21" s="254"/>
      <c r="E21" s="255"/>
      <c r="F21" s="254"/>
      <c r="G21" s="257">
        <v>2000</v>
      </c>
      <c r="H21" s="255" t="s">
        <v>128</v>
      </c>
      <c r="I21" s="255">
        <v>1</v>
      </c>
      <c r="J21" s="255" t="s">
        <v>124</v>
      </c>
      <c r="K21" s="266">
        <f t="shared" si="1"/>
        <v>2000</v>
      </c>
    </row>
    <row r="22" spans="1:11" s="240" customFormat="1" ht="33" customHeight="1">
      <c r="A22" s="259"/>
      <c r="B22" s="260"/>
      <c r="C22" s="360" t="s">
        <v>75</v>
      </c>
      <c r="D22" s="361"/>
      <c r="E22" s="361"/>
      <c r="F22" s="361"/>
      <c r="G22" s="361"/>
      <c r="H22" s="361"/>
      <c r="I22" s="361"/>
      <c r="J22" s="362"/>
      <c r="K22" s="266">
        <f>SUM(K17:K21)</f>
        <v>24800</v>
      </c>
    </row>
    <row r="23" spans="1:11" s="281" customFormat="1" ht="33" customHeight="1" thickBot="1">
      <c r="A23" s="273"/>
      <c r="B23" s="274"/>
      <c r="C23" s="275" t="s">
        <v>110</v>
      </c>
      <c r="D23" s="276">
        <f>K22</f>
        <v>24800</v>
      </c>
      <c r="E23" s="277" t="s">
        <v>128</v>
      </c>
      <c r="F23" s="278">
        <v>3</v>
      </c>
      <c r="G23" s="279" t="s">
        <v>122</v>
      </c>
      <c r="H23" s="277">
        <v>3</v>
      </c>
      <c r="I23" s="277" t="s">
        <v>123</v>
      </c>
      <c r="J23" s="277" t="s">
        <v>124</v>
      </c>
      <c r="K23" s="287">
        <f>D23*F23*H23</f>
        <v>223200</v>
      </c>
    </row>
    <row r="24" spans="1:11" s="240" customFormat="1" ht="33" customHeight="1">
      <c r="A24" s="245" t="s">
        <v>153</v>
      </c>
      <c r="B24" s="246"/>
      <c r="C24" s="247"/>
      <c r="D24" s="247"/>
      <c r="E24" s="248"/>
      <c r="F24" s="247"/>
      <c r="G24" s="249"/>
      <c r="H24" s="248"/>
      <c r="I24" s="248"/>
      <c r="J24" s="248"/>
      <c r="K24" s="250"/>
    </row>
    <row r="25" spans="1:11" s="240" customFormat="1" ht="33" customHeight="1">
      <c r="A25" s="251"/>
      <c r="B25" s="288" t="s">
        <v>154</v>
      </c>
      <c r="C25" s="254"/>
      <c r="D25" s="254"/>
      <c r="E25" s="255"/>
      <c r="F25" s="254"/>
      <c r="G25" s="257"/>
      <c r="H25" s="255"/>
      <c r="I25" s="255"/>
      <c r="J25" s="255"/>
      <c r="K25" s="258"/>
    </row>
    <row r="26" spans="1:11" s="240" customFormat="1" ht="33" customHeight="1">
      <c r="A26" s="259"/>
      <c r="B26" s="260"/>
      <c r="C26" s="261" t="s">
        <v>129</v>
      </c>
      <c r="D26" s="262" t="s">
        <v>112</v>
      </c>
      <c r="E26" s="268" t="s">
        <v>126</v>
      </c>
      <c r="F26" s="263" t="s">
        <v>112</v>
      </c>
      <c r="G26" s="257">
        <v>160</v>
      </c>
      <c r="H26" s="255" t="s">
        <v>128</v>
      </c>
      <c r="I26" s="255">
        <v>2</v>
      </c>
      <c r="J26" s="255" t="s">
        <v>124</v>
      </c>
      <c r="K26" s="266">
        <f>G26*I26</f>
        <v>320</v>
      </c>
    </row>
    <row r="27" spans="1:11" s="240" customFormat="1" ht="33" customHeight="1">
      <c r="A27" s="259"/>
      <c r="B27" s="260"/>
      <c r="C27" s="261" t="s">
        <v>111</v>
      </c>
      <c r="D27" s="262" t="s">
        <v>112</v>
      </c>
      <c r="E27" s="255" t="s">
        <v>126</v>
      </c>
      <c r="F27" s="263" t="s">
        <v>112</v>
      </c>
      <c r="G27" s="257">
        <v>6090</v>
      </c>
      <c r="H27" s="255" t="s">
        <v>128</v>
      </c>
      <c r="I27" s="255">
        <v>2</v>
      </c>
      <c r="J27" s="255" t="s">
        <v>124</v>
      </c>
      <c r="K27" s="266">
        <f t="shared" ref="K27:K28" si="2">G27*I27</f>
        <v>12180</v>
      </c>
    </row>
    <row r="28" spans="1:11" s="240" customFormat="1" ht="33" customHeight="1">
      <c r="A28" s="259"/>
      <c r="B28" s="260"/>
      <c r="C28" s="261" t="s">
        <v>120</v>
      </c>
      <c r="D28" s="262" t="s">
        <v>112</v>
      </c>
      <c r="E28" s="255" t="s">
        <v>126</v>
      </c>
      <c r="F28" s="263" t="s">
        <v>112</v>
      </c>
      <c r="G28" s="257">
        <v>4810</v>
      </c>
      <c r="H28" s="255" t="s">
        <v>128</v>
      </c>
      <c r="I28" s="255">
        <v>2</v>
      </c>
      <c r="J28" s="255" t="s">
        <v>124</v>
      </c>
      <c r="K28" s="266">
        <f t="shared" si="2"/>
        <v>9620</v>
      </c>
    </row>
    <row r="29" spans="1:11" s="240" customFormat="1" ht="33" customHeight="1">
      <c r="A29" s="259"/>
      <c r="B29" s="260"/>
      <c r="C29" s="360" t="s">
        <v>75</v>
      </c>
      <c r="D29" s="361"/>
      <c r="E29" s="361"/>
      <c r="F29" s="361"/>
      <c r="G29" s="361"/>
      <c r="H29" s="361"/>
      <c r="I29" s="361"/>
      <c r="J29" s="362"/>
      <c r="K29" s="266">
        <f>SUM(K26:K28)</f>
        <v>22120</v>
      </c>
    </row>
    <row r="30" spans="1:11" s="281" customFormat="1" ht="33" customHeight="1" thickBot="1">
      <c r="A30" s="273"/>
      <c r="B30" s="274"/>
      <c r="C30" s="275" t="s">
        <v>110</v>
      </c>
      <c r="D30" s="276">
        <f>K29</f>
        <v>22120</v>
      </c>
      <c r="E30" s="277" t="s">
        <v>128</v>
      </c>
      <c r="F30" s="278">
        <v>1</v>
      </c>
      <c r="G30" s="279" t="s">
        <v>122</v>
      </c>
      <c r="H30" s="277">
        <v>6</v>
      </c>
      <c r="I30" s="277" t="s">
        <v>123</v>
      </c>
      <c r="J30" s="277" t="s">
        <v>124</v>
      </c>
      <c r="K30" s="280">
        <f>D30*F30*H30</f>
        <v>132720</v>
      </c>
    </row>
    <row r="31" spans="1:11" s="240" customFormat="1" ht="33" customHeight="1" thickBot="1">
      <c r="A31" s="363"/>
      <c r="B31" s="364"/>
      <c r="C31" s="364"/>
      <c r="D31" s="364"/>
      <c r="E31" s="364"/>
      <c r="F31" s="289"/>
      <c r="G31" s="290"/>
      <c r="H31" s="291"/>
      <c r="I31" s="365" t="s">
        <v>130</v>
      </c>
      <c r="J31" s="366"/>
      <c r="K31" s="336">
        <f>K15+K23+K30</f>
        <v>712880</v>
      </c>
    </row>
    <row r="32" spans="1:11" s="240" customFormat="1" ht="33" customHeight="1">
      <c r="A32" s="292"/>
      <c r="B32" s="292"/>
      <c r="C32" s="292"/>
      <c r="D32" s="292"/>
      <c r="E32" s="292"/>
      <c r="F32" s="292"/>
      <c r="G32" s="292"/>
      <c r="H32" s="292"/>
      <c r="I32" s="292"/>
      <c r="J32" s="292"/>
      <c r="K32" s="293"/>
    </row>
    <row r="33" spans="1:14" s="240" customFormat="1" ht="33" customHeight="1">
      <c r="A33" s="292"/>
      <c r="B33" s="292"/>
      <c r="C33" s="292"/>
      <c r="D33" s="292"/>
      <c r="E33" s="292"/>
      <c r="F33" s="292"/>
      <c r="G33" s="292"/>
      <c r="H33" s="292"/>
      <c r="I33" s="292"/>
      <c r="J33" s="292"/>
      <c r="K33" s="292"/>
      <c r="N33" s="281"/>
    </row>
    <row r="34" spans="1:14" s="281" customFormat="1" ht="33" customHeight="1">
      <c r="A34" s="292"/>
      <c r="B34" s="292"/>
      <c r="C34" s="292"/>
      <c r="D34" s="292"/>
      <c r="E34" s="292"/>
      <c r="F34" s="292"/>
      <c r="G34" s="292"/>
      <c r="H34" s="292"/>
      <c r="I34" s="292"/>
      <c r="J34" s="292"/>
      <c r="K34" s="292"/>
      <c r="N34" s="240"/>
    </row>
    <row r="35" spans="1:14" s="240" customFormat="1" ht="33" customHeight="1">
      <c r="A35" s="292"/>
      <c r="B35" s="292"/>
      <c r="C35" s="292"/>
      <c r="D35" s="292"/>
      <c r="E35" s="292"/>
      <c r="F35" s="292"/>
      <c r="G35" s="292"/>
      <c r="H35" s="292"/>
      <c r="I35" s="292"/>
      <c r="J35" s="292"/>
      <c r="K35" s="292"/>
      <c r="N35" s="292"/>
    </row>
  </sheetData>
  <mergeCells count="9">
    <mergeCell ref="C29:J29"/>
    <mergeCell ref="A31:E31"/>
    <mergeCell ref="I31:J31"/>
    <mergeCell ref="A2:K2"/>
    <mergeCell ref="A5:C5"/>
    <mergeCell ref="D5:F5"/>
    <mergeCell ref="G5:J5"/>
    <mergeCell ref="C14:J14"/>
    <mergeCell ref="C22:J22"/>
  </mergeCells>
  <phoneticPr fontId="2"/>
  <pageMargins left="0.62992125984251968" right="0.23622047244094491" top="0.19685039370078741" bottom="0.35433070866141736" header="0.31496062992125984" footer="0.31496062992125984"/>
  <pageSetup paperSize="9"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66FFFF"/>
    <pageSetUpPr fitToPage="1"/>
  </sheetPr>
  <dimension ref="A2:H33"/>
  <sheetViews>
    <sheetView view="pageBreakPreview" zoomScale="85" zoomScaleNormal="85" zoomScaleSheetLayoutView="85" workbookViewId="0">
      <selection activeCell="E24" sqref="E24"/>
    </sheetView>
  </sheetViews>
  <sheetFormatPr defaultColWidth="9" defaultRowHeight="13"/>
  <cols>
    <col min="1" max="1" width="3.90625" style="141" customWidth="1"/>
    <col min="2" max="2" width="44.36328125" style="141" customWidth="1"/>
    <col min="3" max="3" width="6.6328125" style="142" customWidth="1"/>
    <col min="4" max="4" width="4.90625" style="142" customWidth="1"/>
    <col min="5" max="5" width="15.26953125" style="143" customWidth="1"/>
    <col min="6" max="6" width="15.26953125" style="138" customWidth="1"/>
    <col min="7" max="7" width="22" style="141" customWidth="1"/>
    <col min="8" max="8" width="19.7265625" style="141" customWidth="1"/>
    <col min="9" max="9" width="7.453125" style="141" customWidth="1"/>
    <col min="10" max="16384" width="9" style="141"/>
  </cols>
  <sheetData>
    <row r="2" spans="1:8">
      <c r="A2" s="144" t="s">
        <v>172</v>
      </c>
      <c r="B2" s="144"/>
    </row>
    <row r="3" spans="1:8" ht="13.5" customHeight="1">
      <c r="A3" s="378" t="s">
        <v>147</v>
      </c>
      <c r="B3" s="359"/>
      <c r="C3" s="359"/>
      <c r="D3" s="359"/>
      <c r="E3" s="359"/>
      <c r="F3" s="359"/>
      <c r="G3" s="359"/>
      <c r="H3" s="359"/>
    </row>
    <row r="4" spans="1:8" ht="18.75" customHeight="1" thickBot="1">
      <c r="C4" s="145"/>
      <c r="D4" s="139"/>
      <c r="E4" s="140"/>
    </row>
    <row r="5" spans="1:8" ht="18" customHeight="1">
      <c r="A5" s="295" t="s">
        <v>134</v>
      </c>
      <c r="B5" s="310" t="s">
        <v>15</v>
      </c>
      <c r="C5" s="374" t="s">
        <v>14</v>
      </c>
      <c r="D5" s="374"/>
      <c r="E5" s="304" t="s">
        <v>64</v>
      </c>
      <c r="F5" s="304" t="s">
        <v>65</v>
      </c>
      <c r="G5" s="398" t="s">
        <v>13</v>
      </c>
      <c r="H5" s="305" t="s">
        <v>12</v>
      </c>
    </row>
    <row r="6" spans="1:8" ht="13.5" customHeight="1">
      <c r="A6" s="312">
        <v>1</v>
      </c>
      <c r="B6" s="316" t="s">
        <v>155</v>
      </c>
      <c r="C6" s="323">
        <v>1</v>
      </c>
      <c r="D6" s="324" t="s">
        <v>39</v>
      </c>
      <c r="E6" s="319">
        <v>162000</v>
      </c>
      <c r="F6" s="306">
        <f>C6*E6</f>
        <v>162000</v>
      </c>
      <c r="G6" s="330" t="s">
        <v>157</v>
      </c>
      <c r="H6" s="311"/>
    </row>
    <row r="7" spans="1:8" ht="13.5" customHeight="1">
      <c r="A7" s="312">
        <v>2</v>
      </c>
      <c r="B7" s="316" t="s">
        <v>156</v>
      </c>
      <c r="C7" s="323">
        <v>1</v>
      </c>
      <c r="D7" s="324" t="s">
        <v>39</v>
      </c>
      <c r="E7" s="319">
        <v>45000</v>
      </c>
      <c r="F7" s="306">
        <f>C7*E7</f>
        <v>45000</v>
      </c>
      <c r="G7" s="330" t="s">
        <v>157</v>
      </c>
      <c r="H7" s="311"/>
    </row>
    <row r="8" spans="1:8" ht="13.5" customHeight="1">
      <c r="A8" s="312"/>
      <c r="B8" s="317"/>
      <c r="C8" s="325"/>
      <c r="D8" s="326"/>
      <c r="E8" s="320"/>
      <c r="F8" s="308"/>
      <c r="G8" s="330"/>
      <c r="H8" s="311"/>
    </row>
    <row r="9" spans="1:8" ht="13.5" customHeight="1">
      <c r="A9" s="312"/>
      <c r="B9" s="318"/>
      <c r="C9" s="327"/>
      <c r="D9" s="149"/>
      <c r="E9" s="321"/>
      <c r="F9" s="308"/>
      <c r="G9" s="331"/>
      <c r="H9" s="311"/>
    </row>
    <row r="10" spans="1:8">
      <c r="A10" s="312"/>
      <c r="B10" s="318"/>
      <c r="C10" s="328"/>
      <c r="D10" s="149"/>
      <c r="E10" s="322"/>
      <c r="F10" s="308"/>
      <c r="G10" s="148"/>
      <c r="H10" s="313"/>
    </row>
    <row r="11" spans="1:8" ht="18" customHeight="1" thickBot="1">
      <c r="A11" s="375" t="s">
        <v>11</v>
      </c>
      <c r="B11" s="376"/>
      <c r="C11" s="377"/>
      <c r="D11" s="377"/>
      <c r="E11" s="376"/>
      <c r="F11" s="314">
        <f>SUM(F6:F7)</f>
        <v>207000</v>
      </c>
      <c r="G11" s="303"/>
      <c r="H11" s="315"/>
    </row>
    <row r="12" spans="1:8">
      <c r="B12" s="146"/>
      <c r="C12" s="150"/>
      <c r="D12" s="151"/>
      <c r="E12" s="152"/>
      <c r="F12" s="153"/>
    </row>
    <row r="13" spans="1:8">
      <c r="B13" s="147"/>
      <c r="C13" s="150"/>
      <c r="D13" s="151"/>
      <c r="E13" s="154"/>
    </row>
    <row r="14" spans="1:8">
      <c r="B14" s="147"/>
      <c r="C14" s="155"/>
      <c r="D14" s="151"/>
      <c r="E14" s="154"/>
    </row>
    <row r="15" spans="1:8">
      <c r="B15" s="147"/>
      <c r="C15" s="154"/>
      <c r="D15" s="151"/>
      <c r="E15" s="154"/>
    </row>
    <row r="16" spans="1:8">
      <c r="B16" s="147"/>
      <c r="C16" s="154"/>
      <c r="D16" s="151"/>
      <c r="E16" s="154"/>
    </row>
    <row r="17" spans="2:5">
      <c r="B17" s="146"/>
      <c r="C17" s="150"/>
      <c r="D17" s="151"/>
      <c r="E17" s="154"/>
    </row>
    <row r="18" spans="2:5">
      <c r="B18" s="146"/>
      <c r="C18" s="150"/>
      <c r="D18" s="151"/>
      <c r="E18" s="154"/>
    </row>
    <row r="19" spans="2:5">
      <c r="B19" s="146"/>
      <c r="C19" s="150"/>
      <c r="D19" s="151"/>
      <c r="E19" s="154"/>
    </row>
    <row r="20" spans="2:5">
      <c r="B20" s="147"/>
      <c r="C20" s="155"/>
      <c r="D20" s="151"/>
      <c r="E20" s="154"/>
    </row>
    <row r="21" spans="2:5">
      <c r="B21" s="147"/>
      <c r="C21" s="154"/>
      <c r="D21" s="151"/>
      <c r="E21" s="154"/>
    </row>
    <row r="22" spans="2:5">
      <c r="B22" s="147"/>
      <c r="C22" s="154"/>
      <c r="D22" s="151"/>
      <c r="E22" s="154"/>
    </row>
    <row r="23" spans="2:5">
      <c r="B23" s="147"/>
      <c r="C23" s="154"/>
      <c r="D23" s="151"/>
      <c r="E23" s="154"/>
    </row>
    <row r="24" spans="2:5">
      <c r="B24" s="147"/>
      <c r="C24" s="155"/>
      <c r="D24" s="151"/>
      <c r="E24" s="154"/>
    </row>
    <row r="25" spans="2:5">
      <c r="B25" s="147"/>
      <c r="C25" s="154"/>
      <c r="D25" s="151"/>
      <c r="E25" s="154"/>
    </row>
    <row r="26" spans="2:5">
      <c r="B26" s="147"/>
      <c r="C26" s="154"/>
      <c r="D26" s="151"/>
      <c r="E26" s="154"/>
    </row>
    <row r="27" spans="2:5">
      <c r="B27" s="147"/>
      <c r="C27" s="154"/>
      <c r="D27" s="151"/>
      <c r="E27" s="154"/>
    </row>
    <row r="28" spans="2:5">
      <c r="B28" s="147"/>
      <c r="C28" s="154"/>
      <c r="D28" s="151"/>
      <c r="E28" s="154"/>
    </row>
    <row r="29" spans="2:5">
      <c r="B29" s="147"/>
      <c r="C29" s="154"/>
      <c r="D29" s="151"/>
      <c r="E29" s="154"/>
    </row>
    <row r="30" spans="2:5">
      <c r="B30" s="147"/>
      <c r="C30" s="154"/>
      <c r="D30" s="151"/>
      <c r="E30" s="154"/>
    </row>
    <row r="31" spans="2:5">
      <c r="B31" s="147"/>
      <c r="C31" s="154"/>
      <c r="D31" s="151"/>
      <c r="E31" s="154"/>
    </row>
    <row r="32" spans="2:5">
      <c r="B32" s="147"/>
      <c r="C32" s="154"/>
      <c r="D32" s="151"/>
      <c r="E32" s="154"/>
    </row>
    <row r="33" spans="2:5">
      <c r="B33" s="147"/>
      <c r="C33" s="147"/>
      <c r="D33" s="147"/>
      <c r="E33" s="154"/>
    </row>
  </sheetData>
  <mergeCells count="3">
    <mergeCell ref="C5:D5"/>
    <mergeCell ref="A11:E11"/>
    <mergeCell ref="A3:H3"/>
  </mergeCells>
  <phoneticPr fontId="2"/>
  <pageMargins left="0.35433070866141736" right="0.78740157480314965"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H33"/>
  <sheetViews>
    <sheetView view="pageBreakPreview" zoomScale="85" zoomScaleNormal="85" zoomScaleSheetLayoutView="85" workbookViewId="0">
      <selection activeCell="H27" sqref="H27"/>
    </sheetView>
  </sheetViews>
  <sheetFormatPr defaultColWidth="9" defaultRowHeight="13"/>
  <cols>
    <col min="1" max="1" width="3.90625" style="141" customWidth="1"/>
    <col min="2" max="2" width="44.36328125" style="141" customWidth="1"/>
    <col min="3" max="3" width="6.6328125" style="142" customWidth="1"/>
    <col min="4" max="4" width="4.90625" style="142" customWidth="1"/>
    <col min="5" max="5" width="15.26953125" style="143" customWidth="1"/>
    <col min="6" max="6" width="15.26953125" style="138" customWidth="1"/>
    <col min="7" max="7" width="22" style="141" customWidth="1"/>
    <col min="8" max="8" width="19.7265625" style="141" customWidth="1"/>
    <col min="9" max="9" width="7.453125" style="141" customWidth="1"/>
    <col min="10" max="16384" width="9" style="141"/>
  </cols>
  <sheetData>
    <row r="2" spans="1:8">
      <c r="A2" s="144" t="s">
        <v>173</v>
      </c>
      <c r="B2" s="144"/>
    </row>
    <row r="3" spans="1:8" ht="13.5" customHeight="1">
      <c r="A3" s="378" t="s">
        <v>148</v>
      </c>
      <c r="B3" s="359"/>
      <c r="C3" s="359"/>
      <c r="D3" s="359"/>
      <c r="E3" s="359"/>
      <c r="F3" s="359"/>
      <c r="G3" s="359"/>
      <c r="H3" s="359"/>
    </row>
    <row r="4" spans="1:8" ht="18.75" customHeight="1" thickBot="1">
      <c r="C4" s="145"/>
      <c r="D4" s="139"/>
      <c r="E4" s="140"/>
    </row>
    <row r="5" spans="1:8" ht="18" customHeight="1">
      <c r="A5" s="295" t="s">
        <v>134</v>
      </c>
      <c r="B5" s="310" t="s">
        <v>15</v>
      </c>
      <c r="C5" s="374" t="s">
        <v>14</v>
      </c>
      <c r="D5" s="374"/>
      <c r="E5" s="334" t="s">
        <v>66</v>
      </c>
      <c r="F5" s="334" t="s">
        <v>67</v>
      </c>
      <c r="G5" s="398" t="s">
        <v>13</v>
      </c>
      <c r="H5" s="305" t="s">
        <v>12</v>
      </c>
    </row>
    <row r="6" spans="1:8" ht="13.5" customHeight="1">
      <c r="A6" s="312">
        <v>1</v>
      </c>
      <c r="B6" s="316" t="s">
        <v>76</v>
      </c>
      <c r="C6" s="323">
        <v>3</v>
      </c>
      <c r="D6" s="324" t="s">
        <v>77</v>
      </c>
      <c r="E6" s="319">
        <v>1500</v>
      </c>
      <c r="F6" s="306">
        <f>ROUND(C6*E6,0)</f>
        <v>4500</v>
      </c>
      <c r="G6" s="307"/>
      <c r="H6" s="311" t="s">
        <v>101</v>
      </c>
    </row>
    <row r="7" spans="1:8" ht="13.5" customHeight="1">
      <c r="A7" s="312">
        <v>2</v>
      </c>
      <c r="B7" s="317"/>
      <c r="C7" s="325"/>
      <c r="D7" s="326"/>
      <c r="E7" s="335"/>
      <c r="F7" s="308"/>
      <c r="G7" s="307"/>
      <c r="H7" s="313"/>
    </row>
    <row r="8" spans="1:8" ht="13.5" customHeight="1">
      <c r="A8" s="312"/>
      <c r="B8" s="317"/>
      <c r="C8" s="325"/>
      <c r="D8" s="326"/>
      <c r="E8" s="320"/>
      <c r="F8" s="308"/>
      <c r="G8" s="307"/>
      <c r="H8" s="313"/>
    </row>
    <row r="9" spans="1:8" ht="13.5" customHeight="1">
      <c r="A9" s="312"/>
      <c r="B9" s="318"/>
      <c r="C9" s="327"/>
      <c r="D9" s="149"/>
      <c r="E9" s="321"/>
      <c r="F9" s="308"/>
      <c r="G9" s="309"/>
      <c r="H9" s="313"/>
    </row>
    <row r="10" spans="1:8">
      <c r="A10" s="312"/>
      <c r="B10" s="318"/>
      <c r="C10" s="328"/>
      <c r="D10" s="149"/>
      <c r="E10" s="322"/>
      <c r="F10" s="308"/>
      <c r="G10" s="148"/>
      <c r="H10" s="313"/>
    </row>
    <row r="11" spans="1:8" ht="18" customHeight="1" thickBot="1">
      <c r="A11" s="375" t="s">
        <v>11</v>
      </c>
      <c r="B11" s="376"/>
      <c r="C11" s="377"/>
      <c r="D11" s="377"/>
      <c r="E11" s="376"/>
      <c r="F11" s="314">
        <f>F6</f>
        <v>4500</v>
      </c>
      <c r="G11" s="303"/>
      <c r="H11" s="315"/>
    </row>
    <row r="12" spans="1:8">
      <c r="B12" s="146"/>
      <c r="C12" s="150"/>
      <c r="D12" s="151"/>
      <c r="E12" s="152"/>
      <c r="F12" s="153"/>
    </row>
    <row r="13" spans="1:8">
      <c r="B13" s="147"/>
      <c r="C13" s="150"/>
      <c r="D13" s="151"/>
      <c r="E13" s="154"/>
    </row>
    <row r="14" spans="1:8">
      <c r="B14" s="147"/>
      <c r="C14" s="155"/>
      <c r="D14" s="151"/>
      <c r="E14" s="154"/>
    </row>
    <row r="15" spans="1:8">
      <c r="B15" s="147"/>
      <c r="C15" s="154"/>
      <c r="D15" s="151"/>
      <c r="E15" s="154"/>
    </row>
    <row r="16" spans="1:8">
      <c r="B16" s="147"/>
      <c r="C16" s="154"/>
      <c r="D16" s="151"/>
      <c r="E16" s="154"/>
    </row>
    <row r="17" spans="2:5">
      <c r="B17" s="146"/>
      <c r="C17" s="150"/>
      <c r="D17" s="151"/>
      <c r="E17" s="154"/>
    </row>
    <row r="18" spans="2:5">
      <c r="B18" s="146"/>
      <c r="C18" s="150"/>
      <c r="D18" s="151"/>
      <c r="E18" s="154"/>
    </row>
    <row r="19" spans="2:5">
      <c r="B19" s="146"/>
      <c r="C19" s="150"/>
      <c r="D19" s="151"/>
      <c r="E19" s="154"/>
    </row>
    <row r="20" spans="2:5">
      <c r="B20" s="147"/>
      <c r="C20" s="155"/>
      <c r="D20" s="151"/>
      <c r="E20" s="154"/>
    </row>
    <row r="21" spans="2:5">
      <c r="B21" s="147"/>
      <c r="C21" s="154"/>
      <c r="D21" s="151"/>
      <c r="E21" s="154"/>
    </row>
    <row r="22" spans="2:5">
      <c r="B22" s="147"/>
      <c r="C22" s="154"/>
      <c r="D22" s="151"/>
      <c r="E22" s="154"/>
    </row>
    <row r="23" spans="2:5">
      <c r="B23" s="147"/>
      <c r="C23" s="154"/>
      <c r="D23" s="151"/>
      <c r="E23" s="154"/>
    </row>
    <row r="24" spans="2:5">
      <c r="B24" s="147"/>
      <c r="C24" s="155"/>
      <c r="D24" s="151"/>
      <c r="E24" s="154"/>
    </row>
    <row r="25" spans="2:5">
      <c r="B25" s="147"/>
      <c r="C25" s="154"/>
      <c r="D25" s="151"/>
      <c r="E25" s="154"/>
    </row>
    <row r="26" spans="2:5">
      <c r="B26" s="147"/>
      <c r="C26" s="154"/>
      <c r="D26" s="151"/>
      <c r="E26" s="154"/>
    </row>
    <row r="27" spans="2:5">
      <c r="B27" s="147"/>
      <c r="C27" s="154"/>
      <c r="D27" s="151"/>
      <c r="E27" s="154"/>
    </row>
    <row r="28" spans="2:5">
      <c r="B28" s="147"/>
      <c r="C28" s="154"/>
      <c r="D28" s="151"/>
      <c r="E28" s="154"/>
    </row>
    <row r="29" spans="2:5">
      <c r="B29" s="147"/>
      <c r="C29" s="154"/>
      <c r="D29" s="151"/>
      <c r="E29" s="154"/>
    </row>
    <row r="30" spans="2:5">
      <c r="B30" s="147"/>
      <c r="C30" s="154"/>
      <c r="D30" s="151"/>
      <c r="E30" s="154"/>
    </row>
    <row r="31" spans="2:5">
      <c r="B31" s="147"/>
      <c r="C31" s="154"/>
      <c r="D31" s="151"/>
      <c r="E31" s="154"/>
    </row>
    <row r="32" spans="2:5">
      <c r="B32" s="147"/>
      <c r="C32" s="154"/>
      <c r="D32" s="151"/>
      <c r="E32" s="154"/>
    </row>
    <row r="33" spans="2:5">
      <c r="B33" s="147"/>
      <c r="C33" s="147"/>
      <c r="D33" s="147"/>
      <c r="E33" s="154"/>
    </row>
  </sheetData>
  <mergeCells count="3">
    <mergeCell ref="C5:D5"/>
    <mergeCell ref="A11:E11"/>
    <mergeCell ref="A3:H3"/>
  </mergeCells>
  <phoneticPr fontId="2"/>
  <pageMargins left="0.35433070866141736" right="0.78740157480314965"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H33"/>
  <sheetViews>
    <sheetView zoomScale="85" zoomScaleNormal="85" zoomScaleSheetLayoutView="85" workbookViewId="0">
      <selection activeCell="E23" sqref="E23"/>
    </sheetView>
  </sheetViews>
  <sheetFormatPr defaultColWidth="9" defaultRowHeight="13"/>
  <cols>
    <col min="1" max="1" width="3.90625" style="141" customWidth="1"/>
    <col min="2" max="2" width="44.36328125" style="141" customWidth="1"/>
    <col min="3" max="3" width="6.6328125" style="142" customWidth="1"/>
    <col min="4" max="4" width="4.90625" style="142" customWidth="1"/>
    <col min="5" max="5" width="15.26953125" style="143" customWidth="1"/>
    <col min="6" max="6" width="15.26953125" style="138" customWidth="1"/>
    <col min="7" max="7" width="22" style="141" customWidth="1"/>
    <col min="8" max="8" width="19.7265625" style="141" customWidth="1"/>
    <col min="9" max="9" width="7.453125" style="141" customWidth="1"/>
    <col min="10" max="16384" width="9" style="141"/>
  </cols>
  <sheetData>
    <row r="2" spans="1:8">
      <c r="A2" s="144" t="s">
        <v>174</v>
      </c>
      <c r="B2" s="144"/>
    </row>
    <row r="3" spans="1:8" ht="13.5" customHeight="1">
      <c r="A3" s="378" t="s">
        <v>147</v>
      </c>
      <c r="B3" s="359"/>
      <c r="C3" s="359"/>
      <c r="D3" s="359"/>
      <c r="E3" s="359"/>
      <c r="F3" s="359"/>
      <c r="G3" s="359"/>
      <c r="H3" s="359"/>
    </row>
    <row r="4" spans="1:8" ht="18.75" customHeight="1" thickBot="1">
      <c r="C4" s="145"/>
      <c r="D4" s="139"/>
      <c r="E4" s="140"/>
    </row>
    <row r="5" spans="1:8" ht="18" customHeight="1">
      <c r="A5" s="295" t="s">
        <v>134</v>
      </c>
      <c r="B5" s="310" t="s">
        <v>15</v>
      </c>
      <c r="C5" s="379" t="s">
        <v>14</v>
      </c>
      <c r="D5" s="379"/>
      <c r="E5" s="304" t="s">
        <v>64</v>
      </c>
      <c r="F5" s="304" t="s">
        <v>65</v>
      </c>
      <c r="G5" s="398" t="s">
        <v>13</v>
      </c>
      <c r="H5" s="305" t="s">
        <v>12</v>
      </c>
    </row>
    <row r="6" spans="1:8" ht="13.5" customHeight="1">
      <c r="A6" s="298">
        <v>1</v>
      </c>
      <c r="B6" s="316" t="s">
        <v>78</v>
      </c>
      <c r="C6" s="323">
        <v>15</v>
      </c>
      <c r="D6" s="324" t="s">
        <v>79</v>
      </c>
      <c r="E6" s="319">
        <v>1500</v>
      </c>
      <c r="F6" s="306">
        <f>ROUND(C6*E6,0)</f>
        <v>22500</v>
      </c>
      <c r="G6" s="330" t="s">
        <v>81</v>
      </c>
      <c r="H6" s="311" t="s">
        <v>102</v>
      </c>
    </row>
    <row r="7" spans="1:8" ht="13.5" customHeight="1">
      <c r="A7" s="312">
        <v>2</v>
      </c>
      <c r="B7" s="316" t="s">
        <v>80</v>
      </c>
      <c r="C7" s="323">
        <v>30</v>
      </c>
      <c r="D7" s="324" t="s">
        <v>79</v>
      </c>
      <c r="E7" s="319">
        <v>240</v>
      </c>
      <c r="F7" s="306">
        <f>ROUND(C7*E7,0)</f>
        <v>7200</v>
      </c>
      <c r="G7" s="330" t="s">
        <v>81</v>
      </c>
      <c r="H7" s="311" t="s">
        <v>102</v>
      </c>
    </row>
    <row r="8" spans="1:8" ht="13.5" customHeight="1">
      <c r="A8" s="312">
        <v>3</v>
      </c>
      <c r="B8" s="316" t="s">
        <v>82</v>
      </c>
      <c r="C8" s="323">
        <v>1000</v>
      </c>
      <c r="D8" s="324" t="s">
        <v>77</v>
      </c>
      <c r="E8" s="332">
        <v>80</v>
      </c>
      <c r="F8" s="306">
        <f>ROUND(C8*E8,0)</f>
        <v>80000</v>
      </c>
      <c r="G8" s="330" t="s">
        <v>83</v>
      </c>
      <c r="H8" s="311" t="s">
        <v>102</v>
      </c>
    </row>
    <row r="9" spans="1:8" ht="13.5" customHeight="1">
      <c r="A9" s="312"/>
      <c r="B9" s="318"/>
      <c r="C9" s="327"/>
      <c r="D9" s="149"/>
      <c r="E9" s="333"/>
      <c r="F9" s="308"/>
      <c r="G9" s="331"/>
      <c r="H9" s="311"/>
    </row>
    <row r="10" spans="1:8">
      <c r="A10" s="312"/>
      <c r="B10" s="318"/>
      <c r="C10" s="328"/>
      <c r="D10" s="149"/>
      <c r="E10" s="322"/>
      <c r="F10" s="308"/>
      <c r="G10" s="329"/>
      <c r="H10" s="311"/>
    </row>
    <row r="11" spans="1:8" ht="18" customHeight="1" thickBot="1">
      <c r="A11" s="375" t="s">
        <v>11</v>
      </c>
      <c r="B11" s="376"/>
      <c r="C11" s="377"/>
      <c r="D11" s="377"/>
      <c r="E11" s="376"/>
      <c r="F11" s="314">
        <f>SUM(F6:F8)</f>
        <v>109700</v>
      </c>
      <c r="G11" s="303"/>
      <c r="H11" s="315"/>
    </row>
    <row r="12" spans="1:8">
      <c r="B12" s="146"/>
      <c r="C12" s="150"/>
      <c r="D12" s="151"/>
      <c r="E12" s="152"/>
      <c r="F12" s="153"/>
    </row>
    <row r="13" spans="1:8">
      <c r="B13" s="147"/>
      <c r="C13" s="150"/>
      <c r="D13" s="151"/>
      <c r="E13" s="154"/>
    </row>
    <row r="14" spans="1:8">
      <c r="B14" s="147"/>
      <c r="C14" s="155"/>
      <c r="D14" s="151"/>
      <c r="E14" s="154"/>
    </row>
    <row r="15" spans="1:8">
      <c r="B15" s="147"/>
      <c r="C15" s="154"/>
      <c r="D15" s="151"/>
      <c r="E15" s="154"/>
    </row>
    <row r="16" spans="1:8">
      <c r="B16" s="147"/>
      <c r="C16" s="154"/>
      <c r="D16" s="151"/>
      <c r="E16" s="154"/>
    </row>
    <row r="17" spans="2:5">
      <c r="B17" s="146"/>
      <c r="C17" s="150"/>
      <c r="D17" s="151"/>
      <c r="E17" s="154"/>
    </row>
    <row r="18" spans="2:5">
      <c r="B18" s="146"/>
      <c r="C18" s="150"/>
      <c r="D18" s="151"/>
      <c r="E18" s="154"/>
    </row>
    <row r="19" spans="2:5">
      <c r="B19" s="146"/>
      <c r="C19" s="150"/>
      <c r="D19" s="151"/>
      <c r="E19" s="154"/>
    </row>
    <row r="20" spans="2:5">
      <c r="B20" s="147"/>
      <c r="C20" s="155"/>
      <c r="D20" s="151"/>
      <c r="E20" s="154"/>
    </row>
    <row r="21" spans="2:5">
      <c r="B21" s="147"/>
      <c r="C21" s="154"/>
      <c r="D21" s="151"/>
      <c r="E21" s="154"/>
    </row>
    <row r="22" spans="2:5">
      <c r="B22" s="147"/>
      <c r="C22" s="154"/>
      <c r="D22" s="151"/>
      <c r="E22" s="154"/>
    </row>
    <row r="23" spans="2:5">
      <c r="B23" s="147"/>
      <c r="C23" s="154"/>
      <c r="D23" s="151"/>
      <c r="E23" s="154"/>
    </row>
    <row r="24" spans="2:5">
      <c r="B24" s="147"/>
      <c r="C24" s="155"/>
      <c r="D24" s="151"/>
      <c r="E24" s="154"/>
    </row>
    <row r="25" spans="2:5">
      <c r="B25" s="147"/>
      <c r="C25" s="154"/>
      <c r="D25" s="151"/>
      <c r="E25" s="154"/>
    </row>
    <row r="26" spans="2:5">
      <c r="B26" s="147"/>
      <c r="C26" s="154"/>
      <c r="D26" s="151"/>
      <c r="E26" s="154"/>
    </row>
    <row r="27" spans="2:5">
      <c r="B27" s="147"/>
      <c r="C27" s="154"/>
      <c r="D27" s="151"/>
      <c r="E27" s="154"/>
    </row>
    <row r="28" spans="2:5">
      <c r="B28" s="147"/>
      <c r="C28" s="154"/>
      <c r="D28" s="151"/>
      <c r="E28" s="154"/>
    </row>
    <row r="29" spans="2:5">
      <c r="B29" s="147"/>
      <c r="C29" s="154"/>
      <c r="D29" s="151"/>
      <c r="E29" s="154"/>
    </row>
    <row r="30" spans="2:5">
      <c r="B30" s="147"/>
      <c r="C30" s="154"/>
      <c r="D30" s="151"/>
      <c r="E30" s="154"/>
    </row>
    <row r="31" spans="2:5">
      <c r="B31" s="147"/>
      <c r="C31" s="154"/>
      <c r="D31" s="151"/>
      <c r="E31" s="154"/>
    </row>
    <row r="32" spans="2:5">
      <c r="B32" s="147"/>
      <c r="C32" s="154"/>
      <c r="D32" s="151"/>
      <c r="E32" s="154"/>
    </row>
    <row r="33" spans="2:5">
      <c r="B33" s="147"/>
      <c r="C33" s="147"/>
      <c r="D33" s="147"/>
      <c r="E33" s="154"/>
    </row>
  </sheetData>
  <mergeCells count="3">
    <mergeCell ref="C5:D5"/>
    <mergeCell ref="A11:E11"/>
    <mergeCell ref="A3:H3"/>
  </mergeCells>
  <phoneticPr fontId="2"/>
  <pageMargins left="0.35433070866141736" right="0.78740157480314965"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H33"/>
  <sheetViews>
    <sheetView view="pageBreakPreview" zoomScale="85" zoomScaleNormal="85" zoomScaleSheetLayoutView="85" workbookViewId="0">
      <selection activeCell="G5" sqref="G5"/>
    </sheetView>
  </sheetViews>
  <sheetFormatPr defaultColWidth="9" defaultRowHeight="13"/>
  <cols>
    <col min="1" max="1" width="4.08984375" style="141" customWidth="1"/>
    <col min="2" max="2" width="44.36328125" style="141" customWidth="1"/>
    <col min="3" max="3" width="6.6328125" style="142" customWidth="1"/>
    <col min="4" max="4" width="4.90625" style="142" customWidth="1"/>
    <col min="5" max="5" width="15.26953125" style="143" customWidth="1"/>
    <col min="6" max="6" width="15.26953125" style="138" customWidth="1"/>
    <col min="7" max="7" width="22" style="141" customWidth="1"/>
    <col min="8" max="8" width="19.7265625" style="141" customWidth="1"/>
    <col min="9" max="9" width="7.453125" style="141" customWidth="1"/>
    <col min="10" max="16384" width="9" style="141"/>
  </cols>
  <sheetData>
    <row r="2" spans="1:8">
      <c r="A2" s="144" t="s">
        <v>163</v>
      </c>
      <c r="B2" s="144"/>
    </row>
    <row r="3" spans="1:8" ht="13.5" customHeight="1">
      <c r="A3" s="378" t="s">
        <v>149</v>
      </c>
      <c r="B3" s="359"/>
      <c r="C3" s="359"/>
      <c r="D3" s="359"/>
      <c r="E3" s="359"/>
      <c r="F3" s="359"/>
      <c r="G3" s="359"/>
      <c r="H3" s="359"/>
    </row>
    <row r="4" spans="1:8" ht="18.75" customHeight="1" thickBot="1">
      <c r="C4" s="145"/>
      <c r="D4" s="139"/>
      <c r="E4" s="140"/>
    </row>
    <row r="5" spans="1:8" ht="18" customHeight="1">
      <c r="A5" s="295" t="s">
        <v>134</v>
      </c>
      <c r="B5" s="310" t="s">
        <v>15</v>
      </c>
      <c r="C5" s="374" t="s">
        <v>14</v>
      </c>
      <c r="D5" s="374"/>
      <c r="E5" s="304" t="s">
        <v>64</v>
      </c>
      <c r="F5" s="304" t="s">
        <v>65</v>
      </c>
      <c r="G5" s="398" t="s">
        <v>13</v>
      </c>
      <c r="H5" s="305" t="s">
        <v>12</v>
      </c>
    </row>
    <row r="6" spans="1:8" ht="13.5" customHeight="1">
      <c r="A6" s="298">
        <v>1</v>
      </c>
      <c r="B6" s="316" t="s">
        <v>131</v>
      </c>
      <c r="C6" s="323">
        <v>1</v>
      </c>
      <c r="D6" s="324" t="s">
        <v>84</v>
      </c>
      <c r="E6" s="319">
        <v>500000</v>
      </c>
      <c r="F6" s="306">
        <f>ROUND(C6*E6,0)</f>
        <v>500000</v>
      </c>
      <c r="G6" s="307"/>
      <c r="H6" s="311" t="s">
        <v>101</v>
      </c>
    </row>
    <row r="7" spans="1:8" ht="13.5" customHeight="1">
      <c r="A7" s="298">
        <v>2</v>
      </c>
      <c r="B7" s="316" t="s">
        <v>132</v>
      </c>
      <c r="C7" s="323">
        <v>2</v>
      </c>
      <c r="D7" s="324" t="s">
        <v>79</v>
      </c>
      <c r="E7" s="319">
        <v>45000</v>
      </c>
      <c r="F7" s="306">
        <f>ROUND(C7*E7,0)</f>
        <v>90000</v>
      </c>
      <c r="G7" s="307"/>
      <c r="H7" s="311" t="s">
        <v>101</v>
      </c>
    </row>
    <row r="8" spans="1:8" ht="13.5" customHeight="1">
      <c r="A8" s="312"/>
      <c r="B8" s="317"/>
      <c r="C8" s="325"/>
      <c r="D8" s="326"/>
      <c r="E8" s="320"/>
      <c r="F8" s="308"/>
      <c r="G8" s="307"/>
      <c r="H8" s="311"/>
    </row>
    <row r="9" spans="1:8" ht="13.5" customHeight="1">
      <c r="A9" s="312"/>
      <c r="B9" s="318"/>
      <c r="C9" s="327"/>
      <c r="D9" s="149"/>
      <c r="E9" s="321"/>
      <c r="F9" s="308"/>
      <c r="G9" s="309"/>
      <c r="H9" s="311"/>
    </row>
    <row r="10" spans="1:8" ht="13.5" customHeight="1">
      <c r="A10" s="312"/>
      <c r="B10" s="318"/>
      <c r="C10" s="328"/>
      <c r="D10" s="149"/>
      <c r="E10" s="322"/>
      <c r="F10" s="308"/>
      <c r="G10" s="148"/>
      <c r="H10" s="313"/>
    </row>
    <row r="11" spans="1:8" ht="13.5" thickBot="1">
      <c r="A11" s="380" t="s">
        <v>11</v>
      </c>
      <c r="B11" s="381"/>
      <c r="C11" s="382"/>
      <c r="D11" s="382"/>
      <c r="E11" s="383"/>
      <c r="F11" s="314">
        <f>SUM(F6:F7)</f>
        <v>590000</v>
      </c>
      <c r="G11" s="303"/>
      <c r="H11" s="315"/>
    </row>
    <row r="12" spans="1:8" ht="18" customHeight="1">
      <c r="B12" s="146"/>
      <c r="C12" s="150"/>
      <c r="D12" s="151"/>
      <c r="E12" s="152"/>
      <c r="F12" s="153"/>
    </row>
    <row r="13" spans="1:8">
      <c r="B13" s="147"/>
      <c r="C13" s="150"/>
      <c r="D13" s="151"/>
      <c r="E13" s="154"/>
    </row>
    <row r="14" spans="1:8">
      <c r="B14" s="147"/>
      <c r="C14" s="155"/>
      <c r="D14" s="151"/>
      <c r="E14" s="154"/>
    </row>
    <row r="15" spans="1:8">
      <c r="B15" s="147"/>
      <c r="C15" s="154"/>
      <c r="D15" s="151"/>
      <c r="E15" s="154"/>
    </row>
    <row r="16" spans="1:8">
      <c r="B16" s="147"/>
      <c r="C16" s="154"/>
      <c r="D16" s="151"/>
      <c r="E16" s="154"/>
    </row>
    <row r="17" spans="2:5">
      <c r="B17" s="146"/>
      <c r="C17" s="150"/>
      <c r="D17" s="151"/>
      <c r="E17" s="154"/>
    </row>
    <row r="18" spans="2:5">
      <c r="B18" s="146"/>
      <c r="C18" s="150"/>
      <c r="D18" s="151"/>
      <c r="E18" s="154"/>
    </row>
    <row r="19" spans="2:5">
      <c r="B19" s="146"/>
      <c r="C19" s="150"/>
      <c r="D19" s="151"/>
      <c r="E19" s="154"/>
    </row>
    <row r="20" spans="2:5">
      <c r="B20" s="147"/>
      <c r="C20" s="155"/>
      <c r="D20" s="151"/>
      <c r="E20" s="154"/>
    </row>
    <row r="21" spans="2:5">
      <c r="B21" s="147"/>
      <c r="C21" s="154"/>
      <c r="D21" s="151"/>
      <c r="E21" s="154"/>
    </row>
    <row r="22" spans="2:5">
      <c r="B22" s="147"/>
      <c r="C22" s="154"/>
      <c r="D22" s="151"/>
      <c r="E22" s="154"/>
    </row>
    <row r="23" spans="2:5">
      <c r="B23" s="147"/>
      <c r="C23" s="154"/>
      <c r="D23" s="151"/>
      <c r="E23" s="154"/>
    </row>
    <row r="24" spans="2:5">
      <c r="B24" s="147"/>
      <c r="C24" s="155"/>
      <c r="D24" s="151"/>
      <c r="E24" s="154"/>
    </row>
    <row r="25" spans="2:5">
      <c r="B25" s="147"/>
      <c r="C25" s="154"/>
      <c r="D25" s="151"/>
      <c r="E25" s="154"/>
    </row>
    <row r="26" spans="2:5">
      <c r="B26" s="147"/>
      <c r="C26" s="154"/>
      <c r="D26" s="151"/>
      <c r="E26" s="154"/>
    </row>
    <row r="27" spans="2:5">
      <c r="B27" s="147"/>
      <c r="C27" s="154"/>
      <c r="D27" s="151"/>
      <c r="E27" s="154"/>
    </row>
    <row r="28" spans="2:5">
      <c r="B28" s="147"/>
      <c r="C28" s="154"/>
      <c r="D28" s="151"/>
      <c r="E28" s="154"/>
    </row>
    <row r="29" spans="2:5">
      <c r="B29" s="147"/>
      <c r="C29" s="154"/>
      <c r="D29" s="151"/>
      <c r="E29" s="154"/>
    </row>
    <row r="30" spans="2:5">
      <c r="B30" s="147"/>
      <c r="C30" s="154"/>
      <c r="D30" s="151"/>
      <c r="E30" s="154"/>
    </row>
    <row r="31" spans="2:5">
      <c r="B31" s="147"/>
      <c r="C31" s="154"/>
      <c r="D31" s="151"/>
      <c r="E31" s="154"/>
    </row>
    <row r="32" spans="2:5">
      <c r="B32" s="147"/>
      <c r="C32" s="154"/>
      <c r="D32" s="151"/>
      <c r="E32" s="154"/>
    </row>
    <row r="33" spans="2:5">
      <c r="B33" s="147"/>
      <c r="C33" s="147"/>
      <c r="D33" s="147"/>
      <c r="E33" s="154"/>
    </row>
  </sheetData>
  <mergeCells count="3">
    <mergeCell ref="C5:D5"/>
    <mergeCell ref="A11:E11"/>
    <mergeCell ref="A3:H3"/>
  </mergeCells>
  <phoneticPr fontId="2"/>
  <pageMargins left="0.35433070866141736" right="0.78740157480314965" top="0.51181102362204722" bottom="0.27559055118110237" header="0.51181102362204722" footer="0.51181102362204722"/>
  <pageSetup paperSize="9" scale="70" orientation="portrait" r:id="rId1"/>
  <headerFooter alignWithMargins="0"/>
  <rowBreaks count="1" manualBreakCount="1">
    <brk id="1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★シートの構成★</vt:lpstr>
      <vt:lpstr>見積内訳書（表紙）</vt:lpstr>
      <vt:lpstr>①人件費内訳</vt:lpstr>
      <vt:lpstr>②諸謝金内訳</vt:lpstr>
      <vt:lpstr>③旅費内訳</vt:lpstr>
      <vt:lpstr>④⑤備品費・消耗品費内訳</vt:lpstr>
      <vt:lpstr>⑥印刷製本費内訳</vt:lpstr>
      <vt:lpstr>⑦通信運搬費内訳</vt:lpstr>
      <vt:lpstr>⑧借料及び損料内訳</vt:lpstr>
      <vt:lpstr>⑨会議費内訳</vt:lpstr>
      <vt:lpstr>⑩賃金内訳</vt:lpstr>
      <vt:lpstr>⑪雑役務費内訳</vt:lpstr>
      <vt:lpstr>⑫外注費内訳</vt:lpstr>
      <vt:lpstr>★シートの構成★!Print_Area</vt:lpstr>
      <vt:lpstr>①人件費内訳!Print_Area</vt:lpstr>
      <vt:lpstr>②諸謝金内訳!Print_Area</vt:lpstr>
      <vt:lpstr>④⑤備品費・消耗品費内訳!Print_Area</vt:lpstr>
      <vt:lpstr>⑥印刷製本費内訳!Print_Area</vt:lpstr>
      <vt:lpstr>⑦通信運搬費内訳!Print_Area</vt:lpstr>
      <vt:lpstr>⑧借料及び損料内訳!Print_Area</vt:lpstr>
      <vt:lpstr>⑨会議費内訳!Print_Area</vt:lpstr>
      <vt:lpstr>⑩賃金内訳!Print_Area</vt:lpstr>
      <vt:lpstr>⑪雑役務費内訳!Print_Area</vt:lpstr>
      <vt:lpstr>⑫外注費内訳!Print_Area</vt:lpstr>
      <vt:lpstr>'見積内訳書（表紙）'!Print_Area</vt:lpstr>
    </vt:vector>
  </TitlesOfParts>
  <Company>cycle266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多恵子</dc:creator>
  <cp:lastModifiedBy>青澤 勇</cp:lastModifiedBy>
  <cp:lastPrinted>2018-01-23T08:26:40Z</cp:lastPrinted>
  <dcterms:created xsi:type="dcterms:W3CDTF">2004-08-17T00:56:19Z</dcterms:created>
  <dcterms:modified xsi:type="dcterms:W3CDTF">2018-01-23T08:41:14Z</dcterms:modified>
</cp:coreProperties>
</file>