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ptct0603\Job\01_Project\02_Client\119165_環境省\Project\119165_16503_00_平成28年度L2_Tech制度構築\中間生産物\11 L2-Tech認証制度\02_審査関連\2016冬\01_冬版に向けた書類\"/>
    </mc:Choice>
  </mc:AlternateContent>
  <bookViews>
    <workbookView xWindow="0" yWindow="12" windowWidth="20736" windowHeight="9396"/>
  </bookViews>
  <sheets>
    <sheet name="提出書類一覧（通常申請）" sheetId="25" r:id="rId1"/>
    <sheet name="提出書類一覧（簡易申請） " sheetId="26" r:id="rId2"/>
    <sheet name="様式1（申請書）" sheetId="7" r:id="rId3"/>
    <sheet name="様式2（申請製品リスト） " sheetId="32" r:id="rId4"/>
    <sheet name="クラスIDシート" sheetId="39" state="hidden" r:id="rId5"/>
    <sheet name="様式3（チェックリスト_通常申請）" sheetId="35" r:id="rId6"/>
    <sheet name="様式3(チェックリスト_簡易申請)" sheetId="36" r:id="rId7"/>
    <sheet name="別紙1" sheetId="22" r:id="rId8"/>
    <sheet name="別紙2" sheetId="38" r:id="rId9"/>
    <sheet name="別紙3" sheetId="23" r:id="rId10"/>
  </sheets>
  <externalReferences>
    <externalReference r:id="rId11"/>
    <externalReference r:id="rId12"/>
  </externalReferences>
  <definedNames>
    <definedName name="_xlnm._FilterDatabase" localSheetId="3" hidden="1">'様式2（申請製品リスト） '!#REF!</definedName>
    <definedName name="_xlnm.Print_Area" localSheetId="0">'提出書類一覧（通常申請）'!$A$1:$G$18</definedName>
    <definedName name="_xlnm.Print_Area" localSheetId="7">別紙1!$A$1:$E$54</definedName>
    <definedName name="_xlnm.Print_Area" localSheetId="8">別紙2!$A$1:$E$58</definedName>
    <definedName name="_xlnm.Print_Area" localSheetId="9">別紙3!$A$1:$E$49</definedName>
    <definedName name="_xlnm.Print_Area" localSheetId="2">'様式1（申請書）'!$A$1:$E$21</definedName>
    <definedName name="_xlnm.Print_Area" localSheetId="3">'様式2（申請製品リスト） '!$A$1:$AC$607</definedName>
    <definedName name="_xlnm.Print_Area" localSheetId="6">'様式3(チェックリスト_簡易申請)'!$A$1:$M$23</definedName>
    <definedName name="ステップ0" localSheetId="1">#REF!</definedName>
    <definedName name="ステップ0" localSheetId="7">#REF!</definedName>
    <definedName name="ステップ0" localSheetId="8">#REF!</definedName>
    <definedName name="ステップ0" localSheetId="9">#REF!</definedName>
    <definedName name="ステップ0" localSheetId="3">#REF!</definedName>
    <definedName name="ステップ0" localSheetId="6">#REF!</definedName>
    <definedName name="ステップ0" localSheetId="5">#REF!</definedName>
    <definedName name="ステップ0">#REF!</definedName>
    <definedName name="ステップ1―4" localSheetId="1">#REF!</definedName>
    <definedName name="ステップ1―4" localSheetId="7">#REF!</definedName>
    <definedName name="ステップ1―4" localSheetId="8">#REF!</definedName>
    <definedName name="ステップ1―4" localSheetId="9">#REF!</definedName>
    <definedName name="ステップ1―4" localSheetId="3">#REF!</definedName>
    <definedName name="ステップ1―4" localSheetId="6">#REF!</definedName>
    <definedName name="ステップ1―4" localSheetId="5">#REF!</definedName>
    <definedName name="ステップ1―4">#REF!</definedName>
    <definedName name="対策種別">[1]選択肢!$B$31:$B$33</definedName>
    <definedName name="分野">[1]選択肢!$A$2:$A$7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66" i="32" l="1"/>
  <c r="Q607" i="32"/>
  <c r="O607" i="32"/>
  <c r="I607" i="32"/>
  <c r="H607" i="32"/>
  <c r="G607" i="32"/>
  <c r="F607" i="32"/>
  <c r="E607" i="32"/>
  <c r="D607" i="32"/>
  <c r="C607" i="32"/>
  <c r="B607" i="32"/>
  <c r="Q606" i="32"/>
  <c r="O606" i="32"/>
  <c r="I606" i="32"/>
  <c r="H606" i="32"/>
  <c r="G606" i="32"/>
  <c r="F606" i="32"/>
  <c r="E606" i="32"/>
  <c r="D606" i="32"/>
  <c r="C606" i="32"/>
  <c r="B606" i="32"/>
  <c r="Q605" i="32"/>
  <c r="O605" i="32"/>
  <c r="I605" i="32"/>
  <c r="H605" i="32"/>
  <c r="G605" i="32"/>
  <c r="F605" i="32"/>
  <c r="E605" i="32"/>
  <c r="D605" i="32"/>
  <c r="C605" i="32"/>
  <c r="B605" i="32"/>
  <c r="Q604" i="32"/>
  <c r="O604" i="32"/>
  <c r="I604" i="32"/>
  <c r="H604" i="32"/>
  <c r="G604" i="32"/>
  <c r="F604" i="32"/>
  <c r="E604" i="32"/>
  <c r="D604" i="32"/>
  <c r="C604" i="32"/>
  <c r="B604" i="32"/>
  <c r="Q603" i="32"/>
  <c r="O603" i="32"/>
  <c r="I603" i="32"/>
  <c r="H603" i="32"/>
  <c r="G603" i="32"/>
  <c r="F603" i="32"/>
  <c r="E603" i="32"/>
  <c r="D603" i="32"/>
  <c r="C603" i="32"/>
  <c r="B603" i="32"/>
  <c r="Q602" i="32"/>
  <c r="O602" i="32"/>
  <c r="I602" i="32"/>
  <c r="H602" i="32"/>
  <c r="G602" i="32"/>
  <c r="F602" i="32"/>
  <c r="E602" i="32"/>
  <c r="D602" i="32"/>
  <c r="C602" i="32"/>
  <c r="B602" i="32"/>
  <c r="Q601" i="32"/>
  <c r="O601" i="32"/>
  <c r="I601" i="32"/>
  <c r="H601" i="32"/>
  <c r="G601" i="32"/>
  <c r="F601" i="32"/>
  <c r="E601" i="32"/>
  <c r="D601" i="32"/>
  <c r="C601" i="32"/>
  <c r="B601" i="32"/>
  <c r="Q600" i="32"/>
  <c r="O600" i="32"/>
  <c r="I600" i="32"/>
  <c r="H600" i="32"/>
  <c r="G600" i="32"/>
  <c r="F600" i="32"/>
  <c r="E600" i="32"/>
  <c r="D600" i="32"/>
  <c r="C600" i="32"/>
  <c r="B600" i="32"/>
  <c r="Q599" i="32"/>
  <c r="O599" i="32"/>
  <c r="I599" i="32"/>
  <c r="H599" i="32"/>
  <c r="G599" i="32"/>
  <c r="F599" i="32"/>
  <c r="E599" i="32"/>
  <c r="D599" i="32"/>
  <c r="C599" i="32"/>
  <c r="B599" i="32"/>
  <c r="Q598" i="32"/>
  <c r="O598" i="32"/>
  <c r="I598" i="32"/>
  <c r="H598" i="32"/>
  <c r="G598" i="32"/>
  <c r="F598" i="32"/>
  <c r="E598" i="32"/>
  <c r="D598" i="32"/>
  <c r="C598" i="32"/>
  <c r="B598" i="32"/>
  <c r="Q597" i="32"/>
  <c r="O597" i="32"/>
  <c r="I597" i="32"/>
  <c r="H597" i="32"/>
  <c r="G597" i="32"/>
  <c r="F597" i="32"/>
  <c r="E597" i="32"/>
  <c r="D597" i="32"/>
  <c r="C597" i="32"/>
  <c r="B597" i="32"/>
  <c r="Q596" i="32"/>
  <c r="O596" i="32"/>
  <c r="I596" i="32"/>
  <c r="H596" i="32"/>
  <c r="G596" i="32"/>
  <c r="F596" i="32"/>
  <c r="E596" i="32"/>
  <c r="D596" i="32"/>
  <c r="C596" i="32"/>
  <c r="B596" i="32"/>
  <c r="Q595" i="32"/>
  <c r="O595" i="32"/>
  <c r="I595" i="32"/>
  <c r="H595" i="32"/>
  <c r="G595" i="32"/>
  <c r="F595" i="32"/>
  <c r="E595" i="32"/>
  <c r="D595" i="32"/>
  <c r="C595" i="32"/>
  <c r="B595" i="32"/>
  <c r="Q594" i="32"/>
  <c r="O594" i="32"/>
  <c r="I594" i="32"/>
  <c r="H594" i="32"/>
  <c r="G594" i="32"/>
  <c r="F594" i="32"/>
  <c r="E594" i="32"/>
  <c r="D594" i="32"/>
  <c r="C594" i="32"/>
  <c r="B594" i="32"/>
  <c r="Q593" i="32"/>
  <c r="O593" i="32"/>
  <c r="I593" i="32"/>
  <c r="H593" i="32"/>
  <c r="G593" i="32"/>
  <c r="F593" i="32"/>
  <c r="E593" i="32"/>
  <c r="D593" i="32"/>
  <c r="C593" i="32"/>
  <c r="B593" i="32"/>
  <c r="Q592" i="32"/>
  <c r="O592" i="32"/>
  <c r="I592" i="32"/>
  <c r="H592" i="32"/>
  <c r="G592" i="32"/>
  <c r="F592" i="32"/>
  <c r="E592" i="32"/>
  <c r="D592" i="32"/>
  <c r="C592" i="32"/>
  <c r="B592" i="32"/>
  <c r="Q591" i="32"/>
  <c r="O591" i="32"/>
  <c r="I591" i="32"/>
  <c r="H591" i="32"/>
  <c r="G591" i="32"/>
  <c r="F591" i="32"/>
  <c r="E591" i="32"/>
  <c r="D591" i="32"/>
  <c r="C591" i="32"/>
  <c r="B591" i="32"/>
  <c r="Q590" i="32"/>
  <c r="O590" i="32"/>
  <c r="I590" i="32"/>
  <c r="H590" i="32"/>
  <c r="G590" i="32"/>
  <c r="F590" i="32"/>
  <c r="E590" i="32"/>
  <c r="D590" i="32"/>
  <c r="C590" i="32"/>
  <c r="B590" i="32"/>
  <c r="Q589" i="32"/>
  <c r="O589" i="32"/>
  <c r="I589" i="32"/>
  <c r="H589" i="32"/>
  <c r="G589" i="32"/>
  <c r="F589" i="32"/>
  <c r="E589" i="32"/>
  <c r="D589" i="32"/>
  <c r="C589" i="32"/>
  <c r="B589" i="32"/>
  <c r="Q588" i="32"/>
  <c r="O588" i="32"/>
  <c r="I588" i="32"/>
  <c r="H588" i="32"/>
  <c r="G588" i="32"/>
  <c r="F588" i="32"/>
  <c r="E588" i="32"/>
  <c r="D588" i="32"/>
  <c r="C588" i="32"/>
  <c r="B588" i="32"/>
  <c r="Q587" i="32"/>
  <c r="O587" i="32"/>
  <c r="I587" i="32"/>
  <c r="H587" i="32"/>
  <c r="G587" i="32"/>
  <c r="F587" i="32"/>
  <c r="E587" i="32"/>
  <c r="D587" i="32"/>
  <c r="C587" i="32"/>
  <c r="B587" i="32"/>
  <c r="Q586" i="32"/>
  <c r="O586" i="32"/>
  <c r="I586" i="32"/>
  <c r="H586" i="32"/>
  <c r="G586" i="32"/>
  <c r="F586" i="32"/>
  <c r="E586" i="32"/>
  <c r="D586" i="32"/>
  <c r="C586" i="32"/>
  <c r="B586" i="32"/>
  <c r="Q585" i="32"/>
  <c r="O585" i="32"/>
  <c r="I585" i="32"/>
  <c r="H585" i="32"/>
  <c r="G585" i="32"/>
  <c r="F585" i="32"/>
  <c r="E585" i="32"/>
  <c r="D585" i="32"/>
  <c r="C585" i="32"/>
  <c r="B585" i="32"/>
  <c r="Q584" i="32"/>
  <c r="O584" i="32"/>
  <c r="I584" i="32"/>
  <c r="H584" i="32"/>
  <c r="G584" i="32"/>
  <c r="F584" i="32"/>
  <c r="E584" i="32"/>
  <c r="D584" i="32"/>
  <c r="C584" i="32"/>
  <c r="B584" i="32"/>
  <c r="Q583" i="32"/>
  <c r="O583" i="32"/>
  <c r="I583" i="32"/>
  <c r="H583" i="32"/>
  <c r="G583" i="32"/>
  <c r="F583" i="32"/>
  <c r="E583" i="32"/>
  <c r="D583" i="32"/>
  <c r="C583" i="32"/>
  <c r="B583" i="32"/>
  <c r="Q582" i="32"/>
  <c r="O582" i="32"/>
  <c r="I582" i="32"/>
  <c r="H582" i="32"/>
  <c r="G582" i="32"/>
  <c r="F582" i="32"/>
  <c r="E582" i="32"/>
  <c r="D582" i="32"/>
  <c r="C582" i="32"/>
  <c r="B582" i="32"/>
  <c r="Q581" i="32"/>
  <c r="O581" i="32"/>
  <c r="I581" i="32"/>
  <c r="H581" i="32"/>
  <c r="G581" i="32"/>
  <c r="F581" i="32"/>
  <c r="E581" i="32"/>
  <c r="D581" i="32"/>
  <c r="C581" i="32"/>
  <c r="B581" i="32"/>
  <c r="Q580" i="32"/>
  <c r="O580" i="32"/>
  <c r="I580" i="32"/>
  <c r="H580" i="32"/>
  <c r="G580" i="32"/>
  <c r="F580" i="32"/>
  <c r="E580" i="32"/>
  <c r="D580" i="32"/>
  <c r="C580" i="32"/>
  <c r="B580" i="32"/>
  <c r="Q579" i="32"/>
  <c r="O579" i="32"/>
  <c r="I579" i="32"/>
  <c r="H579" i="32"/>
  <c r="G579" i="32"/>
  <c r="F579" i="32"/>
  <c r="E579" i="32"/>
  <c r="D579" i="32"/>
  <c r="C579" i="32"/>
  <c r="B579" i="32"/>
  <c r="Q578" i="32"/>
  <c r="O578" i="32"/>
  <c r="I578" i="32"/>
  <c r="H578" i="32"/>
  <c r="G578" i="32"/>
  <c r="F578" i="32"/>
  <c r="E578" i="32"/>
  <c r="D578" i="32"/>
  <c r="C578" i="32"/>
  <c r="B578" i="32"/>
  <c r="Q577" i="32"/>
  <c r="O577" i="32"/>
  <c r="I577" i="32"/>
  <c r="H577" i="32"/>
  <c r="G577" i="32"/>
  <c r="F577" i="32"/>
  <c r="E577" i="32"/>
  <c r="D577" i="32"/>
  <c r="C577" i="32"/>
  <c r="B577" i="32"/>
  <c r="Q576" i="32"/>
  <c r="O576" i="32"/>
  <c r="I576" i="32"/>
  <c r="H576" i="32"/>
  <c r="G576" i="32"/>
  <c r="F576" i="32"/>
  <c r="E576" i="32"/>
  <c r="D576" i="32"/>
  <c r="C576" i="32"/>
  <c r="B576" i="32"/>
  <c r="Q575" i="32"/>
  <c r="O575" i="32"/>
  <c r="I575" i="32"/>
  <c r="H575" i="32"/>
  <c r="G575" i="32"/>
  <c r="F575" i="32"/>
  <c r="E575" i="32"/>
  <c r="D575" i="32"/>
  <c r="C575" i="32"/>
  <c r="B575" i="32"/>
  <c r="Q574" i="32"/>
  <c r="O574" i="32"/>
  <c r="I574" i="32"/>
  <c r="H574" i="32"/>
  <c r="G574" i="32"/>
  <c r="F574" i="32"/>
  <c r="E574" i="32"/>
  <c r="D574" i="32"/>
  <c r="C574" i="32"/>
  <c r="B574" i="32"/>
  <c r="Q573" i="32"/>
  <c r="O573" i="32"/>
  <c r="I573" i="32"/>
  <c r="H573" i="32"/>
  <c r="G573" i="32"/>
  <c r="F573" i="32"/>
  <c r="E573" i="32"/>
  <c r="D573" i="32"/>
  <c r="C573" i="32"/>
  <c r="B573" i="32"/>
  <c r="Q572" i="32"/>
  <c r="O572" i="32"/>
  <c r="I572" i="32"/>
  <c r="H572" i="32"/>
  <c r="G572" i="32"/>
  <c r="F572" i="32"/>
  <c r="E572" i="32"/>
  <c r="D572" i="32"/>
  <c r="C572" i="32"/>
  <c r="B572" i="32"/>
  <c r="Q571" i="32"/>
  <c r="O571" i="32"/>
  <c r="I571" i="32"/>
  <c r="H571" i="32"/>
  <c r="G571" i="32"/>
  <c r="F571" i="32"/>
  <c r="E571" i="32"/>
  <c r="D571" i="32"/>
  <c r="C571" i="32"/>
  <c r="B571" i="32"/>
  <c r="Q570" i="32"/>
  <c r="O570" i="32"/>
  <c r="I570" i="32"/>
  <c r="H570" i="32"/>
  <c r="G570" i="32"/>
  <c r="F570" i="32"/>
  <c r="E570" i="32"/>
  <c r="D570" i="32"/>
  <c r="C570" i="32"/>
  <c r="B570" i="32"/>
  <c r="Q569" i="32"/>
  <c r="O569" i="32"/>
  <c r="I569" i="32"/>
  <c r="H569" i="32"/>
  <c r="G569" i="32"/>
  <c r="F569" i="32"/>
  <c r="E569" i="32"/>
  <c r="D569" i="32"/>
  <c r="C569" i="32"/>
  <c r="B569" i="32"/>
  <c r="Q568" i="32"/>
  <c r="O568" i="32"/>
  <c r="I568" i="32"/>
  <c r="H568" i="32"/>
  <c r="G568" i="32"/>
  <c r="F568" i="32"/>
  <c r="E568" i="32"/>
  <c r="D568" i="32"/>
  <c r="C568" i="32"/>
  <c r="B568" i="32"/>
  <c r="Q567" i="32"/>
  <c r="O567" i="32"/>
  <c r="I567" i="32"/>
  <c r="H567" i="32"/>
  <c r="G567" i="32"/>
  <c r="F567" i="32"/>
  <c r="E567" i="32"/>
  <c r="D567" i="32"/>
  <c r="C567" i="32"/>
  <c r="B567" i="32"/>
  <c r="Q566" i="32"/>
  <c r="O566" i="32"/>
  <c r="I566" i="32"/>
  <c r="H566" i="32"/>
  <c r="G566" i="32"/>
  <c r="F566" i="32"/>
  <c r="E566" i="32"/>
  <c r="D566" i="32"/>
  <c r="C566" i="32"/>
  <c r="Q565" i="32"/>
  <c r="O565" i="32"/>
  <c r="I565" i="32"/>
  <c r="H565" i="32"/>
  <c r="G565" i="32"/>
  <c r="F565" i="32"/>
  <c r="E565" i="32"/>
  <c r="D565" i="32"/>
  <c r="C565" i="32"/>
  <c r="B565" i="32"/>
  <c r="Q564" i="32"/>
  <c r="O564" i="32"/>
  <c r="I564" i="32"/>
  <c r="H564" i="32"/>
  <c r="G564" i="32"/>
  <c r="F564" i="32"/>
  <c r="E564" i="32"/>
  <c r="D564" i="32"/>
  <c r="C564" i="32"/>
  <c r="B564" i="32"/>
  <c r="Q563" i="32"/>
  <c r="O563" i="32"/>
  <c r="I563" i="32"/>
  <c r="H563" i="32"/>
  <c r="G563" i="32"/>
  <c r="F563" i="32"/>
  <c r="E563" i="32"/>
  <c r="D563" i="32"/>
  <c r="C563" i="32"/>
  <c r="B563" i="32"/>
  <c r="Q562" i="32"/>
  <c r="O562" i="32"/>
  <c r="I562" i="32"/>
  <c r="H562" i="32"/>
  <c r="G562" i="32"/>
  <c r="F562" i="32"/>
  <c r="E562" i="32"/>
  <c r="D562" i="32"/>
  <c r="C562" i="32"/>
  <c r="B562" i="32"/>
  <c r="Q561" i="32"/>
  <c r="O561" i="32"/>
  <c r="I561" i="32"/>
  <c r="H561" i="32"/>
  <c r="G561" i="32"/>
  <c r="F561" i="32"/>
  <c r="E561" i="32"/>
  <c r="D561" i="32"/>
  <c r="C561" i="32"/>
  <c r="B561" i="32"/>
  <c r="Q560" i="32"/>
  <c r="O560" i="32"/>
  <c r="I560" i="32"/>
  <c r="H560" i="32"/>
  <c r="G560" i="32"/>
  <c r="F560" i="32"/>
  <c r="E560" i="32"/>
  <c r="D560" i="32"/>
  <c r="C560" i="32"/>
  <c r="B560" i="32"/>
  <c r="Q559" i="32"/>
  <c r="O559" i="32"/>
  <c r="I559" i="32"/>
  <c r="H559" i="32"/>
  <c r="G559" i="32"/>
  <c r="F559" i="32"/>
  <c r="E559" i="32"/>
  <c r="D559" i="32"/>
  <c r="C559" i="32"/>
  <c r="B559" i="32"/>
  <c r="Q558" i="32"/>
  <c r="O558" i="32"/>
  <c r="I558" i="32"/>
  <c r="H558" i="32"/>
  <c r="G558" i="32"/>
  <c r="F558" i="32"/>
  <c r="E558" i="32"/>
  <c r="D558" i="32"/>
  <c r="C558" i="32"/>
  <c r="B558" i="32"/>
  <c r="Q557" i="32"/>
  <c r="O557" i="32"/>
  <c r="I557" i="32"/>
  <c r="H557" i="32"/>
  <c r="G557" i="32"/>
  <c r="F557" i="32"/>
  <c r="E557" i="32"/>
  <c r="D557" i="32"/>
  <c r="C557" i="32"/>
  <c r="B557" i="32"/>
  <c r="Q556" i="32"/>
  <c r="O556" i="32"/>
  <c r="I556" i="32"/>
  <c r="H556" i="32"/>
  <c r="G556" i="32"/>
  <c r="F556" i="32"/>
  <c r="E556" i="32"/>
  <c r="D556" i="32"/>
  <c r="C556" i="32"/>
  <c r="B556" i="32"/>
  <c r="Q555" i="32"/>
  <c r="O555" i="32"/>
  <c r="I555" i="32"/>
  <c r="H555" i="32"/>
  <c r="G555" i="32"/>
  <c r="F555" i="32"/>
  <c r="E555" i="32"/>
  <c r="D555" i="32"/>
  <c r="C555" i="32"/>
  <c r="B555" i="32"/>
  <c r="Q554" i="32"/>
  <c r="O554" i="32"/>
  <c r="I554" i="32"/>
  <c r="H554" i="32"/>
  <c r="G554" i="32"/>
  <c r="F554" i="32"/>
  <c r="E554" i="32"/>
  <c r="D554" i="32"/>
  <c r="C554" i="32"/>
  <c r="B554" i="32"/>
  <c r="Q553" i="32"/>
  <c r="O553" i="32"/>
  <c r="I553" i="32"/>
  <c r="H553" i="32"/>
  <c r="G553" i="32"/>
  <c r="F553" i="32"/>
  <c r="E553" i="32"/>
  <c r="D553" i="32"/>
  <c r="C553" i="32"/>
  <c r="B553" i="32"/>
  <c r="Q552" i="32"/>
  <c r="O552" i="32"/>
  <c r="I552" i="32"/>
  <c r="H552" i="32"/>
  <c r="G552" i="32"/>
  <c r="F552" i="32"/>
  <c r="E552" i="32"/>
  <c r="D552" i="32"/>
  <c r="C552" i="32"/>
  <c r="B552" i="32"/>
  <c r="Q551" i="32"/>
  <c r="O551" i="32"/>
  <c r="I551" i="32"/>
  <c r="H551" i="32"/>
  <c r="G551" i="32"/>
  <c r="F551" i="32"/>
  <c r="E551" i="32"/>
  <c r="D551" i="32"/>
  <c r="C551" i="32"/>
  <c r="B551" i="32"/>
  <c r="Q550" i="32"/>
  <c r="O550" i="32"/>
  <c r="I550" i="32"/>
  <c r="H550" i="32"/>
  <c r="G550" i="32"/>
  <c r="F550" i="32"/>
  <c r="E550" i="32"/>
  <c r="D550" i="32"/>
  <c r="C550" i="32"/>
  <c r="B550" i="32"/>
  <c r="Q549" i="32"/>
  <c r="O549" i="32"/>
  <c r="I549" i="32"/>
  <c r="H549" i="32"/>
  <c r="G549" i="32"/>
  <c r="F549" i="32"/>
  <c r="E549" i="32"/>
  <c r="D549" i="32"/>
  <c r="C549" i="32"/>
  <c r="B549" i="32"/>
  <c r="Q548" i="32"/>
  <c r="O548" i="32"/>
  <c r="I548" i="32"/>
  <c r="H548" i="32"/>
  <c r="G548" i="32"/>
  <c r="F548" i="32"/>
  <c r="E548" i="32"/>
  <c r="D548" i="32"/>
  <c r="C548" i="32"/>
  <c r="B548" i="32"/>
  <c r="Q547" i="32"/>
  <c r="O547" i="32"/>
  <c r="I547" i="32"/>
  <c r="H547" i="32"/>
  <c r="G547" i="32"/>
  <c r="F547" i="32"/>
  <c r="E547" i="32"/>
  <c r="D547" i="32"/>
  <c r="C547" i="32"/>
  <c r="B547" i="32"/>
  <c r="Q546" i="32"/>
  <c r="O546" i="32"/>
  <c r="I546" i="32"/>
  <c r="H546" i="32"/>
  <c r="G546" i="32"/>
  <c r="F546" i="32"/>
  <c r="E546" i="32"/>
  <c r="D546" i="32"/>
  <c r="C546" i="32"/>
  <c r="B546" i="32"/>
  <c r="Q545" i="32"/>
  <c r="O545" i="32"/>
  <c r="I545" i="32"/>
  <c r="H545" i="32"/>
  <c r="G545" i="32"/>
  <c r="F545" i="32"/>
  <c r="E545" i="32"/>
  <c r="D545" i="32"/>
  <c r="C545" i="32"/>
  <c r="B545" i="32"/>
  <c r="Q544" i="32"/>
  <c r="O544" i="32"/>
  <c r="I544" i="32"/>
  <c r="H544" i="32"/>
  <c r="G544" i="32"/>
  <c r="F544" i="32"/>
  <c r="E544" i="32"/>
  <c r="D544" i="32"/>
  <c r="C544" i="32"/>
  <c r="B544" i="32"/>
  <c r="Q543" i="32"/>
  <c r="O543" i="32"/>
  <c r="I543" i="32"/>
  <c r="H543" i="32"/>
  <c r="G543" i="32"/>
  <c r="F543" i="32"/>
  <c r="E543" i="32"/>
  <c r="D543" i="32"/>
  <c r="C543" i="32"/>
  <c r="B543" i="32"/>
  <c r="Q542" i="32"/>
  <c r="O542" i="32"/>
  <c r="I542" i="32"/>
  <c r="H542" i="32"/>
  <c r="G542" i="32"/>
  <c r="F542" i="32"/>
  <c r="E542" i="32"/>
  <c r="D542" i="32"/>
  <c r="C542" i="32"/>
  <c r="B542" i="32"/>
  <c r="Q541" i="32"/>
  <c r="O541" i="32"/>
  <c r="I541" i="32"/>
  <c r="H541" i="32"/>
  <c r="G541" i="32"/>
  <c r="F541" i="32"/>
  <c r="E541" i="32"/>
  <c r="D541" i="32"/>
  <c r="C541" i="32"/>
  <c r="B541" i="32"/>
  <c r="Q540" i="32"/>
  <c r="O540" i="32"/>
  <c r="I540" i="32"/>
  <c r="H540" i="32"/>
  <c r="G540" i="32"/>
  <c r="F540" i="32"/>
  <c r="E540" i="32"/>
  <c r="D540" i="32"/>
  <c r="C540" i="32"/>
  <c r="B540" i="32"/>
  <c r="Q539" i="32"/>
  <c r="O539" i="32"/>
  <c r="I539" i="32"/>
  <c r="H539" i="32"/>
  <c r="G539" i="32"/>
  <c r="F539" i="32"/>
  <c r="E539" i="32"/>
  <c r="D539" i="32"/>
  <c r="C539" i="32"/>
  <c r="B539" i="32"/>
  <c r="Q538" i="32"/>
  <c r="O538" i="32"/>
  <c r="I538" i="32"/>
  <c r="H538" i="32"/>
  <c r="G538" i="32"/>
  <c r="F538" i="32"/>
  <c r="E538" i="32"/>
  <c r="D538" i="32"/>
  <c r="C538" i="32"/>
  <c r="B538" i="32"/>
  <c r="Q537" i="32"/>
  <c r="O537" i="32"/>
  <c r="I537" i="32"/>
  <c r="H537" i="32"/>
  <c r="G537" i="32"/>
  <c r="F537" i="32"/>
  <c r="E537" i="32"/>
  <c r="D537" i="32"/>
  <c r="C537" i="32"/>
  <c r="B537" i="32"/>
  <c r="Q536" i="32"/>
  <c r="O536" i="32"/>
  <c r="I536" i="32"/>
  <c r="H536" i="32"/>
  <c r="G536" i="32"/>
  <c r="F536" i="32"/>
  <c r="E536" i="32"/>
  <c r="D536" i="32"/>
  <c r="C536" i="32"/>
  <c r="B536" i="32"/>
  <c r="Q535" i="32"/>
  <c r="O535" i="32"/>
  <c r="I535" i="32"/>
  <c r="H535" i="32"/>
  <c r="G535" i="32"/>
  <c r="F535" i="32"/>
  <c r="E535" i="32"/>
  <c r="D535" i="32"/>
  <c r="C535" i="32"/>
  <c r="B535" i="32"/>
  <c r="Q534" i="32"/>
  <c r="O534" i="32"/>
  <c r="I534" i="32"/>
  <c r="H534" i="32"/>
  <c r="G534" i="32"/>
  <c r="F534" i="32"/>
  <c r="E534" i="32"/>
  <c r="D534" i="32"/>
  <c r="C534" i="32"/>
  <c r="B534" i="32"/>
  <c r="Q533" i="32"/>
  <c r="O533" i="32"/>
  <c r="I533" i="32"/>
  <c r="H533" i="32"/>
  <c r="G533" i="32"/>
  <c r="F533" i="32"/>
  <c r="E533" i="32"/>
  <c r="D533" i="32"/>
  <c r="C533" i="32"/>
  <c r="B533" i="32"/>
  <c r="Q532" i="32"/>
  <c r="O532" i="32"/>
  <c r="I532" i="32"/>
  <c r="H532" i="32"/>
  <c r="G532" i="32"/>
  <c r="F532" i="32"/>
  <c r="E532" i="32"/>
  <c r="D532" i="32"/>
  <c r="C532" i="32"/>
  <c r="B532" i="32"/>
  <c r="Q531" i="32"/>
  <c r="O531" i="32"/>
  <c r="I531" i="32"/>
  <c r="H531" i="32"/>
  <c r="G531" i="32"/>
  <c r="F531" i="32"/>
  <c r="E531" i="32"/>
  <c r="D531" i="32"/>
  <c r="C531" i="32"/>
  <c r="B531" i="32"/>
  <c r="Q530" i="32"/>
  <c r="O530" i="32"/>
  <c r="I530" i="32"/>
  <c r="H530" i="32"/>
  <c r="G530" i="32"/>
  <c r="F530" i="32"/>
  <c r="E530" i="32"/>
  <c r="D530" i="32"/>
  <c r="C530" i="32"/>
  <c r="B530" i="32"/>
  <c r="Q529" i="32"/>
  <c r="O529" i="32"/>
  <c r="I529" i="32"/>
  <c r="H529" i="32"/>
  <c r="G529" i="32"/>
  <c r="F529" i="32"/>
  <c r="E529" i="32"/>
  <c r="D529" i="32"/>
  <c r="C529" i="32"/>
  <c r="B529" i="32"/>
  <c r="Q528" i="32"/>
  <c r="O528" i="32"/>
  <c r="I528" i="32"/>
  <c r="H528" i="32"/>
  <c r="G528" i="32"/>
  <c r="F528" i="32"/>
  <c r="E528" i="32"/>
  <c r="D528" i="32"/>
  <c r="C528" i="32"/>
  <c r="B528" i="32"/>
  <c r="Q527" i="32"/>
  <c r="O527" i="32"/>
  <c r="I527" i="32"/>
  <c r="H527" i="32"/>
  <c r="G527" i="32"/>
  <c r="F527" i="32"/>
  <c r="E527" i="32"/>
  <c r="D527" i="32"/>
  <c r="C527" i="32"/>
  <c r="B527" i="32"/>
  <c r="Q526" i="32"/>
  <c r="O526" i="32"/>
  <c r="I526" i="32"/>
  <c r="H526" i="32"/>
  <c r="G526" i="32"/>
  <c r="F526" i="32"/>
  <c r="E526" i="32"/>
  <c r="D526" i="32"/>
  <c r="C526" i="32"/>
  <c r="B526" i="32"/>
  <c r="Q525" i="32"/>
  <c r="O525" i="32"/>
  <c r="I525" i="32"/>
  <c r="H525" i="32"/>
  <c r="G525" i="32"/>
  <c r="F525" i="32"/>
  <c r="E525" i="32"/>
  <c r="D525" i="32"/>
  <c r="C525" i="32"/>
  <c r="B525" i="32"/>
  <c r="Q524" i="32"/>
  <c r="O524" i="32"/>
  <c r="I524" i="32"/>
  <c r="H524" i="32"/>
  <c r="G524" i="32"/>
  <c r="F524" i="32"/>
  <c r="E524" i="32"/>
  <c r="D524" i="32"/>
  <c r="C524" i="32"/>
  <c r="B524" i="32"/>
  <c r="Q523" i="32"/>
  <c r="O523" i="32"/>
  <c r="I523" i="32"/>
  <c r="H523" i="32"/>
  <c r="G523" i="32"/>
  <c r="F523" i="32"/>
  <c r="E523" i="32"/>
  <c r="D523" i="32"/>
  <c r="C523" i="32"/>
  <c r="B523" i="32"/>
  <c r="Q522" i="32"/>
  <c r="O522" i="32"/>
  <c r="I522" i="32"/>
  <c r="H522" i="32"/>
  <c r="G522" i="32"/>
  <c r="F522" i="32"/>
  <c r="E522" i="32"/>
  <c r="D522" i="32"/>
  <c r="C522" i="32"/>
  <c r="B522" i="32"/>
  <c r="Q521" i="32"/>
  <c r="O521" i="32"/>
  <c r="I521" i="32"/>
  <c r="H521" i="32"/>
  <c r="G521" i="32"/>
  <c r="F521" i="32"/>
  <c r="E521" i="32"/>
  <c r="D521" i="32"/>
  <c r="C521" i="32"/>
  <c r="B521" i="32"/>
  <c r="Q520" i="32"/>
  <c r="O520" i="32"/>
  <c r="I520" i="32"/>
  <c r="H520" i="32"/>
  <c r="G520" i="32"/>
  <c r="F520" i="32"/>
  <c r="E520" i="32"/>
  <c r="D520" i="32"/>
  <c r="C520" i="32"/>
  <c r="B520" i="32"/>
  <c r="Q519" i="32"/>
  <c r="O519" i="32"/>
  <c r="I519" i="32"/>
  <c r="H519" i="32"/>
  <c r="G519" i="32"/>
  <c r="F519" i="32"/>
  <c r="E519" i="32"/>
  <c r="D519" i="32"/>
  <c r="C519" i="32"/>
  <c r="B519" i="32"/>
  <c r="Q518" i="32"/>
  <c r="O518" i="32"/>
  <c r="I518" i="32"/>
  <c r="H518" i="32"/>
  <c r="G518" i="32"/>
  <c r="F518" i="32"/>
  <c r="E518" i="32"/>
  <c r="D518" i="32"/>
  <c r="C518" i="32"/>
  <c r="B518" i="32"/>
  <c r="Q517" i="32"/>
  <c r="O517" i="32"/>
  <c r="I517" i="32"/>
  <c r="H517" i="32"/>
  <c r="G517" i="32"/>
  <c r="F517" i="32"/>
  <c r="E517" i="32"/>
  <c r="D517" i="32"/>
  <c r="C517" i="32"/>
  <c r="B517" i="32"/>
  <c r="Q516" i="32"/>
  <c r="O516" i="32"/>
  <c r="I516" i="32"/>
  <c r="H516" i="32"/>
  <c r="G516" i="32"/>
  <c r="F516" i="32"/>
  <c r="E516" i="32"/>
  <c r="D516" i="32"/>
  <c r="C516" i="32"/>
  <c r="B516" i="32"/>
  <c r="Q515" i="32"/>
  <c r="O515" i="32"/>
  <c r="I515" i="32"/>
  <c r="H515" i="32"/>
  <c r="G515" i="32"/>
  <c r="F515" i="32"/>
  <c r="E515" i="32"/>
  <c r="D515" i="32"/>
  <c r="C515" i="32"/>
  <c r="B515" i="32"/>
  <c r="Q514" i="32"/>
  <c r="O514" i="32"/>
  <c r="I514" i="32"/>
  <c r="H514" i="32"/>
  <c r="G514" i="32"/>
  <c r="F514" i="32"/>
  <c r="E514" i="32"/>
  <c r="D514" i="32"/>
  <c r="C514" i="32"/>
  <c r="B514" i="32"/>
  <c r="Q513" i="32"/>
  <c r="O513" i="32"/>
  <c r="I513" i="32"/>
  <c r="H513" i="32"/>
  <c r="G513" i="32"/>
  <c r="F513" i="32"/>
  <c r="E513" i="32"/>
  <c r="D513" i="32"/>
  <c r="C513" i="32"/>
  <c r="B513" i="32"/>
  <c r="Q512" i="32"/>
  <c r="O512" i="32"/>
  <c r="I512" i="32"/>
  <c r="H512" i="32"/>
  <c r="G512" i="32"/>
  <c r="F512" i="32"/>
  <c r="E512" i="32"/>
  <c r="D512" i="32"/>
  <c r="C512" i="32"/>
  <c r="B512" i="32"/>
  <c r="Q511" i="32"/>
  <c r="O511" i="32"/>
  <c r="I511" i="32"/>
  <c r="H511" i="32"/>
  <c r="G511" i="32"/>
  <c r="F511" i="32"/>
  <c r="E511" i="32"/>
  <c r="D511" i="32"/>
  <c r="C511" i="32"/>
  <c r="B511" i="32"/>
  <c r="Q510" i="32"/>
  <c r="O510" i="32"/>
  <c r="I510" i="32"/>
  <c r="H510" i="32"/>
  <c r="G510" i="32"/>
  <c r="F510" i="32"/>
  <c r="E510" i="32"/>
  <c r="D510" i="32"/>
  <c r="C510" i="32"/>
  <c r="B510" i="32"/>
  <c r="Q509" i="32"/>
  <c r="O509" i="32"/>
  <c r="I509" i="32"/>
  <c r="H509" i="32"/>
  <c r="G509" i="32"/>
  <c r="F509" i="32"/>
  <c r="E509" i="32"/>
  <c r="D509" i="32"/>
  <c r="C509" i="32"/>
  <c r="B509" i="32"/>
  <c r="Q508" i="32"/>
  <c r="O508" i="32"/>
  <c r="I508" i="32"/>
  <c r="H508" i="32"/>
  <c r="G508" i="32"/>
  <c r="F508" i="32"/>
  <c r="E508" i="32"/>
  <c r="D508" i="32"/>
  <c r="C508" i="32"/>
  <c r="B508" i="32"/>
  <c r="H507" i="32"/>
  <c r="G507" i="32"/>
  <c r="F507" i="32"/>
  <c r="E507" i="32"/>
  <c r="D507" i="32"/>
  <c r="C507" i="32"/>
  <c r="B507" i="32"/>
  <c r="H506" i="32"/>
  <c r="G506" i="32"/>
  <c r="F506" i="32"/>
  <c r="E506" i="32"/>
  <c r="D506" i="32"/>
  <c r="C506" i="32"/>
  <c r="B506" i="32"/>
  <c r="H505" i="32"/>
  <c r="G505" i="32"/>
  <c r="F505" i="32"/>
  <c r="E505" i="32"/>
  <c r="D505" i="32"/>
  <c r="C505" i="32"/>
  <c r="B505" i="32"/>
  <c r="H504" i="32"/>
  <c r="G504" i="32"/>
  <c r="F504" i="32"/>
  <c r="E504" i="32"/>
  <c r="D504" i="32"/>
  <c r="C504" i="32"/>
  <c r="B504" i="32"/>
  <c r="H503" i="32"/>
  <c r="G503" i="32"/>
  <c r="F503" i="32"/>
  <c r="E503" i="32"/>
  <c r="D503" i="32"/>
  <c r="C503" i="32"/>
  <c r="B503" i="32"/>
  <c r="H502" i="32"/>
  <c r="G502" i="32"/>
  <c r="F502" i="32"/>
  <c r="E502" i="32"/>
  <c r="D502" i="32"/>
  <c r="C502" i="32"/>
  <c r="B502" i="32"/>
  <c r="H501" i="32"/>
  <c r="G501" i="32"/>
  <c r="F501" i="32"/>
  <c r="E501" i="32"/>
  <c r="D501" i="32"/>
  <c r="C501" i="32"/>
  <c r="B501" i="32"/>
  <c r="H500" i="32"/>
  <c r="G500" i="32"/>
  <c r="F500" i="32"/>
  <c r="E500" i="32"/>
  <c r="D500" i="32"/>
  <c r="C500" i="32"/>
  <c r="B500" i="32"/>
  <c r="H499" i="32"/>
  <c r="G499" i="32"/>
  <c r="F499" i="32"/>
  <c r="E499" i="32"/>
  <c r="D499" i="32"/>
  <c r="C499" i="32"/>
  <c r="B499" i="32"/>
  <c r="H498" i="32"/>
  <c r="G498" i="32"/>
  <c r="F498" i="32"/>
  <c r="E498" i="32"/>
  <c r="D498" i="32"/>
  <c r="C498" i="32"/>
  <c r="B498" i="32"/>
  <c r="H497" i="32"/>
  <c r="G497" i="32"/>
  <c r="F497" i="32"/>
  <c r="E497" i="32"/>
  <c r="D497" i="32"/>
  <c r="C497" i="32"/>
  <c r="B497" i="32"/>
  <c r="H496" i="32"/>
  <c r="G496" i="32"/>
  <c r="F496" i="32"/>
  <c r="E496" i="32"/>
  <c r="D496" i="32"/>
  <c r="C496" i="32"/>
  <c r="B496" i="32"/>
  <c r="H495" i="32"/>
  <c r="G495" i="32"/>
  <c r="F495" i="32"/>
  <c r="E495" i="32"/>
  <c r="D495" i="32"/>
  <c r="C495" i="32"/>
  <c r="B495" i="32"/>
  <c r="H494" i="32"/>
  <c r="G494" i="32"/>
  <c r="F494" i="32"/>
  <c r="E494" i="32"/>
  <c r="D494" i="32"/>
  <c r="C494" i="32"/>
  <c r="B494" i="32"/>
  <c r="H493" i="32"/>
  <c r="G493" i="32"/>
  <c r="F493" i="32"/>
  <c r="E493" i="32"/>
  <c r="D493" i="32"/>
  <c r="C493" i="32"/>
  <c r="B493" i="32"/>
  <c r="H492" i="32"/>
  <c r="G492" i="32"/>
  <c r="F492" i="32"/>
  <c r="E492" i="32"/>
  <c r="D492" i="32"/>
  <c r="C492" i="32"/>
  <c r="B492" i="32"/>
  <c r="H491" i="32"/>
  <c r="G491" i="32"/>
  <c r="F491" i="32"/>
  <c r="E491" i="32"/>
  <c r="D491" i="32"/>
  <c r="C491" i="32"/>
  <c r="B491" i="32"/>
  <c r="H490" i="32"/>
  <c r="G490" i="32"/>
  <c r="F490" i="32"/>
  <c r="E490" i="32"/>
  <c r="D490" i="32"/>
  <c r="C490" i="32"/>
  <c r="B490" i="32"/>
  <c r="H489" i="32"/>
  <c r="G489" i="32"/>
  <c r="F489" i="32"/>
  <c r="E489" i="32"/>
  <c r="D489" i="32"/>
  <c r="C489" i="32"/>
  <c r="B489" i="32"/>
  <c r="H488" i="32"/>
  <c r="G488" i="32"/>
  <c r="F488" i="32"/>
  <c r="E488" i="32"/>
  <c r="D488" i="32"/>
  <c r="C488" i="32"/>
  <c r="B488" i="32"/>
  <c r="H487" i="32"/>
  <c r="G487" i="32"/>
  <c r="F487" i="32"/>
  <c r="E487" i="32"/>
  <c r="D487" i="32"/>
  <c r="C487" i="32"/>
  <c r="B487" i="32"/>
  <c r="H486" i="32"/>
  <c r="G486" i="32"/>
  <c r="F486" i="32"/>
  <c r="E486" i="32"/>
  <c r="D486" i="32"/>
  <c r="C486" i="32"/>
  <c r="B486" i="32"/>
  <c r="H485" i="32"/>
  <c r="G485" i="32"/>
  <c r="F485" i="32"/>
  <c r="E485" i="32"/>
  <c r="D485" i="32"/>
  <c r="C485" i="32"/>
  <c r="B485" i="32"/>
  <c r="H484" i="32"/>
  <c r="G484" i="32"/>
  <c r="F484" i="32"/>
  <c r="E484" i="32"/>
  <c r="D484" i="32"/>
  <c r="C484" i="32"/>
  <c r="B484" i="32"/>
  <c r="H483" i="32"/>
  <c r="G483" i="32"/>
  <c r="F483" i="32"/>
  <c r="E483" i="32"/>
  <c r="D483" i="32"/>
  <c r="C483" i="32"/>
  <c r="B483" i="32"/>
  <c r="H482" i="32"/>
  <c r="G482" i="32"/>
  <c r="F482" i="32"/>
  <c r="E482" i="32"/>
  <c r="D482" i="32"/>
  <c r="C482" i="32"/>
  <c r="B482" i="32"/>
  <c r="H481" i="32"/>
  <c r="G481" i="32"/>
  <c r="F481" i="32"/>
  <c r="E481" i="32"/>
  <c r="D481" i="32"/>
  <c r="C481" i="32"/>
  <c r="B481" i="32"/>
  <c r="H480" i="32"/>
  <c r="G480" i="32"/>
  <c r="F480" i="32"/>
  <c r="E480" i="32"/>
  <c r="D480" i="32"/>
  <c r="C480" i="32"/>
  <c r="B480" i="32"/>
  <c r="H479" i="32"/>
  <c r="G479" i="32"/>
  <c r="F479" i="32"/>
  <c r="E479" i="32"/>
  <c r="D479" i="32"/>
  <c r="C479" i="32"/>
  <c r="B479" i="32"/>
  <c r="H478" i="32"/>
  <c r="G478" i="32"/>
  <c r="F478" i="32"/>
  <c r="E478" i="32"/>
  <c r="D478" i="32"/>
  <c r="C478" i="32"/>
  <c r="B478" i="32"/>
  <c r="H477" i="32"/>
  <c r="G477" i="32"/>
  <c r="F477" i="32"/>
  <c r="E477" i="32"/>
  <c r="D477" i="32"/>
  <c r="C477" i="32"/>
  <c r="B477" i="32"/>
  <c r="H476" i="32"/>
  <c r="G476" i="32"/>
  <c r="F476" i="32"/>
  <c r="E476" i="32"/>
  <c r="D476" i="32"/>
  <c r="C476" i="32"/>
  <c r="B476" i="32"/>
  <c r="H475" i="32"/>
  <c r="G475" i="32"/>
  <c r="F475" i="32"/>
  <c r="E475" i="32"/>
  <c r="D475" i="32"/>
  <c r="C475" i="32"/>
  <c r="B475" i="32"/>
  <c r="H474" i="32"/>
  <c r="G474" i="32"/>
  <c r="F474" i="32"/>
  <c r="E474" i="32"/>
  <c r="D474" i="32"/>
  <c r="C474" i="32"/>
  <c r="B474" i="32"/>
  <c r="H473" i="32"/>
  <c r="G473" i="32"/>
  <c r="F473" i="32"/>
  <c r="E473" i="32"/>
  <c r="D473" i="32"/>
  <c r="C473" i="32"/>
  <c r="B473" i="32"/>
  <c r="H472" i="32"/>
  <c r="G472" i="32"/>
  <c r="F472" i="32"/>
  <c r="E472" i="32"/>
  <c r="D472" i="32"/>
  <c r="C472" i="32"/>
  <c r="B472" i="32"/>
  <c r="H471" i="32"/>
  <c r="G471" i="32"/>
  <c r="F471" i="32"/>
  <c r="E471" i="32"/>
  <c r="D471" i="32"/>
  <c r="C471" i="32"/>
  <c r="B471" i="32"/>
  <c r="H470" i="32"/>
  <c r="G470" i="32"/>
  <c r="F470" i="32"/>
  <c r="E470" i="32"/>
  <c r="D470" i="32"/>
  <c r="C470" i="32"/>
  <c r="B470" i="32"/>
  <c r="H469" i="32"/>
  <c r="G469" i="32"/>
  <c r="F469" i="32"/>
  <c r="E469" i="32"/>
  <c r="D469" i="32"/>
  <c r="C469" i="32"/>
  <c r="B469" i="32"/>
  <c r="H468" i="32"/>
  <c r="G468" i="32"/>
  <c r="F468" i="32"/>
  <c r="E468" i="32"/>
  <c r="D468" i="32"/>
  <c r="C468" i="32"/>
  <c r="B468" i="32"/>
  <c r="H467" i="32"/>
  <c r="G467" i="32"/>
  <c r="F467" i="32"/>
  <c r="E467" i="32"/>
  <c r="D467" i="32"/>
  <c r="C467" i="32"/>
  <c r="B467" i="32"/>
  <c r="H466" i="32"/>
  <c r="G466" i="32"/>
  <c r="F466" i="32"/>
  <c r="E466" i="32"/>
  <c r="D466" i="32"/>
  <c r="C466" i="32"/>
  <c r="B466" i="32"/>
  <c r="H465" i="32"/>
  <c r="G465" i="32"/>
  <c r="F465" i="32"/>
  <c r="E465" i="32"/>
  <c r="D465" i="32"/>
  <c r="C465" i="32"/>
  <c r="B465" i="32"/>
  <c r="H464" i="32"/>
  <c r="G464" i="32"/>
  <c r="F464" i="32"/>
  <c r="E464" i="32"/>
  <c r="D464" i="32"/>
  <c r="C464" i="32"/>
  <c r="B464" i="32"/>
  <c r="H463" i="32"/>
  <c r="G463" i="32"/>
  <c r="F463" i="32"/>
  <c r="E463" i="32"/>
  <c r="D463" i="32"/>
  <c r="C463" i="32"/>
  <c r="B463" i="32"/>
  <c r="H462" i="32"/>
  <c r="G462" i="32"/>
  <c r="F462" i="32"/>
  <c r="E462" i="32"/>
  <c r="D462" i="32"/>
  <c r="C462" i="32"/>
  <c r="B462" i="32"/>
  <c r="H461" i="32"/>
  <c r="G461" i="32"/>
  <c r="F461" i="32"/>
  <c r="E461" i="32"/>
  <c r="D461" i="32"/>
  <c r="C461" i="32"/>
  <c r="B461" i="32"/>
  <c r="H460" i="32"/>
  <c r="G460" i="32"/>
  <c r="F460" i="32"/>
  <c r="E460" i="32"/>
  <c r="D460" i="32"/>
  <c r="C460" i="32"/>
  <c r="B460" i="32"/>
  <c r="H459" i="32"/>
  <c r="G459" i="32"/>
  <c r="F459" i="32"/>
  <c r="E459" i="32"/>
  <c r="D459" i="32"/>
  <c r="C459" i="32"/>
  <c r="B459" i="32"/>
  <c r="H458" i="32"/>
  <c r="G458" i="32"/>
  <c r="F458" i="32"/>
  <c r="E458" i="32"/>
  <c r="D458" i="32"/>
  <c r="C458" i="32"/>
  <c r="B458" i="32"/>
  <c r="H457" i="32"/>
  <c r="G457" i="32"/>
  <c r="F457" i="32"/>
  <c r="E457" i="32"/>
  <c r="D457" i="32"/>
  <c r="C457" i="32"/>
  <c r="B457" i="32"/>
  <c r="H456" i="32"/>
  <c r="G456" i="32"/>
  <c r="F456" i="32"/>
  <c r="E456" i="32"/>
  <c r="D456" i="32"/>
  <c r="C456" i="32"/>
  <c r="B456" i="32"/>
  <c r="H455" i="32"/>
  <c r="G455" i="32"/>
  <c r="F455" i="32"/>
  <c r="E455" i="32"/>
  <c r="D455" i="32"/>
  <c r="C455" i="32"/>
  <c r="B455" i="32"/>
  <c r="H454" i="32"/>
  <c r="G454" i="32"/>
  <c r="F454" i="32"/>
  <c r="E454" i="32"/>
  <c r="D454" i="32"/>
  <c r="C454" i="32"/>
  <c r="B454" i="32"/>
  <c r="H453" i="32"/>
  <c r="G453" i="32"/>
  <c r="F453" i="32"/>
  <c r="E453" i="32"/>
  <c r="D453" i="32"/>
  <c r="C453" i="32"/>
  <c r="B453" i="32"/>
  <c r="H452" i="32"/>
  <c r="G452" i="32"/>
  <c r="F452" i="32"/>
  <c r="E452" i="32"/>
  <c r="D452" i="32"/>
  <c r="C452" i="32"/>
  <c r="B452" i="32"/>
  <c r="H451" i="32"/>
  <c r="G451" i="32"/>
  <c r="F451" i="32"/>
  <c r="E451" i="32"/>
  <c r="D451" i="32"/>
  <c r="C451" i="32"/>
  <c r="B451" i="32"/>
  <c r="H450" i="32"/>
  <c r="G450" i="32"/>
  <c r="F450" i="32"/>
  <c r="E450" i="32"/>
  <c r="D450" i="32"/>
  <c r="C450" i="32"/>
  <c r="B450" i="32"/>
  <c r="H449" i="32"/>
  <c r="G449" i="32"/>
  <c r="F449" i="32"/>
  <c r="E449" i="32"/>
  <c r="D449" i="32"/>
  <c r="C449" i="32"/>
  <c r="B449" i="32"/>
  <c r="H448" i="32"/>
  <c r="G448" i="32"/>
  <c r="F448" i="32"/>
  <c r="E448" i="32"/>
  <c r="D448" i="32"/>
  <c r="C448" i="32"/>
  <c r="B448" i="32"/>
  <c r="H447" i="32"/>
  <c r="G447" i="32"/>
  <c r="F447" i="32"/>
  <c r="E447" i="32"/>
  <c r="D447" i="32"/>
  <c r="C447" i="32"/>
  <c r="B447" i="32"/>
  <c r="H446" i="32"/>
  <c r="G446" i="32"/>
  <c r="F446" i="32"/>
  <c r="E446" i="32"/>
  <c r="D446" i="32"/>
  <c r="C446" i="32"/>
  <c r="B446" i="32"/>
  <c r="H445" i="32"/>
  <c r="G445" i="32"/>
  <c r="F445" i="32"/>
  <c r="E445" i="32"/>
  <c r="D445" i="32"/>
  <c r="C445" i="32"/>
  <c r="B445" i="32"/>
  <c r="H444" i="32"/>
  <c r="G444" i="32"/>
  <c r="F444" i="32"/>
  <c r="E444" i="32"/>
  <c r="D444" i="32"/>
  <c r="C444" i="32"/>
  <c r="B444" i="32"/>
  <c r="H443" i="32"/>
  <c r="G443" i="32"/>
  <c r="F443" i="32"/>
  <c r="E443" i="32"/>
  <c r="D443" i="32"/>
  <c r="C443" i="32"/>
  <c r="B443" i="32"/>
  <c r="H442" i="32"/>
  <c r="G442" i="32"/>
  <c r="F442" i="32"/>
  <c r="E442" i="32"/>
  <c r="D442" i="32"/>
  <c r="C442" i="32"/>
  <c r="B442" i="32"/>
  <c r="H441" i="32"/>
  <c r="G441" i="32"/>
  <c r="F441" i="32"/>
  <c r="E441" i="32"/>
  <c r="D441" i="32"/>
  <c r="C441" i="32"/>
  <c r="B441" i="32"/>
  <c r="H440" i="32"/>
  <c r="G440" i="32"/>
  <c r="F440" i="32"/>
  <c r="E440" i="32"/>
  <c r="D440" i="32"/>
  <c r="C440" i="32"/>
  <c r="B440" i="32"/>
  <c r="H439" i="32"/>
  <c r="G439" i="32"/>
  <c r="F439" i="32"/>
  <c r="E439" i="32"/>
  <c r="D439" i="32"/>
  <c r="C439" i="32"/>
  <c r="B439" i="32"/>
  <c r="H438" i="32"/>
  <c r="G438" i="32"/>
  <c r="F438" i="32"/>
  <c r="E438" i="32"/>
  <c r="D438" i="32"/>
  <c r="C438" i="32"/>
  <c r="B438" i="32"/>
  <c r="H437" i="32"/>
  <c r="G437" i="32"/>
  <c r="F437" i="32"/>
  <c r="E437" i="32"/>
  <c r="D437" i="32"/>
  <c r="C437" i="32"/>
  <c r="B437" i="32"/>
  <c r="H436" i="32"/>
  <c r="G436" i="32"/>
  <c r="F436" i="32"/>
  <c r="E436" i="32"/>
  <c r="D436" i="32"/>
  <c r="C436" i="32"/>
  <c r="B436" i="32"/>
  <c r="H435" i="32"/>
  <c r="G435" i="32"/>
  <c r="F435" i="32"/>
  <c r="E435" i="32"/>
  <c r="D435" i="32"/>
  <c r="C435" i="32"/>
  <c r="B435" i="32"/>
  <c r="H434" i="32"/>
  <c r="G434" i="32"/>
  <c r="F434" i="32"/>
  <c r="E434" i="32"/>
  <c r="D434" i="32"/>
  <c r="C434" i="32"/>
  <c r="B434" i="32"/>
  <c r="H433" i="32"/>
  <c r="G433" i="32"/>
  <c r="F433" i="32"/>
  <c r="E433" i="32"/>
  <c r="D433" i="32"/>
  <c r="C433" i="32"/>
  <c r="B433" i="32"/>
  <c r="H432" i="32"/>
  <c r="G432" i="32"/>
  <c r="F432" i="32"/>
  <c r="E432" i="32"/>
  <c r="D432" i="32"/>
  <c r="C432" i="32"/>
  <c r="B432" i="32"/>
  <c r="H431" i="32"/>
  <c r="G431" i="32"/>
  <c r="F431" i="32"/>
  <c r="E431" i="32"/>
  <c r="D431" i="32"/>
  <c r="C431" i="32"/>
  <c r="B431" i="32"/>
  <c r="H430" i="32"/>
  <c r="G430" i="32"/>
  <c r="F430" i="32"/>
  <c r="E430" i="32"/>
  <c r="D430" i="32"/>
  <c r="C430" i="32"/>
  <c r="B430" i="32"/>
  <c r="H429" i="32"/>
  <c r="G429" i="32"/>
  <c r="F429" i="32"/>
  <c r="E429" i="32"/>
  <c r="D429" i="32"/>
  <c r="C429" i="32"/>
  <c r="B429" i="32"/>
  <c r="H428" i="32"/>
  <c r="G428" i="32"/>
  <c r="F428" i="32"/>
  <c r="E428" i="32"/>
  <c r="D428" i="32"/>
  <c r="C428" i="32"/>
  <c r="B428" i="32"/>
  <c r="H427" i="32"/>
  <c r="G427" i="32"/>
  <c r="F427" i="32"/>
  <c r="E427" i="32"/>
  <c r="D427" i="32"/>
  <c r="C427" i="32"/>
  <c r="B427" i="32"/>
  <c r="H426" i="32"/>
  <c r="G426" i="32"/>
  <c r="F426" i="32"/>
  <c r="E426" i="32"/>
  <c r="D426" i="32"/>
  <c r="C426" i="32"/>
  <c r="B426" i="32"/>
  <c r="H425" i="32"/>
  <c r="G425" i="32"/>
  <c r="F425" i="32"/>
  <c r="E425" i="32"/>
  <c r="D425" i="32"/>
  <c r="C425" i="32"/>
  <c r="B425" i="32"/>
  <c r="H424" i="32"/>
  <c r="G424" i="32"/>
  <c r="F424" i="32"/>
  <c r="E424" i="32"/>
  <c r="D424" i="32"/>
  <c r="C424" i="32"/>
  <c r="B424" i="32"/>
  <c r="H423" i="32"/>
  <c r="G423" i="32"/>
  <c r="F423" i="32"/>
  <c r="E423" i="32"/>
  <c r="D423" i="32"/>
  <c r="C423" i="32"/>
  <c r="B423" i="32"/>
  <c r="H422" i="32"/>
  <c r="G422" i="32"/>
  <c r="F422" i="32"/>
  <c r="E422" i="32"/>
  <c r="D422" i="32"/>
  <c r="C422" i="32"/>
  <c r="B422" i="32"/>
  <c r="H421" i="32"/>
  <c r="G421" i="32"/>
  <c r="F421" i="32"/>
  <c r="E421" i="32"/>
  <c r="D421" i="32"/>
  <c r="C421" i="32"/>
  <c r="B421" i="32"/>
  <c r="H420" i="32"/>
  <c r="G420" i="32"/>
  <c r="F420" i="32"/>
  <c r="E420" i="32"/>
  <c r="D420" i="32"/>
  <c r="C420" i="32"/>
  <c r="B420" i="32"/>
  <c r="H419" i="32"/>
  <c r="G419" i="32"/>
  <c r="F419" i="32"/>
  <c r="E419" i="32"/>
  <c r="D419" i="32"/>
  <c r="C419" i="32"/>
  <c r="B419" i="32"/>
  <c r="H418" i="32"/>
  <c r="G418" i="32"/>
  <c r="F418" i="32"/>
  <c r="E418" i="32"/>
  <c r="D418" i="32"/>
  <c r="C418" i="32"/>
  <c r="B418" i="32"/>
  <c r="H417" i="32"/>
  <c r="G417" i="32"/>
  <c r="F417" i="32"/>
  <c r="E417" i="32"/>
  <c r="D417" i="32"/>
  <c r="C417" i="32"/>
  <c r="B417" i="32"/>
  <c r="H416" i="32"/>
  <c r="G416" i="32"/>
  <c r="F416" i="32"/>
  <c r="E416" i="32"/>
  <c r="D416" i="32"/>
  <c r="C416" i="32"/>
  <c r="B416" i="32"/>
  <c r="H415" i="32"/>
  <c r="G415" i="32"/>
  <c r="F415" i="32"/>
  <c r="E415" i="32"/>
  <c r="D415" i="32"/>
  <c r="C415" i="32"/>
  <c r="B415" i="32"/>
  <c r="H414" i="32"/>
  <c r="G414" i="32"/>
  <c r="F414" i="32"/>
  <c r="E414" i="32"/>
  <c r="D414" i="32"/>
  <c r="C414" i="32"/>
  <c r="B414" i="32"/>
  <c r="H413" i="32"/>
  <c r="G413" i="32"/>
  <c r="F413" i="32"/>
  <c r="E413" i="32"/>
  <c r="D413" i="32"/>
  <c r="C413" i="32"/>
  <c r="B413" i="32"/>
  <c r="H412" i="32"/>
  <c r="G412" i="32"/>
  <c r="F412" i="32"/>
  <c r="E412" i="32"/>
  <c r="D412" i="32"/>
  <c r="C412" i="32"/>
  <c r="B412" i="32"/>
  <c r="H411" i="32"/>
  <c r="G411" i="32"/>
  <c r="F411" i="32"/>
  <c r="E411" i="32"/>
  <c r="D411" i="32"/>
  <c r="C411" i="32"/>
  <c r="B411" i="32"/>
  <c r="H410" i="32"/>
  <c r="G410" i="32"/>
  <c r="F410" i="32"/>
  <c r="E410" i="32"/>
  <c r="D410" i="32"/>
  <c r="C410" i="32"/>
  <c r="B410" i="32"/>
  <c r="H409" i="32"/>
  <c r="G409" i="32"/>
  <c r="F409" i="32"/>
  <c r="E409" i="32"/>
  <c r="D409" i="32"/>
  <c r="C409" i="32"/>
  <c r="B409" i="32"/>
  <c r="H408" i="32"/>
  <c r="G408" i="32"/>
  <c r="F408" i="32"/>
  <c r="E408" i="32"/>
  <c r="D408" i="32"/>
  <c r="C408" i="32"/>
  <c r="B408" i="32"/>
  <c r="H407" i="32"/>
  <c r="G407" i="32"/>
  <c r="F407" i="32"/>
  <c r="E407" i="32"/>
  <c r="D407" i="32"/>
  <c r="C407" i="32"/>
  <c r="B407" i="32"/>
  <c r="H406" i="32"/>
  <c r="G406" i="32"/>
  <c r="F406" i="32"/>
  <c r="E406" i="32"/>
  <c r="D406" i="32"/>
  <c r="C406" i="32"/>
  <c r="B406" i="32"/>
  <c r="H405" i="32"/>
  <c r="G405" i="32"/>
  <c r="F405" i="32"/>
  <c r="E405" i="32"/>
  <c r="D405" i="32"/>
  <c r="C405" i="32"/>
  <c r="B405" i="32"/>
  <c r="H404" i="32"/>
  <c r="G404" i="32"/>
  <c r="F404" i="32"/>
  <c r="E404" i="32"/>
  <c r="D404" i="32"/>
  <c r="C404" i="32"/>
  <c r="B404" i="32"/>
  <c r="H403" i="32"/>
  <c r="G403" i="32"/>
  <c r="F403" i="32"/>
  <c r="E403" i="32"/>
  <c r="D403" i="32"/>
  <c r="C403" i="32"/>
  <c r="B403" i="32"/>
  <c r="H402" i="32"/>
  <c r="G402" i="32"/>
  <c r="F402" i="32"/>
  <c r="E402" i="32"/>
  <c r="D402" i="32"/>
  <c r="C402" i="32"/>
  <c r="B402" i="32"/>
  <c r="H401" i="32"/>
  <c r="G401" i="32"/>
  <c r="F401" i="32"/>
  <c r="E401" i="32"/>
  <c r="D401" i="32"/>
  <c r="C401" i="32"/>
  <c r="B401" i="32"/>
  <c r="H400" i="32"/>
  <c r="G400" i="32"/>
  <c r="F400" i="32"/>
  <c r="E400" i="32"/>
  <c r="D400" i="32"/>
  <c r="C400" i="32"/>
  <c r="B400" i="32"/>
  <c r="H399" i="32"/>
  <c r="G399" i="32"/>
  <c r="F399" i="32"/>
  <c r="E399" i="32"/>
  <c r="D399" i="32"/>
  <c r="C399" i="32"/>
  <c r="B399" i="32"/>
  <c r="H398" i="32"/>
  <c r="G398" i="32"/>
  <c r="F398" i="32"/>
  <c r="E398" i="32"/>
  <c r="D398" i="32"/>
  <c r="C398" i="32"/>
  <c r="B398" i="32"/>
  <c r="H397" i="32"/>
  <c r="G397" i="32"/>
  <c r="F397" i="32"/>
  <c r="E397" i="32"/>
  <c r="D397" i="32"/>
  <c r="C397" i="32"/>
  <c r="B397" i="32"/>
  <c r="H396" i="32"/>
  <c r="G396" i="32"/>
  <c r="F396" i="32"/>
  <c r="E396" i="32"/>
  <c r="D396" i="32"/>
  <c r="C396" i="32"/>
  <c r="B396" i="32"/>
  <c r="H395" i="32"/>
  <c r="G395" i="32"/>
  <c r="F395" i="32"/>
  <c r="E395" i="32"/>
  <c r="D395" i="32"/>
  <c r="C395" i="32"/>
  <c r="B395" i="32"/>
  <c r="H394" i="32"/>
  <c r="G394" i="32"/>
  <c r="F394" i="32"/>
  <c r="E394" i="32"/>
  <c r="D394" i="32"/>
  <c r="C394" i="32"/>
  <c r="B394" i="32"/>
  <c r="H393" i="32"/>
  <c r="G393" i="32"/>
  <c r="F393" i="32"/>
  <c r="E393" i="32"/>
  <c r="D393" i="32"/>
  <c r="C393" i="32"/>
  <c r="B393" i="32"/>
  <c r="H392" i="32"/>
  <c r="G392" i="32"/>
  <c r="F392" i="32"/>
  <c r="E392" i="32"/>
  <c r="D392" i="32"/>
  <c r="C392" i="32"/>
  <c r="B392" i="32"/>
  <c r="H391" i="32"/>
  <c r="G391" i="32"/>
  <c r="F391" i="32"/>
  <c r="E391" i="32"/>
  <c r="D391" i="32"/>
  <c r="C391" i="32"/>
  <c r="B391" i="32"/>
  <c r="H390" i="32"/>
  <c r="G390" i="32"/>
  <c r="F390" i="32"/>
  <c r="E390" i="32"/>
  <c r="D390" i="32"/>
  <c r="C390" i="32"/>
  <c r="B390" i="32"/>
  <c r="H389" i="32"/>
  <c r="G389" i="32"/>
  <c r="F389" i="32"/>
  <c r="E389" i="32"/>
  <c r="D389" i="32"/>
  <c r="C389" i="32"/>
  <c r="B389" i="32"/>
  <c r="H388" i="32"/>
  <c r="G388" i="32"/>
  <c r="F388" i="32"/>
  <c r="E388" i="32"/>
  <c r="D388" i="32"/>
  <c r="C388" i="32"/>
  <c r="B388" i="32"/>
  <c r="H387" i="32"/>
  <c r="G387" i="32"/>
  <c r="F387" i="32"/>
  <c r="E387" i="32"/>
  <c r="D387" i="32"/>
  <c r="C387" i="32"/>
  <c r="B387" i="32"/>
  <c r="H386" i="32"/>
  <c r="G386" i="32"/>
  <c r="F386" i="32"/>
  <c r="E386" i="32"/>
  <c r="D386" i="32"/>
  <c r="C386" i="32"/>
  <c r="B386" i="32"/>
  <c r="H385" i="32"/>
  <c r="G385" i="32"/>
  <c r="F385" i="32"/>
  <c r="E385" i="32"/>
  <c r="D385" i="32"/>
  <c r="C385" i="32"/>
  <c r="B385" i="32"/>
  <c r="H384" i="32"/>
  <c r="G384" i="32"/>
  <c r="F384" i="32"/>
  <c r="E384" i="32"/>
  <c r="D384" i="32"/>
  <c r="C384" i="32"/>
  <c r="B384" i="32"/>
  <c r="H383" i="32"/>
  <c r="G383" i="32"/>
  <c r="F383" i="32"/>
  <c r="E383" i="32"/>
  <c r="D383" i="32"/>
  <c r="C383" i="32"/>
  <c r="B383" i="32"/>
  <c r="H382" i="32"/>
  <c r="G382" i="32"/>
  <c r="F382" i="32"/>
  <c r="E382" i="32"/>
  <c r="D382" i="32"/>
  <c r="C382" i="32"/>
  <c r="B382" i="32"/>
  <c r="H381" i="32"/>
  <c r="G381" i="32"/>
  <c r="F381" i="32"/>
  <c r="E381" i="32"/>
  <c r="D381" i="32"/>
  <c r="C381" i="32"/>
  <c r="B381" i="32"/>
  <c r="H380" i="32"/>
  <c r="G380" i="32"/>
  <c r="F380" i="32"/>
  <c r="E380" i="32"/>
  <c r="D380" i="32"/>
  <c r="C380" i="32"/>
  <c r="B380" i="32"/>
  <c r="H379" i="32"/>
  <c r="G379" i="32"/>
  <c r="F379" i="32"/>
  <c r="E379" i="32"/>
  <c r="D379" i="32"/>
  <c r="C379" i="32"/>
  <c r="B379" i="32"/>
  <c r="H378" i="32"/>
  <c r="G378" i="32"/>
  <c r="F378" i="32"/>
  <c r="E378" i="32"/>
  <c r="D378" i="32"/>
  <c r="C378" i="32"/>
  <c r="B378" i="32"/>
  <c r="H377" i="32"/>
  <c r="G377" i="32"/>
  <c r="F377" i="32"/>
  <c r="E377" i="32"/>
  <c r="D377" i="32"/>
  <c r="C377" i="32"/>
  <c r="B377" i="32"/>
  <c r="H376" i="32"/>
  <c r="G376" i="32"/>
  <c r="F376" i="32"/>
  <c r="E376" i="32"/>
  <c r="D376" i="32"/>
  <c r="C376" i="32"/>
  <c r="B376" i="32"/>
  <c r="H375" i="32"/>
  <c r="G375" i="32"/>
  <c r="F375" i="32"/>
  <c r="E375" i="32"/>
  <c r="D375" i="32"/>
  <c r="C375" i="32"/>
  <c r="B375" i="32"/>
  <c r="H374" i="32"/>
  <c r="G374" i="32"/>
  <c r="F374" i="32"/>
  <c r="E374" i="32"/>
  <c r="D374" i="32"/>
  <c r="C374" i="32"/>
  <c r="B374" i="32"/>
  <c r="H373" i="32"/>
  <c r="G373" i="32"/>
  <c r="F373" i="32"/>
  <c r="E373" i="32"/>
  <c r="D373" i="32"/>
  <c r="C373" i="32"/>
  <c r="B373" i="32"/>
  <c r="H372" i="32"/>
  <c r="G372" i="32"/>
  <c r="F372" i="32"/>
  <c r="E372" i="32"/>
  <c r="D372" i="32"/>
  <c r="C372" i="32"/>
  <c r="B372" i="32"/>
  <c r="H371" i="32"/>
  <c r="G371" i="32"/>
  <c r="F371" i="32"/>
  <c r="E371" i="32"/>
  <c r="D371" i="32"/>
  <c r="C371" i="32"/>
  <c r="B371" i="32"/>
  <c r="H370" i="32"/>
  <c r="G370" i="32"/>
  <c r="F370" i="32"/>
  <c r="E370" i="32"/>
  <c r="D370" i="32"/>
  <c r="C370" i="32"/>
  <c r="B370" i="32"/>
  <c r="H369" i="32"/>
  <c r="G369" i="32"/>
  <c r="F369" i="32"/>
  <c r="E369" i="32"/>
  <c r="D369" i="32"/>
  <c r="C369" i="32"/>
  <c r="B369" i="32"/>
  <c r="H368" i="32"/>
  <c r="G368" i="32"/>
  <c r="F368" i="32"/>
  <c r="E368" i="32"/>
  <c r="D368" i="32"/>
  <c r="C368" i="32"/>
  <c r="B368" i="32"/>
  <c r="H367" i="32"/>
  <c r="G367" i="32"/>
  <c r="F367" i="32"/>
  <c r="E367" i="32"/>
  <c r="D367" i="32"/>
  <c r="C367" i="32"/>
  <c r="B367" i="32"/>
  <c r="H366" i="32"/>
  <c r="G366" i="32"/>
  <c r="F366" i="32"/>
  <c r="E366" i="32"/>
  <c r="D366" i="32"/>
  <c r="C366" i="32"/>
  <c r="B366" i="32"/>
  <c r="H365" i="32"/>
  <c r="G365" i="32"/>
  <c r="F365" i="32"/>
  <c r="E365" i="32"/>
  <c r="D365" i="32"/>
  <c r="C365" i="32"/>
  <c r="B365" i="32"/>
  <c r="H364" i="32"/>
  <c r="G364" i="32"/>
  <c r="F364" i="32"/>
  <c r="E364" i="32"/>
  <c r="D364" i="32"/>
  <c r="C364" i="32"/>
  <c r="B364" i="32"/>
  <c r="H363" i="32"/>
  <c r="G363" i="32"/>
  <c r="F363" i="32"/>
  <c r="E363" i="32"/>
  <c r="D363" i="32"/>
  <c r="C363" i="32"/>
  <c r="B363" i="32"/>
  <c r="H362" i="32"/>
  <c r="G362" i="32"/>
  <c r="F362" i="32"/>
  <c r="E362" i="32"/>
  <c r="D362" i="32"/>
  <c r="C362" i="32"/>
  <c r="B362" i="32"/>
  <c r="H361" i="32"/>
  <c r="G361" i="32"/>
  <c r="F361" i="32"/>
  <c r="E361" i="32"/>
  <c r="D361" i="32"/>
  <c r="C361" i="32"/>
  <c r="B361" i="32"/>
  <c r="H360" i="32"/>
  <c r="G360" i="32"/>
  <c r="F360" i="32"/>
  <c r="E360" i="32"/>
  <c r="D360" i="32"/>
  <c r="C360" i="32"/>
  <c r="B360" i="32"/>
  <c r="H359" i="32"/>
  <c r="G359" i="32"/>
  <c r="F359" i="32"/>
  <c r="E359" i="32"/>
  <c r="D359" i="32"/>
  <c r="C359" i="32"/>
  <c r="B359" i="32"/>
  <c r="H358" i="32"/>
  <c r="G358" i="32"/>
  <c r="F358" i="32"/>
  <c r="E358" i="32"/>
  <c r="D358" i="32"/>
  <c r="C358" i="32"/>
  <c r="B358" i="32"/>
  <c r="H357" i="32"/>
  <c r="G357" i="32"/>
  <c r="F357" i="32"/>
  <c r="E357" i="32"/>
  <c r="D357" i="32"/>
  <c r="C357" i="32"/>
  <c r="B357" i="32"/>
  <c r="H356" i="32"/>
  <c r="G356" i="32"/>
  <c r="F356" i="32"/>
  <c r="E356" i="32"/>
  <c r="D356" i="32"/>
  <c r="C356" i="32"/>
  <c r="B356" i="32"/>
  <c r="H355" i="32"/>
  <c r="G355" i="32"/>
  <c r="F355" i="32"/>
  <c r="E355" i="32"/>
  <c r="D355" i="32"/>
  <c r="C355" i="32"/>
  <c r="B355" i="32"/>
  <c r="H354" i="32"/>
  <c r="G354" i="32"/>
  <c r="F354" i="32"/>
  <c r="E354" i="32"/>
  <c r="D354" i="32"/>
  <c r="C354" i="32"/>
  <c r="B354" i="32"/>
  <c r="H353" i="32"/>
  <c r="G353" i="32"/>
  <c r="F353" i="32"/>
  <c r="E353" i="32"/>
  <c r="D353" i="32"/>
  <c r="C353" i="32"/>
  <c r="B353" i="32"/>
  <c r="H352" i="32"/>
  <c r="G352" i="32"/>
  <c r="F352" i="32"/>
  <c r="E352" i="32"/>
  <c r="D352" i="32"/>
  <c r="C352" i="32"/>
  <c r="B352" i="32"/>
  <c r="H351" i="32"/>
  <c r="G351" i="32"/>
  <c r="F351" i="32"/>
  <c r="E351" i="32"/>
  <c r="D351" i="32"/>
  <c r="C351" i="32"/>
  <c r="B351" i="32"/>
  <c r="H350" i="32"/>
  <c r="G350" i="32"/>
  <c r="F350" i="32"/>
  <c r="E350" i="32"/>
  <c r="D350" i="32"/>
  <c r="C350" i="32"/>
  <c r="B350" i="32"/>
  <c r="H349" i="32"/>
  <c r="G349" i="32"/>
  <c r="F349" i="32"/>
  <c r="E349" i="32"/>
  <c r="D349" i="32"/>
  <c r="C349" i="32"/>
  <c r="B349" i="32"/>
  <c r="H348" i="32"/>
  <c r="G348" i="32"/>
  <c r="F348" i="32"/>
  <c r="E348" i="32"/>
  <c r="D348" i="32"/>
  <c r="C348" i="32"/>
  <c r="B348" i="32"/>
  <c r="H347" i="32"/>
  <c r="G347" i="32"/>
  <c r="F347" i="32"/>
  <c r="E347" i="32"/>
  <c r="D347" i="32"/>
  <c r="C347" i="32"/>
  <c r="B347" i="32"/>
  <c r="H346" i="32"/>
  <c r="G346" i="32"/>
  <c r="F346" i="32"/>
  <c r="E346" i="32"/>
  <c r="D346" i="32"/>
  <c r="C346" i="32"/>
  <c r="B346" i="32"/>
  <c r="H345" i="32"/>
  <c r="G345" i="32"/>
  <c r="F345" i="32"/>
  <c r="E345" i="32"/>
  <c r="D345" i="32"/>
  <c r="C345" i="32"/>
  <c r="B345" i="32"/>
  <c r="H344" i="32"/>
  <c r="G344" i="32"/>
  <c r="F344" i="32"/>
  <c r="E344" i="32"/>
  <c r="D344" i="32"/>
  <c r="C344" i="32"/>
  <c r="B344" i="32"/>
  <c r="H343" i="32"/>
  <c r="G343" i="32"/>
  <c r="F343" i="32"/>
  <c r="E343" i="32"/>
  <c r="D343" i="32"/>
  <c r="C343" i="32"/>
  <c r="B343" i="32"/>
  <c r="H342" i="32"/>
  <c r="G342" i="32"/>
  <c r="F342" i="32"/>
  <c r="E342" i="32"/>
  <c r="D342" i="32"/>
  <c r="C342" i="32"/>
  <c r="B342" i="32"/>
  <c r="H341" i="32"/>
  <c r="G341" i="32"/>
  <c r="F341" i="32"/>
  <c r="E341" i="32"/>
  <c r="D341" i="32"/>
  <c r="C341" i="32"/>
  <c r="B341" i="32"/>
  <c r="H340" i="32"/>
  <c r="G340" i="32"/>
  <c r="F340" i="32"/>
  <c r="E340" i="32"/>
  <c r="D340" i="32"/>
  <c r="C340" i="32"/>
  <c r="B340" i="32"/>
  <c r="H339" i="32"/>
  <c r="G339" i="32"/>
  <c r="F339" i="32"/>
  <c r="E339" i="32"/>
  <c r="D339" i="32"/>
  <c r="C339" i="32"/>
  <c r="B339" i="32"/>
  <c r="H338" i="32"/>
  <c r="G338" i="32"/>
  <c r="F338" i="32"/>
  <c r="E338" i="32"/>
  <c r="D338" i="32"/>
  <c r="C338" i="32"/>
  <c r="B338" i="32"/>
  <c r="H337" i="32"/>
  <c r="G337" i="32"/>
  <c r="F337" i="32"/>
  <c r="E337" i="32"/>
  <c r="D337" i="32"/>
  <c r="C337" i="32"/>
  <c r="B337" i="32"/>
  <c r="H336" i="32"/>
  <c r="G336" i="32"/>
  <c r="F336" i="32"/>
  <c r="E336" i="32"/>
  <c r="D336" i="32"/>
  <c r="C336" i="32"/>
  <c r="B336" i="32"/>
  <c r="H335" i="32"/>
  <c r="G335" i="32"/>
  <c r="F335" i="32"/>
  <c r="E335" i="32"/>
  <c r="D335" i="32"/>
  <c r="C335" i="32"/>
  <c r="B335" i="32"/>
  <c r="H334" i="32"/>
  <c r="G334" i="32"/>
  <c r="F334" i="32"/>
  <c r="E334" i="32"/>
  <c r="D334" i="32"/>
  <c r="C334" i="32"/>
  <c r="B334" i="32"/>
  <c r="H333" i="32"/>
  <c r="G333" i="32"/>
  <c r="F333" i="32"/>
  <c r="E333" i="32"/>
  <c r="D333" i="32"/>
  <c r="C333" i="32"/>
  <c r="B333" i="32"/>
  <c r="H332" i="32"/>
  <c r="G332" i="32"/>
  <c r="F332" i="32"/>
  <c r="E332" i="32"/>
  <c r="D332" i="32"/>
  <c r="C332" i="32"/>
  <c r="B332" i="32"/>
  <c r="H331" i="32"/>
  <c r="G331" i="32"/>
  <c r="F331" i="32"/>
  <c r="E331" i="32"/>
  <c r="D331" i="32"/>
  <c r="C331" i="32"/>
  <c r="B331" i="32"/>
  <c r="H330" i="32"/>
  <c r="G330" i="32"/>
  <c r="F330" i="32"/>
  <c r="E330" i="32"/>
  <c r="D330" i="32"/>
  <c r="C330" i="32"/>
  <c r="B330" i="32"/>
  <c r="H329" i="32"/>
  <c r="G329" i="32"/>
  <c r="F329" i="32"/>
  <c r="E329" i="32"/>
  <c r="D329" i="32"/>
  <c r="C329" i="32"/>
  <c r="B329" i="32"/>
  <c r="H328" i="32"/>
  <c r="G328" i="32"/>
  <c r="F328" i="32"/>
  <c r="E328" i="32"/>
  <c r="D328" i="32"/>
  <c r="C328" i="32"/>
  <c r="B328" i="32"/>
  <c r="H327" i="32"/>
  <c r="G327" i="32"/>
  <c r="F327" i="32"/>
  <c r="E327" i="32"/>
  <c r="D327" i="32"/>
  <c r="C327" i="32"/>
  <c r="B327" i="32"/>
  <c r="H326" i="32"/>
  <c r="G326" i="32"/>
  <c r="F326" i="32"/>
  <c r="E326" i="32"/>
  <c r="D326" i="32"/>
  <c r="C326" i="32"/>
  <c r="B326" i="32"/>
  <c r="H325" i="32"/>
  <c r="G325" i="32"/>
  <c r="F325" i="32"/>
  <c r="E325" i="32"/>
  <c r="D325" i="32"/>
  <c r="C325" i="32"/>
  <c r="B325" i="32"/>
  <c r="H324" i="32"/>
  <c r="G324" i="32"/>
  <c r="F324" i="32"/>
  <c r="E324" i="32"/>
  <c r="D324" i="32"/>
  <c r="C324" i="32"/>
  <c r="B324" i="32"/>
  <c r="H323" i="32"/>
  <c r="G323" i="32"/>
  <c r="F323" i="32"/>
  <c r="E323" i="32"/>
  <c r="D323" i="32"/>
  <c r="C323" i="32"/>
  <c r="B323" i="32"/>
  <c r="H322" i="32"/>
  <c r="G322" i="32"/>
  <c r="F322" i="32"/>
  <c r="E322" i="32"/>
  <c r="D322" i="32"/>
  <c r="C322" i="32"/>
  <c r="B322" i="32"/>
  <c r="H321" i="32"/>
  <c r="G321" i="32"/>
  <c r="F321" i="32"/>
  <c r="E321" i="32"/>
  <c r="D321" i="32"/>
  <c r="C321" i="32"/>
  <c r="B321" i="32"/>
  <c r="H320" i="32"/>
  <c r="G320" i="32"/>
  <c r="F320" i="32"/>
  <c r="E320" i="32"/>
  <c r="D320" i="32"/>
  <c r="C320" i="32"/>
  <c r="B320" i="32"/>
  <c r="H319" i="32"/>
  <c r="G319" i="32"/>
  <c r="F319" i="32"/>
  <c r="E319" i="32"/>
  <c r="D319" i="32"/>
  <c r="C319" i="32"/>
  <c r="B319" i="32"/>
  <c r="H318" i="32"/>
  <c r="G318" i="32"/>
  <c r="F318" i="32"/>
  <c r="E318" i="32"/>
  <c r="D318" i="32"/>
  <c r="C318" i="32"/>
  <c r="B318" i="32"/>
  <c r="H317" i="32"/>
  <c r="G317" i="32"/>
  <c r="F317" i="32"/>
  <c r="E317" i="32"/>
  <c r="D317" i="32"/>
  <c r="C317" i="32"/>
  <c r="B317" i="32"/>
  <c r="H316" i="32"/>
  <c r="G316" i="32"/>
  <c r="F316" i="32"/>
  <c r="E316" i="32"/>
  <c r="D316" i="32"/>
  <c r="C316" i="32"/>
  <c r="B316" i="32"/>
  <c r="H315" i="32"/>
  <c r="G315" i="32"/>
  <c r="F315" i="32"/>
  <c r="E315" i="32"/>
  <c r="D315" i="32"/>
  <c r="C315" i="32"/>
  <c r="B315" i="32"/>
  <c r="H314" i="32"/>
  <c r="G314" i="32"/>
  <c r="F314" i="32"/>
  <c r="E314" i="32"/>
  <c r="D314" i="32"/>
  <c r="C314" i="32"/>
  <c r="B314" i="32"/>
  <c r="H313" i="32"/>
  <c r="G313" i="32"/>
  <c r="F313" i="32"/>
  <c r="E313" i="32"/>
  <c r="D313" i="32"/>
  <c r="C313" i="32"/>
  <c r="B313" i="32"/>
  <c r="H312" i="32"/>
  <c r="G312" i="32"/>
  <c r="F312" i="32"/>
  <c r="E312" i="32"/>
  <c r="D312" i="32"/>
  <c r="C312" i="32"/>
  <c r="B312" i="32"/>
  <c r="H311" i="32"/>
  <c r="G311" i="32"/>
  <c r="F311" i="32"/>
  <c r="E311" i="32"/>
  <c r="D311" i="32"/>
  <c r="C311" i="32"/>
  <c r="B311" i="32"/>
  <c r="H310" i="32"/>
  <c r="G310" i="32"/>
  <c r="F310" i="32"/>
  <c r="E310" i="32"/>
  <c r="D310" i="32"/>
  <c r="C310" i="32"/>
  <c r="B310" i="32"/>
  <c r="H309" i="32"/>
  <c r="G309" i="32"/>
  <c r="F309" i="32"/>
  <c r="E309" i="32"/>
  <c r="D309" i="32"/>
  <c r="C309" i="32"/>
  <c r="B309" i="32"/>
  <c r="H308" i="32"/>
  <c r="G308" i="32"/>
  <c r="F308" i="32"/>
  <c r="E308" i="32"/>
  <c r="D308" i="32"/>
  <c r="C308" i="32"/>
  <c r="B308" i="32"/>
  <c r="H307" i="32"/>
  <c r="G307" i="32"/>
  <c r="F307" i="32"/>
  <c r="E307" i="32"/>
  <c r="D307" i="32"/>
  <c r="C307" i="32"/>
  <c r="B307" i="32"/>
  <c r="H306" i="32"/>
  <c r="G306" i="32"/>
  <c r="F306" i="32"/>
  <c r="E306" i="32"/>
  <c r="D306" i="32"/>
  <c r="C306" i="32"/>
  <c r="B306" i="32"/>
  <c r="H305" i="32"/>
  <c r="G305" i="32"/>
  <c r="F305" i="32"/>
  <c r="E305" i="32"/>
  <c r="D305" i="32"/>
  <c r="C305" i="32"/>
  <c r="B305" i="32"/>
  <c r="H304" i="32"/>
  <c r="G304" i="32"/>
  <c r="F304" i="32"/>
  <c r="E304" i="32"/>
  <c r="D304" i="32"/>
  <c r="C304" i="32"/>
  <c r="B304" i="32"/>
  <c r="H303" i="32"/>
  <c r="G303" i="32"/>
  <c r="F303" i="32"/>
  <c r="E303" i="32"/>
  <c r="D303" i="32"/>
  <c r="C303" i="32"/>
  <c r="B303" i="32"/>
  <c r="H302" i="32"/>
  <c r="G302" i="32"/>
  <c r="F302" i="32"/>
  <c r="E302" i="32"/>
  <c r="D302" i="32"/>
  <c r="C302" i="32"/>
  <c r="B302" i="32"/>
  <c r="H301" i="32"/>
  <c r="G301" i="32"/>
  <c r="F301" i="32"/>
  <c r="E301" i="32"/>
  <c r="D301" i="32"/>
  <c r="C301" i="32"/>
  <c r="B301" i="32"/>
  <c r="H300" i="32"/>
  <c r="G300" i="32"/>
  <c r="F300" i="32"/>
  <c r="E300" i="32"/>
  <c r="D300" i="32"/>
  <c r="C300" i="32"/>
  <c r="B300" i="32"/>
  <c r="H299" i="32"/>
  <c r="G299" i="32"/>
  <c r="F299" i="32"/>
  <c r="E299" i="32"/>
  <c r="D299" i="32"/>
  <c r="C299" i="32"/>
  <c r="B299" i="32"/>
  <c r="H298" i="32"/>
  <c r="G298" i="32"/>
  <c r="F298" i="32"/>
  <c r="E298" i="32"/>
  <c r="D298" i="32"/>
  <c r="C298" i="32"/>
  <c r="B298" i="32"/>
  <c r="H297" i="32"/>
  <c r="G297" i="32"/>
  <c r="F297" i="32"/>
  <c r="E297" i="32"/>
  <c r="D297" i="32"/>
  <c r="C297" i="32"/>
  <c r="B297" i="32"/>
  <c r="H296" i="32"/>
  <c r="G296" i="32"/>
  <c r="F296" i="32"/>
  <c r="E296" i="32"/>
  <c r="D296" i="32"/>
  <c r="C296" i="32"/>
  <c r="B296" i="32"/>
  <c r="H295" i="32"/>
  <c r="G295" i="32"/>
  <c r="F295" i="32"/>
  <c r="E295" i="32"/>
  <c r="D295" i="32"/>
  <c r="C295" i="32"/>
  <c r="B295" i="32"/>
  <c r="H294" i="32"/>
  <c r="G294" i="32"/>
  <c r="F294" i="32"/>
  <c r="E294" i="32"/>
  <c r="D294" i="32"/>
  <c r="C294" i="32"/>
  <c r="B294" i="32"/>
  <c r="H293" i="32"/>
  <c r="G293" i="32"/>
  <c r="F293" i="32"/>
  <c r="E293" i="32"/>
  <c r="D293" i="32"/>
  <c r="C293" i="32"/>
  <c r="B293" i="32"/>
  <c r="H292" i="32"/>
  <c r="G292" i="32"/>
  <c r="F292" i="32"/>
  <c r="E292" i="32"/>
  <c r="D292" i="32"/>
  <c r="C292" i="32"/>
  <c r="B292" i="32"/>
  <c r="H291" i="32"/>
  <c r="G291" i="32"/>
  <c r="F291" i="32"/>
  <c r="E291" i="32"/>
  <c r="D291" i="32"/>
  <c r="C291" i="32"/>
  <c r="B291" i="32"/>
  <c r="H290" i="32"/>
  <c r="G290" i="32"/>
  <c r="F290" i="32"/>
  <c r="E290" i="32"/>
  <c r="D290" i="32"/>
  <c r="C290" i="32"/>
  <c r="B290" i="32"/>
  <c r="H289" i="32"/>
  <c r="G289" i="32"/>
  <c r="F289" i="32"/>
  <c r="E289" i="32"/>
  <c r="D289" i="32"/>
  <c r="C289" i="32"/>
  <c r="B289" i="32"/>
  <c r="H288" i="32"/>
  <c r="G288" i="32"/>
  <c r="F288" i="32"/>
  <c r="E288" i="32"/>
  <c r="D288" i="32"/>
  <c r="C288" i="32"/>
  <c r="B288" i="32"/>
  <c r="H287" i="32"/>
  <c r="G287" i="32"/>
  <c r="F287" i="32"/>
  <c r="E287" i="32"/>
  <c r="D287" i="32"/>
  <c r="C287" i="32"/>
  <c r="B287" i="32"/>
  <c r="H286" i="32"/>
  <c r="G286" i="32"/>
  <c r="F286" i="32"/>
  <c r="E286" i="32"/>
  <c r="D286" i="32"/>
  <c r="C286" i="32"/>
  <c r="B286" i="32"/>
  <c r="H285" i="32"/>
  <c r="G285" i="32"/>
  <c r="F285" i="32"/>
  <c r="E285" i="32"/>
  <c r="D285" i="32"/>
  <c r="C285" i="32"/>
  <c r="B285" i="32"/>
  <c r="H284" i="32"/>
  <c r="G284" i="32"/>
  <c r="F284" i="32"/>
  <c r="E284" i="32"/>
  <c r="D284" i="32"/>
  <c r="C284" i="32"/>
  <c r="B284" i="32"/>
  <c r="H283" i="32"/>
  <c r="G283" i="32"/>
  <c r="F283" i="32"/>
  <c r="E283" i="32"/>
  <c r="D283" i="32"/>
  <c r="C283" i="32"/>
  <c r="B283" i="32"/>
  <c r="H282" i="32"/>
  <c r="G282" i="32"/>
  <c r="F282" i="32"/>
  <c r="E282" i="32"/>
  <c r="D282" i="32"/>
  <c r="C282" i="32"/>
  <c r="B282" i="32"/>
  <c r="H281" i="32"/>
  <c r="G281" i="32"/>
  <c r="F281" i="32"/>
  <c r="E281" i="32"/>
  <c r="D281" i="32"/>
  <c r="C281" i="32"/>
  <c r="B281" i="32"/>
  <c r="H280" i="32"/>
  <c r="G280" i="32"/>
  <c r="F280" i="32"/>
  <c r="E280" i="32"/>
  <c r="D280" i="32"/>
  <c r="C280" i="32"/>
  <c r="B280" i="32"/>
  <c r="H279" i="32"/>
  <c r="G279" i="32"/>
  <c r="F279" i="32"/>
  <c r="E279" i="32"/>
  <c r="D279" i="32"/>
  <c r="C279" i="32"/>
  <c r="B279" i="32"/>
  <c r="H278" i="32"/>
  <c r="G278" i="32"/>
  <c r="F278" i="32"/>
  <c r="E278" i="32"/>
  <c r="D278" i="32"/>
  <c r="C278" i="32"/>
  <c r="B278" i="32"/>
  <c r="H277" i="32"/>
  <c r="G277" i="32"/>
  <c r="F277" i="32"/>
  <c r="E277" i="32"/>
  <c r="D277" i="32"/>
  <c r="C277" i="32"/>
  <c r="B277" i="32"/>
  <c r="H276" i="32"/>
  <c r="G276" i="32"/>
  <c r="F276" i="32"/>
  <c r="E276" i="32"/>
  <c r="D276" i="32"/>
  <c r="C276" i="32"/>
  <c r="B276" i="32"/>
  <c r="H275" i="32"/>
  <c r="G275" i="32"/>
  <c r="F275" i="32"/>
  <c r="E275" i="32"/>
  <c r="D275" i="32"/>
  <c r="C275" i="32"/>
  <c r="B275" i="32"/>
  <c r="H274" i="32"/>
  <c r="G274" i="32"/>
  <c r="F274" i="32"/>
  <c r="E274" i="32"/>
  <c r="D274" i="32"/>
  <c r="C274" i="32"/>
  <c r="B274" i="32"/>
  <c r="H273" i="32"/>
  <c r="G273" i="32"/>
  <c r="F273" i="32"/>
  <c r="E273" i="32"/>
  <c r="D273" i="32"/>
  <c r="C273" i="32"/>
  <c r="B273" i="32"/>
  <c r="H272" i="32"/>
  <c r="G272" i="32"/>
  <c r="F272" i="32"/>
  <c r="E272" i="32"/>
  <c r="D272" i="32"/>
  <c r="C272" i="32"/>
  <c r="B272" i="32"/>
  <c r="H271" i="32"/>
  <c r="G271" i="32"/>
  <c r="F271" i="32"/>
  <c r="E271" i="32"/>
  <c r="D271" i="32"/>
  <c r="C271" i="32"/>
  <c r="B271" i="32"/>
  <c r="H270" i="32"/>
  <c r="G270" i="32"/>
  <c r="F270" i="32"/>
  <c r="E270" i="32"/>
  <c r="D270" i="32"/>
  <c r="C270" i="32"/>
  <c r="B270" i="32"/>
  <c r="H269" i="32"/>
  <c r="G269" i="32"/>
  <c r="F269" i="32"/>
  <c r="E269" i="32"/>
  <c r="D269" i="32"/>
  <c r="C269" i="32"/>
  <c r="B269" i="32"/>
  <c r="H268" i="32"/>
  <c r="G268" i="32"/>
  <c r="F268" i="32"/>
  <c r="E268" i="32"/>
  <c r="D268" i="32"/>
  <c r="C268" i="32"/>
  <c r="B268" i="32"/>
  <c r="H267" i="32"/>
  <c r="G267" i="32"/>
  <c r="F267" i="32"/>
  <c r="E267" i="32"/>
  <c r="D267" i="32"/>
  <c r="C267" i="32"/>
  <c r="B267" i="32"/>
  <c r="H266" i="32"/>
  <c r="G266" i="32"/>
  <c r="F266" i="32"/>
  <c r="E266" i="32"/>
  <c r="D266" i="32"/>
  <c r="C266" i="32"/>
  <c r="B266" i="32"/>
  <c r="H265" i="32"/>
  <c r="G265" i="32"/>
  <c r="F265" i="32"/>
  <c r="E265" i="32"/>
  <c r="D265" i="32"/>
  <c r="C265" i="32"/>
  <c r="B265" i="32"/>
  <c r="H264" i="32"/>
  <c r="G264" i="32"/>
  <c r="F264" i="32"/>
  <c r="E264" i="32"/>
  <c r="D264" i="32"/>
  <c r="C264" i="32"/>
  <c r="B264" i="32"/>
  <c r="H263" i="32"/>
  <c r="G263" i="32"/>
  <c r="F263" i="32"/>
  <c r="E263" i="32"/>
  <c r="D263" i="32"/>
  <c r="C263" i="32"/>
  <c r="B263" i="32"/>
  <c r="H262" i="32"/>
  <c r="G262" i="32"/>
  <c r="F262" i="32"/>
  <c r="E262" i="32"/>
  <c r="D262" i="32"/>
  <c r="C262" i="32"/>
  <c r="B262" i="32"/>
  <c r="H261" i="32"/>
  <c r="G261" i="32"/>
  <c r="F261" i="32"/>
  <c r="E261" i="32"/>
  <c r="D261" i="32"/>
  <c r="C261" i="32"/>
  <c r="B261" i="32"/>
  <c r="H260" i="32"/>
  <c r="G260" i="32"/>
  <c r="F260" i="32"/>
  <c r="E260" i="32"/>
  <c r="D260" i="32"/>
  <c r="C260" i="32"/>
  <c r="B260" i="32"/>
  <c r="H259" i="32"/>
  <c r="G259" i="32"/>
  <c r="F259" i="32"/>
  <c r="E259" i="32"/>
  <c r="D259" i="32"/>
  <c r="C259" i="32"/>
  <c r="B259" i="32"/>
  <c r="H258" i="32"/>
  <c r="G258" i="32"/>
  <c r="F258" i="32"/>
  <c r="E258" i="32"/>
  <c r="D258" i="32"/>
  <c r="C258" i="32"/>
  <c r="B258" i="32"/>
  <c r="H257" i="32"/>
  <c r="G257" i="32"/>
  <c r="F257" i="32"/>
  <c r="E257" i="32"/>
  <c r="D257" i="32"/>
  <c r="C257" i="32"/>
  <c r="B257" i="32"/>
  <c r="H256" i="32"/>
  <c r="G256" i="32"/>
  <c r="F256" i="32"/>
  <c r="E256" i="32"/>
  <c r="D256" i="32"/>
  <c r="C256" i="32"/>
  <c r="B256" i="32"/>
  <c r="H255" i="32"/>
  <c r="G255" i="32"/>
  <c r="F255" i="32"/>
  <c r="E255" i="32"/>
  <c r="D255" i="32"/>
  <c r="C255" i="32"/>
  <c r="B255" i="32"/>
  <c r="H254" i="32"/>
  <c r="G254" i="32"/>
  <c r="F254" i="32"/>
  <c r="E254" i="32"/>
  <c r="D254" i="32"/>
  <c r="C254" i="32"/>
  <c r="B254" i="32"/>
  <c r="H253" i="32"/>
  <c r="G253" i="32"/>
  <c r="F253" i="32"/>
  <c r="E253" i="32"/>
  <c r="D253" i="32"/>
  <c r="C253" i="32"/>
  <c r="B253" i="32"/>
  <c r="H252" i="32"/>
  <c r="G252" i="32"/>
  <c r="F252" i="32"/>
  <c r="E252" i="32"/>
  <c r="D252" i="32"/>
  <c r="C252" i="32"/>
  <c r="B252" i="32"/>
  <c r="H251" i="32"/>
  <c r="G251" i="32"/>
  <c r="F251" i="32"/>
  <c r="E251" i="32"/>
  <c r="D251" i="32"/>
  <c r="C251" i="32"/>
  <c r="B251" i="32"/>
  <c r="H250" i="32"/>
  <c r="G250" i="32"/>
  <c r="F250" i="32"/>
  <c r="E250" i="32"/>
  <c r="D250" i="32"/>
  <c r="C250" i="32"/>
  <c r="B250" i="32"/>
  <c r="H249" i="32"/>
  <c r="G249" i="32"/>
  <c r="F249" i="32"/>
  <c r="E249" i="32"/>
  <c r="D249" i="32"/>
  <c r="C249" i="32"/>
  <c r="B249" i="32"/>
  <c r="H248" i="32"/>
  <c r="G248" i="32"/>
  <c r="F248" i="32"/>
  <c r="E248" i="32"/>
  <c r="D248" i="32"/>
  <c r="C248" i="32"/>
  <c r="B248" i="32"/>
  <c r="H247" i="32"/>
  <c r="G247" i="32"/>
  <c r="F247" i="32"/>
  <c r="E247" i="32"/>
  <c r="D247" i="32"/>
  <c r="C247" i="32"/>
  <c r="B247" i="32"/>
  <c r="H246" i="32"/>
  <c r="G246" i="32"/>
  <c r="F246" i="32"/>
  <c r="E246" i="32"/>
  <c r="D246" i="32"/>
  <c r="C246" i="32"/>
  <c r="B246" i="32"/>
  <c r="H245" i="32"/>
  <c r="G245" i="32"/>
  <c r="F245" i="32"/>
  <c r="E245" i="32"/>
  <c r="D245" i="32"/>
  <c r="C245" i="32"/>
  <c r="B245" i="32"/>
  <c r="H244" i="32"/>
  <c r="G244" i="32"/>
  <c r="F244" i="32"/>
  <c r="E244" i="32"/>
  <c r="D244" i="32"/>
  <c r="C244" i="32"/>
  <c r="B244" i="32"/>
  <c r="H243" i="32"/>
  <c r="G243" i="32"/>
  <c r="F243" i="32"/>
  <c r="E243" i="32"/>
  <c r="D243" i="32"/>
  <c r="C243" i="32"/>
  <c r="B243" i="32"/>
  <c r="H242" i="32"/>
  <c r="G242" i="32"/>
  <c r="F242" i="32"/>
  <c r="E242" i="32"/>
  <c r="D242" i="32"/>
  <c r="C242" i="32"/>
  <c r="B242" i="32"/>
  <c r="H241" i="32"/>
  <c r="G241" i="32"/>
  <c r="F241" i="32"/>
  <c r="E241" i="32"/>
  <c r="D241" i="32"/>
  <c r="C241" i="32"/>
  <c r="B241" i="32"/>
  <c r="H240" i="32"/>
  <c r="G240" i="32"/>
  <c r="F240" i="32"/>
  <c r="E240" i="32"/>
  <c r="D240" i="32"/>
  <c r="C240" i="32"/>
  <c r="B240" i="32"/>
  <c r="H239" i="32"/>
  <c r="G239" i="32"/>
  <c r="F239" i="32"/>
  <c r="E239" i="32"/>
  <c r="D239" i="32"/>
  <c r="C239" i="32"/>
  <c r="B239" i="32"/>
  <c r="H238" i="32"/>
  <c r="G238" i="32"/>
  <c r="F238" i="32"/>
  <c r="E238" i="32"/>
  <c r="D238" i="32"/>
  <c r="C238" i="32"/>
  <c r="B238" i="32"/>
  <c r="H237" i="32"/>
  <c r="G237" i="32"/>
  <c r="F237" i="32"/>
  <c r="E237" i="32"/>
  <c r="D237" i="32"/>
  <c r="C237" i="32"/>
  <c r="B237" i="32"/>
  <c r="H236" i="32"/>
  <c r="G236" i="32"/>
  <c r="F236" i="32"/>
  <c r="E236" i="32"/>
  <c r="D236" i="32"/>
  <c r="C236" i="32"/>
  <c r="B236" i="32"/>
  <c r="H235" i="32"/>
  <c r="G235" i="32"/>
  <c r="F235" i="32"/>
  <c r="E235" i="32"/>
  <c r="D235" i="32"/>
  <c r="C235" i="32"/>
  <c r="B235" i="32"/>
  <c r="H234" i="32"/>
  <c r="G234" i="32"/>
  <c r="F234" i="32"/>
  <c r="E234" i="32"/>
  <c r="D234" i="32"/>
  <c r="C234" i="32"/>
  <c r="B234" i="32"/>
  <c r="H233" i="32"/>
  <c r="G233" i="32"/>
  <c r="F233" i="32"/>
  <c r="E233" i="32"/>
  <c r="D233" i="32"/>
  <c r="C233" i="32"/>
  <c r="B233" i="32"/>
  <c r="H232" i="32"/>
  <c r="G232" i="32"/>
  <c r="F232" i="32"/>
  <c r="E232" i="32"/>
  <c r="D232" i="32"/>
  <c r="C232" i="32"/>
  <c r="B232" i="32"/>
  <c r="H231" i="32"/>
  <c r="G231" i="32"/>
  <c r="F231" i="32"/>
  <c r="E231" i="32"/>
  <c r="D231" i="32"/>
  <c r="C231" i="32"/>
  <c r="B231" i="32"/>
  <c r="H230" i="32"/>
  <c r="G230" i="32"/>
  <c r="F230" i="32"/>
  <c r="E230" i="32"/>
  <c r="D230" i="32"/>
  <c r="C230" i="32"/>
  <c r="B230" i="32"/>
  <c r="H229" i="32"/>
  <c r="G229" i="32"/>
  <c r="F229" i="32"/>
  <c r="E229" i="32"/>
  <c r="D229" i="32"/>
  <c r="C229" i="32"/>
  <c r="B229" i="32"/>
  <c r="H228" i="32"/>
  <c r="G228" i="32"/>
  <c r="F228" i="32"/>
  <c r="E228" i="32"/>
  <c r="D228" i="32"/>
  <c r="C228" i="32"/>
  <c r="B228" i="32"/>
  <c r="H227" i="32"/>
  <c r="G227" i="32"/>
  <c r="F227" i="32"/>
  <c r="E227" i="32"/>
  <c r="D227" i="32"/>
  <c r="C227" i="32"/>
  <c r="B227" i="32"/>
  <c r="H226" i="32"/>
  <c r="G226" i="32"/>
  <c r="F226" i="32"/>
  <c r="E226" i="32"/>
  <c r="D226" i="32"/>
  <c r="C226" i="32"/>
  <c r="B226" i="32"/>
  <c r="H225" i="32"/>
  <c r="G225" i="32"/>
  <c r="F225" i="32"/>
  <c r="E225" i="32"/>
  <c r="D225" i="32"/>
  <c r="C225" i="32"/>
  <c r="B225" i="32"/>
  <c r="H224" i="32"/>
  <c r="G224" i="32"/>
  <c r="F224" i="32"/>
  <c r="E224" i="32"/>
  <c r="D224" i="32"/>
  <c r="C224" i="32"/>
  <c r="B224" i="32"/>
  <c r="H223" i="32"/>
  <c r="G223" i="32"/>
  <c r="F223" i="32"/>
  <c r="E223" i="32"/>
  <c r="D223" i="32"/>
  <c r="C223" i="32"/>
  <c r="B223" i="32"/>
  <c r="H222" i="32"/>
  <c r="G222" i="32"/>
  <c r="F222" i="32"/>
  <c r="E222" i="32"/>
  <c r="D222" i="32"/>
  <c r="C222" i="32"/>
  <c r="B222" i="32"/>
  <c r="H221" i="32"/>
  <c r="G221" i="32"/>
  <c r="F221" i="32"/>
  <c r="E221" i="32"/>
  <c r="D221" i="32"/>
  <c r="C221" i="32"/>
  <c r="B221" i="32"/>
  <c r="H220" i="32"/>
  <c r="G220" i="32"/>
  <c r="F220" i="32"/>
  <c r="E220" i="32"/>
  <c r="D220" i="32"/>
  <c r="C220" i="32"/>
  <c r="B220" i="32"/>
  <c r="H219" i="32"/>
  <c r="G219" i="32"/>
  <c r="F219" i="32"/>
  <c r="E219" i="32"/>
  <c r="D219" i="32"/>
  <c r="C219" i="32"/>
  <c r="B219" i="32"/>
  <c r="H218" i="32"/>
  <c r="G218" i="32"/>
  <c r="F218" i="32"/>
  <c r="E218" i="32"/>
  <c r="D218" i="32"/>
  <c r="C218" i="32"/>
  <c r="B218" i="32"/>
  <c r="H217" i="32"/>
  <c r="G217" i="32"/>
  <c r="F217" i="32"/>
  <c r="E217" i="32"/>
  <c r="D217" i="32"/>
  <c r="C217" i="32"/>
  <c r="B217" i="32"/>
  <c r="H216" i="32"/>
  <c r="G216" i="32"/>
  <c r="F216" i="32"/>
  <c r="E216" i="32"/>
  <c r="D216" i="32"/>
  <c r="C216" i="32"/>
  <c r="B216" i="32"/>
  <c r="H215" i="32"/>
  <c r="G215" i="32"/>
  <c r="F215" i="32"/>
  <c r="E215" i="32"/>
  <c r="D215" i="32"/>
  <c r="C215" i="32"/>
  <c r="B215" i="32"/>
  <c r="H214" i="32"/>
  <c r="G214" i="32"/>
  <c r="F214" i="32"/>
  <c r="E214" i="32"/>
  <c r="D214" i="32"/>
  <c r="C214" i="32"/>
  <c r="B214" i="32"/>
  <c r="H213" i="32"/>
  <c r="G213" i="32"/>
  <c r="F213" i="32"/>
  <c r="E213" i="32"/>
  <c r="D213" i="32"/>
  <c r="C213" i="32"/>
  <c r="B213" i="32"/>
  <c r="H212" i="32"/>
  <c r="G212" i="32"/>
  <c r="F212" i="32"/>
  <c r="E212" i="32"/>
  <c r="D212" i="32"/>
  <c r="C212" i="32"/>
  <c r="B212" i="32"/>
  <c r="H211" i="32"/>
  <c r="G211" i="32"/>
  <c r="F211" i="32"/>
  <c r="E211" i="32"/>
  <c r="D211" i="32"/>
  <c r="C211" i="32"/>
  <c r="B211" i="32"/>
  <c r="H210" i="32"/>
  <c r="G210" i="32"/>
  <c r="F210" i="32"/>
  <c r="E210" i="32"/>
  <c r="D210" i="32"/>
  <c r="C210" i="32"/>
  <c r="B210" i="32"/>
  <c r="H209" i="32"/>
  <c r="G209" i="32"/>
  <c r="F209" i="32"/>
  <c r="E209" i="32"/>
  <c r="D209" i="32"/>
  <c r="C209" i="32"/>
  <c r="B209" i="32"/>
  <c r="H208" i="32"/>
  <c r="G208" i="32"/>
  <c r="F208" i="32"/>
  <c r="E208" i="32"/>
  <c r="D208" i="32"/>
  <c r="C208" i="32"/>
  <c r="B208" i="32"/>
  <c r="H207" i="32"/>
  <c r="G207" i="32"/>
  <c r="F207" i="32"/>
  <c r="E207" i="32"/>
  <c r="D207" i="32"/>
  <c r="C207" i="32"/>
  <c r="B207" i="32"/>
  <c r="H206" i="32"/>
  <c r="G206" i="32"/>
  <c r="F206" i="32"/>
  <c r="E206" i="32"/>
  <c r="D206" i="32"/>
  <c r="C206" i="32"/>
  <c r="B206" i="32"/>
  <c r="H205" i="32"/>
  <c r="G205" i="32"/>
  <c r="F205" i="32"/>
  <c r="E205" i="32"/>
  <c r="D205" i="32"/>
  <c r="C205" i="32"/>
  <c r="B205" i="32"/>
  <c r="H204" i="32"/>
  <c r="G204" i="32"/>
  <c r="F204" i="32"/>
  <c r="E204" i="32"/>
  <c r="D204" i="32"/>
  <c r="C204" i="32"/>
  <c r="B204" i="32"/>
  <c r="H203" i="32"/>
  <c r="G203" i="32"/>
  <c r="F203" i="32"/>
  <c r="E203" i="32"/>
  <c r="D203" i="32"/>
  <c r="C203" i="32"/>
  <c r="B203" i="32"/>
  <c r="H202" i="32"/>
  <c r="G202" i="32"/>
  <c r="F202" i="32"/>
  <c r="E202" i="32"/>
  <c r="D202" i="32"/>
  <c r="C202" i="32"/>
  <c r="B202" i="32"/>
  <c r="H201" i="32"/>
  <c r="G201" i="32"/>
  <c r="F201" i="32"/>
  <c r="E201" i="32"/>
  <c r="D201" i="32"/>
  <c r="C201" i="32"/>
  <c r="B201" i="32"/>
  <c r="H200" i="32"/>
  <c r="G200" i="32"/>
  <c r="F200" i="32"/>
  <c r="E200" i="32"/>
  <c r="D200" i="32"/>
  <c r="C200" i="32"/>
  <c r="B200" i="32"/>
  <c r="H199" i="32"/>
  <c r="G199" i="32"/>
  <c r="F199" i="32"/>
  <c r="E199" i="32"/>
  <c r="D199" i="32"/>
  <c r="C199" i="32"/>
  <c r="B199" i="32"/>
  <c r="H198" i="32"/>
  <c r="G198" i="32"/>
  <c r="F198" i="32"/>
  <c r="E198" i="32"/>
  <c r="D198" i="32"/>
  <c r="C198" i="32"/>
  <c r="B198" i="32"/>
  <c r="H197" i="32"/>
  <c r="G197" i="32"/>
  <c r="F197" i="32"/>
  <c r="E197" i="32"/>
  <c r="D197" i="32"/>
  <c r="C197" i="32"/>
  <c r="B197" i="32"/>
  <c r="H196" i="32"/>
  <c r="G196" i="32"/>
  <c r="F196" i="32"/>
  <c r="E196" i="32"/>
  <c r="D196" i="32"/>
  <c r="C196" i="32"/>
  <c r="B196" i="32"/>
  <c r="H195" i="32"/>
  <c r="G195" i="32"/>
  <c r="F195" i="32"/>
  <c r="E195" i="32"/>
  <c r="D195" i="32"/>
  <c r="C195" i="32"/>
  <c r="B195" i="32"/>
  <c r="H194" i="32"/>
  <c r="G194" i="32"/>
  <c r="F194" i="32"/>
  <c r="E194" i="32"/>
  <c r="D194" i="32"/>
  <c r="C194" i="32"/>
  <c r="B194" i="32"/>
  <c r="H193" i="32"/>
  <c r="G193" i="32"/>
  <c r="F193" i="32"/>
  <c r="E193" i="32"/>
  <c r="D193" i="32"/>
  <c r="C193" i="32"/>
  <c r="B193" i="32"/>
  <c r="H192" i="32"/>
  <c r="G192" i="32"/>
  <c r="F192" i="32"/>
  <c r="E192" i="32"/>
  <c r="D192" i="32"/>
  <c r="C192" i="32"/>
  <c r="B192" i="32"/>
  <c r="H191" i="32"/>
  <c r="G191" i="32"/>
  <c r="F191" i="32"/>
  <c r="E191" i="32"/>
  <c r="D191" i="32"/>
  <c r="C191" i="32"/>
  <c r="B191" i="32"/>
  <c r="H190" i="32"/>
  <c r="G190" i="32"/>
  <c r="F190" i="32"/>
  <c r="E190" i="32"/>
  <c r="D190" i="32"/>
  <c r="C190" i="32"/>
  <c r="B190" i="32"/>
  <c r="H189" i="32"/>
  <c r="G189" i="32"/>
  <c r="F189" i="32"/>
  <c r="E189" i="32"/>
  <c r="D189" i="32"/>
  <c r="C189" i="32"/>
  <c r="B189" i="32"/>
  <c r="H188" i="32"/>
  <c r="G188" i="32"/>
  <c r="F188" i="32"/>
  <c r="E188" i="32"/>
  <c r="D188" i="32"/>
  <c r="C188" i="32"/>
  <c r="B188" i="32"/>
  <c r="H187" i="32"/>
  <c r="G187" i="32"/>
  <c r="F187" i="32"/>
  <c r="E187" i="32"/>
  <c r="D187" i="32"/>
  <c r="C187" i="32"/>
  <c r="B187" i="32"/>
  <c r="H186" i="32"/>
  <c r="G186" i="32"/>
  <c r="F186" i="32"/>
  <c r="E186" i="32"/>
  <c r="D186" i="32"/>
  <c r="C186" i="32"/>
  <c r="B186" i="32"/>
  <c r="H185" i="32"/>
  <c r="G185" i="32"/>
  <c r="F185" i="32"/>
  <c r="E185" i="32"/>
  <c r="D185" i="32"/>
  <c r="C185" i="32"/>
  <c r="B185" i="32"/>
  <c r="H184" i="32"/>
  <c r="G184" i="32"/>
  <c r="F184" i="32"/>
  <c r="E184" i="32"/>
  <c r="D184" i="32"/>
  <c r="C184" i="32"/>
  <c r="B184" i="32"/>
  <c r="H183" i="32"/>
  <c r="G183" i="32"/>
  <c r="F183" i="32"/>
  <c r="E183" i="32"/>
  <c r="D183" i="32"/>
  <c r="C183" i="32"/>
  <c r="B183" i="32"/>
  <c r="H182" i="32"/>
  <c r="G182" i="32"/>
  <c r="F182" i="32"/>
  <c r="E182" i="32"/>
  <c r="D182" i="32"/>
  <c r="C182" i="32"/>
  <c r="B182" i="32"/>
  <c r="H181" i="32"/>
  <c r="G181" i="32"/>
  <c r="F181" i="32"/>
  <c r="E181" i="32"/>
  <c r="D181" i="32"/>
  <c r="C181" i="32"/>
  <c r="B181" i="32"/>
  <c r="H180" i="32"/>
  <c r="G180" i="32"/>
  <c r="F180" i="32"/>
  <c r="E180" i="32"/>
  <c r="D180" i="32"/>
  <c r="C180" i="32"/>
  <c r="B180" i="32"/>
  <c r="H179" i="32"/>
  <c r="G179" i="32"/>
  <c r="F179" i="32"/>
  <c r="E179" i="32"/>
  <c r="D179" i="32"/>
  <c r="C179" i="32"/>
  <c r="B179" i="32"/>
  <c r="H178" i="32"/>
  <c r="G178" i="32"/>
  <c r="F178" i="32"/>
  <c r="E178" i="32"/>
  <c r="D178" i="32"/>
  <c r="C178" i="32"/>
  <c r="B178" i="32"/>
  <c r="H177" i="32"/>
  <c r="G177" i="32"/>
  <c r="F177" i="32"/>
  <c r="E177" i="32"/>
  <c r="D177" i="32"/>
  <c r="C177" i="32"/>
  <c r="B177" i="32"/>
  <c r="H176" i="32"/>
  <c r="G176" i="32"/>
  <c r="F176" i="32"/>
  <c r="E176" i="32"/>
  <c r="D176" i="32"/>
  <c r="C176" i="32"/>
  <c r="B176" i="32"/>
  <c r="H175" i="32"/>
  <c r="G175" i="32"/>
  <c r="F175" i="32"/>
  <c r="E175" i="32"/>
  <c r="D175" i="32"/>
  <c r="C175" i="32"/>
  <c r="B175" i="32"/>
  <c r="H174" i="32"/>
  <c r="G174" i="32"/>
  <c r="F174" i="32"/>
  <c r="E174" i="32"/>
  <c r="D174" i="32"/>
  <c r="C174" i="32"/>
  <c r="B174" i="32"/>
  <c r="H173" i="32"/>
  <c r="G173" i="32"/>
  <c r="F173" i="32"/>
  <c r="E173" i="32"/>
  <c r="D173" i="32"/>
  <c r="C173" i="32"/>
  <c r="B173" i="32"/>
  <c r="H172" i="32"/>
  <c r="G172" i="32"/>
  <c r="F172" i="32"/>
  <c r="E172" i="32"/>
  <c r="D172" i="32"/>
  <c r="C172" i="32"/>
  <c r="B172" i="32"/>
  <c r="H171" i="32"/>
  <c r="G171" i="32"/>
  <c r="F171" i="32"/>
  <c r="E171" i="32"/>
  <c r="D171" i="32"/>
  <c r="C171" i="32"/>
  <c r="B171" i="32"/>
  <c r="H170" i="32"/>
  <c r="G170" i="32"/>
  <c r="F170" i="32"/>
  <c r="E170" i="32"/>
  <c r="D170" i="32"/>
  <c r="C170" i="32"/>
  <c r="B170" i="32"/>
  <c r="H169" i="32"/>
  <c r="G169" i="32"/>
  <c r="F169" i="32"/>
  <c r="E169" i="32"/>
  <c r="D169" i="32"/>
  <c r="C169" i="32"/>
  <c r="B169" i="32"/>
  <c r="H168" i="32"/>
  <c r="G168" i="32"/>
  <c r="F168" i="32"/>
  <c r="E168" i="32"/>
  <c r="D168" i="32"/>
  <c r="C168" i="32"/>
  <c r="B168" i="32"/>
  <c r="H167" i="32"/>
  <c r="G167" i="32"/>
  <c r="F167" i="32"/>
  <c r="E167" i="32"/>
  <c r="D167" i="32"/>
  <c r="C167" i="32"/>
  <c r="B167" i="32"/>
  <c r="H166" i="32"/>
  <c r="G166" i="32"/>
  <c r="F166" i="32"/>
  <c r="E166" i="32"/>
  <c r="D166" i="32"/>
  <c r="C166" i="32"/>
  <c r="B166" i="32"/>
  <c r="H165" i="32"/>
  <c r="G165" i="32"/>
  <c r="F165" i="32"/>
  <c r="E165" i="32"/>
  <c r="D165" i="32"/>
  <c r="C165" i="32"/>
  <c r="B165" i="32"/>
  <c r="H164" i="32"/>
  <c r="G164" i="32"/>
  <c r="F164" i="32"/>
  <c r="E164" i="32"/>
  <c r="D164" i="32"/>
  <c r="C164" i="32"/>
  <c r="B164" i="32"/>
  <c r="H163" i="32"/>
  <c r="G163" i="32"/>
  <c r="F163" i="32"/>
  <c r="E163" i="32"/>
  <c r="D163" i="32"/>
  <c r="C163" i="32"/>
  <c r="B163" i="32"/>
  <c r="H162" i="32"/>
  <c r="G162" i="32"/>
  <c r="F162" i="32"/>
  <c r="E162" i="32"/>
  <c r="D162" i="32"/>
  <c r="C162" i="32"/>
  <c r="B162" i="32"/>
  <c r="H161" i="32"/>
  <c r="G161" i="32"/>
  <c r="F161" i="32"/>
  <c r="E161" i="32"/>
  <c r="D161" i="32"/>
  <c r="C161" i="32"/>
  <c r="B161" i="32"/>
  <c r="H160" i="32"/>
  <c r="G160" i="32"/>
  <c r="F160" i="32"/>
  <c r="E160" i="32"/>
  <c r="D160" i="32"/>
  <c r="C160" i="32"/>
  <c r="B160" i="32"/>
  <c r="H159" i="32"/>
  <c r="G159" i="32"/>
  <c r="F159" i="32"/>
  <c r="E159" i="32"/>
  <c r="D159" i="32"/>
  <c r="C159" i="32"/>
  <c r="B159" i="32"/>
  <c r="H158" i="32"/>
  <c r="G158" i="32"/>
  <c r="F158" i="32"/>
  <c r="E158" i="32"/>
  <c r="D158" i="32"/>
  <c r="C158" i="32"/>
  <c r="B158" i="32"/>
  <c r="H157" i="32"/>
  <c r="G157" i="32"/>
  <c r="F157" i="32"/>
  <c r="E157" i="32"/>
  <c r="D157" i="32"/>
  <c r="C157" i="32"/>
  <c r="B157" i="32"/>
  <c r="H156" i="32"/>
  <c r="G156" i="32"/>
  <c r="F156" i="32"/>
  <c r="E156" i="32"/>
  <c r="D156" i="32"/>
  <c r="C156" i="32"/>
  <c r="B156" i="32"/>
  <c r="H155" i="32"/>
  <c r="G155" i="32"/>
  <c r="F155" i="32"/>
  <c r="E155" i="32"/>
  <c r="D155" i="32"/>
  <c r="C155" i="32"/>
  <c r="B155" i="32"/>
  <c r="H154" i="32"/>
  <c r="G154" i="32"/>
  <c r="F154" i="32"/>
  <c r="E154" i="32"/>
  <c r="D154" i="32"/>
  <c r="C154" i="32"/>
  <c r="B154" i="32"/>
  <c r="H153" i="32"/>
  <c r="G153" i="32"/>
  <c r="F153" i="32"/>
  <c r="E153" i="32"/>
  <c r="D153" i="32"/>
  <c r="C153" i="32"/>
  <c r="B153" i="32"/>
  <c r="H152" i="32"/>
  <c r="G152" i="32"/>
  <c r="F152" i="32"/>
  <c r="E152" i="32"/>
  <c r="D152" i="32"/>
  <c r="C152" i="32"/>
  <c r="B152" i="32"/>
  <c r="H151" i="32"/>
  <c r="G151" i="32"/>
  <c r="F151" i="32"/>
  <c r="E151" i="32"/>
  <c r="D151" i="32"/>
  <c r="C151" i="32"/>
  <c r="B151" i="32"/>
  <c r="H150" i="32"/>
  <c r="G150" i="32"/>
  <c r="F150" i="32"/>
  <c r="E150" i="32"/>
  <c r="D150" i="32"/>
  <c r="C150" i="32"/>
  <c r="B150" i="32"/>
  <c r="H149" i="32"/>
  <c r="G149" i="32"/>
  <c r="F149" i="32"/>
  <c r="E149" i="32"/>
  <c r="D149" i="32"/>
  <c r="C149" i="32"/>
  <c r="B149" i="32"/>
  <c r="H148" i="32"/>
  <c r="G148" i="32"/>
  <c r="F148" i="32"/>
  <c r="E148" i="32"/>
  <c r="D148" i="32"/>
  <c r="C148" i="32"/>
  <c r="B148" i="32"/>
  <c r="H147" i="32"/>
  <c r="G147" i="32"/>
  <c r="F147" i="32"/>
  <c r="E147" i="32"/>
  <c r="D147" i="32"/>
  <c r="C147" i="32"/>
  <c r="B147" i="32"/>
  <c r="H146" i="32"/>
  <c r="G146" i="32"/>
  <c r="F146" i="32"/>
  <c r="E146" i="32"/>
  <c r="D146" i="32"/>
  <c r="C146" i="32"/>
  <c r="B146" i="32"/>
  <c r="H145" i="32"/>
  <c r="G145" i="32"/>
  <c r="F145" i="32"/>
  <c r="E145" i="32"/>
  <c r="D145" i="32"/>
  <c r="C145" i="32"/>
  <c r="B145" i="32"/>
  <c r="H144" i="32"/>
  <c r="G144" i="32"/>
  <c r="F144" i="32"/>
  <c r="E144" i="32"/>
  <c r="D144" i="32"/>
  <c r="C144" i="32"/>
  <c r="B144" i="32"/>
  <c r="H143" i="32"/>
  <c r="G143" i="32"/>
  <c r="F143" i="32"/>
  <c r="E143" i="32"/>
  <c r="D143" i="32"/>
  <c r="C143" i="32"/>
  <c r="B143" i="32"/>
  <c r="H142" i="32"/>
  <c r="G142" i="32"/>
  <c r="F142" i="32"/>
  <c r="E142" i="32"/>
  <c r="D142" i="32"/>
  <c r="C142" i="32"/>
  <c r="B142" i="32"/>
  <c r="H141" i="32"/>
  <c r="G141" i="32"/>
  <c r="F141" i="32"/>
  <c r="E141" i="32"/>
  <c r="D141" i="32"/>
  <c r="C141" i="32"/>
  <c r="B141" i="32"/>
  <c r="H140" i="32"/>
  <c r="G140" i="32"/>
  <c r="F140" i="32"/>
  <c r="E140" i="32"/>
  <c r="D140" i="32"/>
  <c r="C140" i="32"/>
  <c r="B140" i="32"/>
  <c r="H139" i="32"/>
  <c r="G139" i="32"/>
  <c r="F139" i="32"/>
  <c r="E139" i="32"/>
  <c r="D139" i="32"/>
  <c r="C139" i="32"/>
  <c r="B139" i="32"/>
  <c r="H138" i="32"/>
  <c r="G138" i="32"/>
  <c r="F138" i="32"/>
  <c r="E138" i="32"/>
  <c r="D138" i="32"/>
  <c r="C138" i="32"/>
  <c r="B138" i="32"/>
  <c r="H137" i="32"/>
  <c r="G137" i="32"/>
  <c r="F137" i="32"/>
  <c r="E137" i="32"/>
  <c r="D137" i="32"/>
  <c r="C137" i="32"/>
  <c r="B137" i="32"/>
  <c r="H136" i="32"/>
  <c r="G136" i="32"/>
  <c r="F136" i="32"/>
  <c r="E136" i="32"/>
  <c r="D136" i="32"/>
  <c r="C136" i="32"/>
  <c r="B136" i="32"/>
  <c r="H135" i="32"/>
  <c r="G135" i="32"/>
  <c r="F135" i="32"/>
  <c r="E135" i="32"/>
  <c r="D135" i="32"/>
  <c r="C135" i="32"/>
  <c r="B135" i="32"/>
  <c r="H134" i="32"/>
  <c r="G134" i="32"/>
  <c r="F134" i="32"/>
  <c r="E134" i="32"/>
  <c r="D134" i="32"/>
  <c r="C134" i="32"/>
  <c r="B134" i="32"/>
  <c r="H133" i="32"/>
  <c r="G133" i="32"/>
  <c r="F133" i="32"/>
  <c r="E133" i="32"/>
  <c r="D133" i="32"/>
  <c r="C133" i="32"/>
  <c r="B133" i="32"/>
  <c r="H132" i="32"/>
  <c r="G132" i="32"/>
  <c r="F132" i="32"/>
  <c r="E132" i="32"/>
  <c r="D132" i="32"/>
  <c r="C132" i="32"/>
  <c r="B132" i="32"/>
  <c r="H131" i="32"/>
  <c r="G131" i="32"/>
  <c r="F131" i="32"/>
  <c r="E131" i="32"/>
  <c r="D131" i="32"/>
  <c r="C131" i="32"/>
  <c r="B131" i="32"/>
  <c r="H130" i="32"/>
  <c r="G130" i="32"/>
  <c r="F130" i="32"/>
  <c r="E130" i="32"/>
  <c r="D130" i="32"/>
  <c r="C130" i="32"/>
  <c r="B130" i="32"/>
  <c r="H129" i="32"/>
  <c r="G129" i="32"/>
  <c r="F129" i="32"/>
  <c r="E129" i="32"/>
  <c r="D129" i="32"/>
  <c r="C129" i="32"/>
  <c r="B129" i="32"/>
  <c r="H128" i="32"/>
  <c r="G128" i="32"/>
  <c r="F128" i="32"/>
  <c r="E128" i="32"/>
  <c r="D128" i="32"/>
  <c r="C128" i="32"/>
  <c r="B128" i="32"/>
  <c r="H127" i="32"/>
  <c r="G127" i="32"/>
  <c r="F127" i="32"/>
  <c r="E127" i="32"/>
  <c r="D127" i="32"/>
  <c r="C127" i="32"/>
  <c r="B127" i="32"/>
  <c r="H126" i="32"/>
  <c r="G126" i="32"/>
  <c r="F126" i="32"/>
  <c r="E126" i="32"/>
  <c r="D126" i="32"/>
  <c r="C126" i="32"/>
  <c r="B126" i="32"/>
  <c r="H125" i="32"/>
  <c r="G125" i="32"/>
  <c r="F125" i="32"/>
  <c r="E125" i="32"/>
  <c r="D125" i="32"/>
  <c r="C125" i="32"/>
  <c r="B125" i="32"/>
  <c r="H124" i="32"/>
  <c r="G124" i="32"/>
  <c r="F124" i="32"/>
  <c r="E124" i="32"/>
  <c r="D124" i="32"/>
  <c r="C124" i="32"/>
  <c r="B124" i="32"/>
  <c r="H123" i="32"/>
  <c r="G123" i="32"/>
  <c r="F123" i="32"/>
  <c r="E123" i="32"/>
  <c r="D123" i="32"/>
  <c r="C123" i="32"/>
  <c r="B123" i="32"/>
  <c r="H122" i="32"/>
  <c r="G122" i="32"/>
  <c r="F122" i="32"/>
  <c r="E122" i="32"/>
  <c r="D122" i="32"/>
  <c r="C122" i="32"/>
  <c r="B122" i="32"/>
  <c r="H121" i="32"/>
  <c r="G121" i="32"/>
  <c r="F121" i="32"/>
  <c r="E121" i="32"/>
  <c r="D121" i="32"/>
  <c r="C121" i="32"/>
  <c r="B121" i="32"/>
  <c r="H120" i="32"/>
  <c r="G120" i="32"/>
  <c r="F120" i="32"/>
  <c r="E120" i="32"/>
  <c r="D120" i="32"/>
  <c r="C120" i="32"/>
  <c r="B120" i="32"/>
  <c r="H119" i="32"/>
  <c r="G119" i="32"/>
  <c r="F119" i="32"/>
  <c r="E119" i="32"/>
  <c r="D119" i="32"/>
  <c r="C119" i="32"/>
  <c r="B119" i="32"/>
  <c r="H118" i="32"/>
  <c r="G118" i="32"/>
  <c r="F118" i="32"/>
  <c r="E118" i="32"/>
  <c r="D118" i="32"/>
  <c r="C118" i="32"/>
  <c r="B118" i="32"/>
  <c r="H117" i="32"/>
  <c r="G117" i="32"/>
  <c r="F117" i="32"/>
  <c r="E117" i="32"/>
  <c r="D117" i="32"/>
  <c r="C117" i="32"/>
  <c r="B117" i="32"/>
  <c r="H116" i="32"/>
  <c r="G116" i="32"/>
  <c r="F116" i="32"/>
  <c r="E116" i="32"/>
  <c r="D116" i="32"/>
  <c r="C116" i="32"/>
  <c r="B116" i="32"/>
  <c r="H115" i="32"/>
  <c r="G115" i="32"/>
  <c r="F115" i="32"/>
  <c r="E115" i="32"/>
  <c r="D115" i="32"/>
  <c r="C115" i="32"/>
  <c r="B115" i="32"/>
  <c r="H114" i="32"/>
  <c r="G114" i="32"/>
  <c r="F114" i="32"/>
  <c r="E114" i="32"/>
  <c r="D114" i="32"/>
  <c r="C114" i="32"/>
  <c r="B114" i="32"/>
  <c r="H113" i="32"/>
  <c r="G113" i="32"/>
  <c r="F113" i="32"/>
  <c r="E113" i="32"/>
  <c r="D113" i="32"/>
  <c r="C113" i="32"/>
  <c r="B113" i="32"/>
  <c r="H112" i="32"/>
  <c r="G112" i="32"/>
  <c r="F112" i="32"/>
  <c r="E112" i="32"/>
  <c r="D112" i="32"/>
  <c r="C112" i="32"/>
  <c r="B112" i="32"/>
  <c r="H111" i="32"/>
  <c r="G111" i="32"/>
  <c r="F111" i="32"/>
  <c r="E111" i="32"/>
  <c r="D111" i="32"/>
  <c r="C111" i="32"/>
  <c r="B111" i="32"/>
  <c r="H110" i="32"/>
  <c r="G110" i="32"/>
  <c r="F110" i="32"/>
  <c r="E110" i="32"/>
  <c r="D110" i="32"/>
  <c r="C110" i="32"/>
  <c r="B110" i="32"/>
  <c r="H109" i="32"/>
  <c r="G109" i="32"/>
  <c r="F109" i="32"/>
  <c r="E109" i="32"/>
  <c r="D109" i="32"/>
  <c r="C109" i="32"/>
  <c r="B109" i="32"/>
  <c r="H108" i="32"/>
  <c r="G108" i="32"/>
  <c r="F108" i="32"/>
  <c r="E108" i="32"/>
  <c r="D108" i="32"/>
  <c r="C108" i="32"/>
  <c r="B108" i="32"/>
  <c r="H107" i="32"/>
  <c r="G107" i="32"/>
  <c r="F107" i="32"/>
  <c r="E107" i="32"/>
  <c r="D107" i="32"/>
  <c r="C107" i="32"/>
  <c r="B107" i="32"/>
  <c r="H106" i="32"/>
  <c r="G106" i="32"/>
  <c r="F106" i="32"/>
  <c r="E106" i="32"/>
  <c r="D106" i="32"/>
  <c r="C106" i="32"/>
  <c r="B106" i="32"/>
  <c r="H105" i="32"/>
  <c r="G105" i="32"/>
  <c r="F105" i="32"/>
  <c r="E105" i="32"/>
  <c r="D105" i="32"/>
  <c r="C105" i="32"/>
  <c r="B105" i="32"/>
  <c r="H104" i="32"/>
  <c r="G104" i="32"/>
  <c r="F104" i="32"/>
  <c r="E104" i="32"/>
  <c r="D104" i="32"/>
  <c r="C104" i="32"/>
  <c r="B104" i="32"/>
  <c r="H103" i="32"/>
  <c r="G103" i="32"/>
  <c r="F103" i="32"/>
  <c r="E103" i="32"/>
  <c r="D103" i="32"/>
  <c r="C103" i="32"/>
  <c r="B103" i="32"/>
  <c r="H102" i="32"/>
  <c r="G102" i="32"/>
  <c r="F102" i="32"/>
  <c r="E102" i="32"/>
  <c r="D102" i="32"/>
  <c r="C102" i="32"/>
  <c r="B102" i="32"/>
  <c r="H101" i="32"/>
  <c r="G101" i="32"/>
  <c r="F101" i="32"/>
  <c r="E101" i="32"/>
  <c r="D101" i="32"/>
  <c r="C101" i="32"/>
  <c r="B101" i="32"/>
  <c r="H100" i="32"/>
  <c r="G100" i="32"/>
  <c r="F100" i="32"/>
  <c r="E100" i="32"/>
  <c r="D100" i="32"/>
  <c r="C100" i="32"/>
  <c r="B100" i="32"/>
  <c r="H99" i="32"/>
  <c r="G99" i="32"/>
  <c r="F99" i="32"/>
  <c r="E99" i="32"/>
  <c r="D99" i="32"/>
  <c r="C99" i="32"/>
  <c r="B99" i="32"/>
  <c r="H98" i="32"/>
  <c r="G98" i="32"/>
  <c r="F98" i="32"/>
  <c r="E98" i="32"/>
  <c r="D98" i="32"/>
  <c r="C98" i="32"/>
  <c r="B98" i="32"/>
  <c r="H97" i="32"/>
  <c r="G97" i="32"/>
  <c r="F97" i="32"/>
  <c r="E97" i="32"/>
  <c r="D97" i="32"/>
  <c r="C97" i="32"/>
  <c r="B97" i="32"/>
  <c r="H96" i="32"/>
  <c r="G96" i="32"/>
  <c r="F96" i="32"/>
  <c r="E96" i="32"/>
  <c r="D96" i="32"/>
  <c r="C96" i="32"/>
  <c r="B96" i="32"/>
  <c r="H95" i="32"/>
  <c r="G95" i="32"/>
  <c r="F95" i="32"/>
  <c r="E95" i="32"/>
  <c r="D95" i="32"/>
  <c r="C95" i="32"/>
  <c r="B95" i="32"/>
  <c r="H94" i="32"/>
  <c r="G94" i="32"/>
  <c r="F94" i="32"/>
  <c r="E94" i="32"/>
  <c r="D94" i="32"/>
  <c r="C94" i="32"/>
  <c r="B94" i="32"/>
  <c r="H93" i="32"/>
  <c r="G93" i="32"/>
  <c r="F93" i="32"/>
  <c r="E93" i="32"/>
  <c r="D93" i="32"/>
  <c r="C93" i="32"/>
  <c r="B93" i="32"/>
  <c r="H92" i="32"/>
  <c r="G92" i="32"/>
  <c r="F92" i="32"/>
  <c r="E92" i="32"/>
  <c r="D92" i="32"/>
  <c r="C92" i="32"/>
  <c r="B92" i="32"/>
  <c r="H91" i="32"/>
  <c r="G91" i="32"/>
  <c r="F91" i="32"/>
  <c r="E91" i="32"/>
  <c r="D91" i="32"/>
  <c r="C91" i="32"/>
  <c r="B91" i="32"/>
  <c r="H90" i="32"/>
  <c r="G90" i="32"/>
  <c r="F90" i="32"/>
  <c r="E90" i="32"/>
  <c r="D90" i="32"/>
  <c r="C90" i="32"/>
  <c r="B90" i="32"/>
  <c r="H89" i="32"/>
  <c r="G89" i="32"/>
  <c r="F89" i="32"/>
  <c r="E89" i="32"/>
  <c r="D89" i="32"/>
  <c r="C89" i="32"/>
  <c r="B89" i="32"/>
  <c r="H88" i="32"/>
  <c r="G88" i="32"/>
  <c r="F88" i="32"/>
  <c r="E88" i="32"/>
  <c r="D88" i="32"/>
  <c r="C88" i="32"/>
  <c r="B88" i="32"/>
  <c r="H87" i="32"/>
  <c r="G87" i="32"/>
  <c r="F87" i="32"/>
  <c r="E87" i="32"/>
  <c r="D87" i="32"/>
  <c r="C87" i="32"/>
  <c r="B87" i="32"/>
  <c r="H86" i="32"/>
  <c r="G86" i="32"/>
  <c r="F86" i="32"/>
  <c r="E86" i="32"/>
  <c r="D86" i="32"/>
  <c r="C86" i="32"/>
  <c r="B86" i="32"/>
  <c r="H85" i="32"/>
  <c r="G85" i="32"/>
  <c r="F85" i="32"/>
  <c r="E85" i="32"/>
  <c r="D85" i="32"/>
  <c r="C85" i="32"/>
  <c r="B85" i="32"/>
  <c r="H84" i="32"/>
  <c r="G84" i="32"/>
  <c r="F84" i="32"/>
  <c r="E84" i="32"/>
  <c r="D84" i="32"/>
  <c r="C84" i="32"/>
  <c r="B84" i="32"/>
  <c r="H83" i="32"/>
  <c r="G83" i="32"/>
  <c r="F83" i="32"/>
  <c r="E83" i="32"/>
  <c r="D83" i="32"/>
  <c r="C83" i="32"/>
  <c r="B83" i="32"/>
  <c r="H82" i="32"/>
  <c r="G82" i="32"/>
  <c r="F82" i="32"/>
  <c r="E82" i="32"/>
  <c r="D82" i="32"/>
  <c r="C82" i="32"/>
  <c r="B82" i="32"/>
  <c r="H81" i="32"/>
  <c r="G81" i="32"/>
  <c r="F81" i="32"/>
  <c r="E81" i="32"/>
  <c r="D81" i="32"/>
  <c r="C81" i="32"/>
  <c r="B81" i="32"/>
  <c r="H80" i="32"/>
  <c r="G80" i="32"/>
  <c r="F80" i="32"/>
  <c r="E80" i="32"/>
  <c r="D80" i="32"/>
  <c r="C80" i="32"/>
  <c r="B80" i="32"/>
  <c r="H79" i="32"/>
  <c r="G79" i="32"/>
  <c r="F79" i="32"/>
  <c r="E79" i="32"/>
  <c r="D79" i="32"/>
  <c r="C79" i="32"/>
  <c r="B79" i="32"/>
  <c r="H78" i="32"/>
  <c r="G78" i="32"/>
  <c r="F78" i="32"/>
  <c r="E78" i="32"/>
  <c r="D78" i="32"/>
  <c r="C78" i="32"/>
  <c r="B78" i="32"/>
  <c r="H77" i="32"/>
  <c r="G77" i="32"/>
  <c r="F77" i="32"/>
  <c r="E77" i="32"/>
  <c r="D77" i="32"/>
  <c r="C77" i="32"/>
  <c r="B77" i="32"/>
  <c r="H76" i="32"/>
  <c r="G76" i="32"/>
  <c r="F76" i="32"/>
  <c r="E76" i="32"/>
  <c r="D76" i="32"/>
  <c r="C76" i="32"/>
  <c r="B76" i="32"/>
  <c r="H75" i="32"/>
  <c r="G75" i="32"/>
  <c r="F75" i="32"/>
  <c r="E75" i="32"/>
  <c r="D75" i="32"/>
  <c r="C75" i="32"/>
  <c r="B75" i="32"/>
  <c r="H74" i="32"/>
  <c r="G74" i="32"/>
  <c r="F74" i="32"/>
  <c r="E74" i="32"/>
  <c r="D74" i="32"/>
  <c r="C74" i="32"/>
  <c r="B74" i="32"/>
  <c r="H73" i="32"/>
  <c r="G73" i="32"/>
  <c r="F73" i="32"/>
  <c r="E73" i="32"/>
  <c r="D73" i="32"/>
  <c r="C73" i="32"/>
  <c r="B73" i="32"/>
  <c r="H72" i="32"/>
  <c r="G72" i="32"/>
  <c r="F72" i="32"/>
  <c r="E72" i="32"/>
  <c r="D72" i="32"/>
  <c r="C72" i="32"/>
  <c r="B72" i="32"/>
  <c r="H71" i="32"/>
  <c r="G71" i="32"/>
  <c r="F71" i="32"/>
  <c r="E71" i="32"/>
  <c r="D71" i="32"/>
  <c r="C71" i="32"/>
  <c r="B71" i="32"/>
  <c r="H70" i="32"/>
  <c r="G70" i="32"/>
  <c r="F70" i="32"/>
  <c r="E70" i="32"/>
  <c r="D70" i="32"/>
  <c r="C70" i="32"/>
  <c r="B70" i="32"/>
  <c r="H69" i="32"/>
  <c r="G69" i="32"/>
  <c r="F69" i="32"/>
  <c r="E69" i="32"/>
  <c r="D69" i="32"/>
  <c r="C69" i="32"/>
  <c r="B69" i="32"/>
  <c r="H68" i="32"/>
  <c r="G68" i="32"/>
  <c r="F68" i="32"/>
  <c r="E68" i="32"/>
  <c r="D68" i="32"/>
  <c r="C68" i="32"/>
  <c r="B68" i="32"/>
  <c r="H67" i="32"/>
  <c r="G67" i="32"/>
  <c r="F67" i="32"/>
  <c r="E67" i="32"/>
  <c r="D67" i="32"/>
  <c r="C67" i="32"/>
  <c r="B67" i="32"/>
  <c r="H66" i="32"/>
  <c r="G66" i="32"/>
  <c r="F66" i="32"/>
  <c r="E66" i="32"/>
  <c r="D66" i="32"/>
  <c r="C66" i="32"/>
  <c r="B66" i="32"/>
  <c r="H65" i="32"/>
  <c r="G65" i="32"/>
  <c r="F65" i="32"/>
  <c r="E65" i="32"/>
  <c r="D65" i="32"/>
  <c r="C65" i="32"/>
  <c r="B65" i="32"/>
  <c r="H64" i="32"/>
  <c r="G64" i="32"/>
  <c r="F64" i="32"/>
  <c r="E64" i="32"/>
  <c r="D64" i="32"/>
  <c r="C64" i="32"/>
  <c r="B64" i="32"/>
  <c r="H63" i="32"/>
  <c r="G63" i="32"/>
  <c r="F63" i="32"/>
  <c r="E63" i="32"/>
  <c r="D63" i="32"/>
  <c r="C63" i="32"/>
  <c r="B63" i="32"/>
  <c r="H62" i="32"/>
  <c r="G62" i="32"/>
  <c r="F62" i="32"/>
  <c r="E62" i="32"/>
  <c r="D62" i="32"/>
  <c r="C62" i="32"/>
  <c r="B62" i="32"/>
  <c r="H61" i="32"/>
  <c r="G61" i="32"/>
  <c r="F61" i="32"/>
  <c r="E61" i="32"/>
  <c r="D61" i="32"/>
  <c r="C61" i="32"/>
  <c r="B61" i="32"/>
  <c r="H60" i="32"/>
  <c r="G60" i="32"/>
  <c r="F60" i="32"/>
  <c r="E60" i="32"/>
  <c r="D60" i="32"/>
  <c r="C60" i="32"/>
  <c r="B60" i="32"/>
  <c r="H59" i="32"/>
  <c r="G59" i="32"/>
  <c r="F59" i="32"/>
  <c r="E59" i="32"/>
  <c r="D59" i="32"/>
  <c r="C59" i="32"/>
  <c r="B59" i="32"/>
  <c r="H58" i="32"/>
  <c r="G58" i="32"/>
  <c r="F58" i="32"/>
  <c r="E58" i="32"/>
  <c r="D58" i="32"/>
  <c r="C58" i="32"/>
  <c r="B58" i="32"/>
  <c r="H57" i="32"/>
  <c r="G57" i="32"/>
  <c r="F57" i="32"/>
  <c r="E57" i="32"/>
  <c r="D57" i="32"/>
  <c r="C57" i="32"/>
  <c r="B57" i="32"/>
  <c r="H56" i="32"/>
  <c r="G56" i="32"/>
  <c r="F56" i="32"/>
  <c r="E56" i="32"/>
  <c r="D56" i="32"/>
  <c r="C56" i="32"/>
  <c r="B56" i="32"/>
  <c r="H55" i="32"/>
  <c r="G55" i="32"/>
  <c r="F55" i="32"/>
  <c r="E55" i="32"/>
  <c r="D55" i="32"/>
  <c r="C55" i="32"/>
  <c r="B55" i="32"/>
  <c r="H54" i="32"/>
  <c r="G54" i="32"/>
  <c r="F54" i="32"/>
  <c r="E54" i="32"/>
  <c r="D54" i="32"/>
  <c r="C54" i="32"/>
  <c r="B54" i="32"/>
  <c r="H53" i="32"/>
  <c r="G53" i="32"/>
  <c r="F53" i="32"/>
  <c r="E53" i="32"/>
  <c r="D53" i="32"/>
  <c r="C53" i="32"/>
  <c r="B53" i="32"/>
  <c r="H52" i="32"/>
  <c r="G52" i="32"/>
  <c r="F52" i="32"/>
  <c r="E52" i="32"/>
  <c r="D52" i="32"/>
  <c r="C52" i="32"/>
  <c r="B52" i="32"/>
  <c r="H51" i="32"/>
  <c r="G51" i="32"/>
  <c r="F51" i="32"/>
  <c r="E51" i="32"/>
  <c r="D51" i="32"/>
  <c r="C51" i="32"/>
  <c r="B51" i="32"/>
  <c r="H50" i="32"/>
  <c r="G50" i="32"/>
  <c r="F50" i="32"/>
  <c r="E50" i="32"/>
  <c r="D50" i="32"/>
  <c r="C50" i="32"/>
  <c r="B50" i="32"/>
  <c r="H49" i="32"/>
  <c r="G49" i="32"/>
  <c r="F49" i="32"/>
  <c r="E49" i="32"/>
  <c r="D49" i="32"/>
  <c r="C49" i="32"/>
  <c r="B49" i="32"/>
  <c r="H48" i="32"/>
  <c r="G48" i="32"/>
  <c r="F48" i="32"/>
  <c r="E48" i="32"/>
  <c r="D48" i="32"/>
  <c r="C48" i="32"/>
  <c r="B48" i="32"/>
  <c r="H47" i="32"/>
  <c r="G47" i="32"/>
  <c r="F47" i="32"/>
  <c r="E47" i="32"/>
  <c r="D47" i="32"/>
  <c r="C47" i="32"/>
  <c r="B47" i="32"/>
  <c r="H46" i="32"/>
  <c r="G46" i="32"/>
  <c r="F46" i="32"/>
  <c r="E46" i="32"/>
  <c r="D46" i="32"/>
  <c r="C46" i="32"/>
  <c r="B46" i="32"/>
  <c r="H45" i="32"/>
  <c r="G45" i="32"/>
  <c r="F45" i="32"/>
  <c r="E45" i="32"/>
  <c r="D45" i="32"/>
  <c r="C45" i="32"/>
  <c r="B45" i="32"/>
  <c r="H44" i="32"/>
  <c r="G44" i="32"/>
  <c r="F44" i="32"/>
  <c r="E44" i="32"/>
  <c r="D44" i="32"/>
  <c r="C44" i="32"/>
  <c r="B44" i="32"/>
  <c r="H43" i="32"/>
  <c r="G43" i="32"/>
  <c r="F43" i="32"/>
  <c r="E43" i="32"/>
  <c r="D43" i="32"/>
  <c r="C43" i="32"/>
  <c r="B43" i="32"/>
  <c r="H42" i="32"/>
  <c r="G42" i="32"/>
  <c r="F42" i="32"/>
  <c r="E42" i="32"/>
  <c r="D42" i="32"/>
  <c r="C42" i="32"/>
  <c r="B42" i="32"/>
  <c r="H41" i="32"/>
  <c r="G41" i="32"/>
  <c r="F41" i="32"/>
  <c r="E41" i="32"/>
  <c r="D41" i="32"/>
  <c r="C41" i="32"/>
  <c r="B41" i="32"/>
  <c r="H40" i="32"/>
  <c r="G40" i="32"/>
  <c r="F40" i="32"/>
  <c r="E40" i="32"/>
  <c r="D40" i="32"/>
  <c r="C40" i="32"/>
  <c r="B40" i="32"/>
  <c r="H39" i="32"/>
  <c r="G39" i="32"/>
  <c r="F39" i="32"/>
  <c r="E39" i="32"/>
  <c r="D39" i="32"/>
  <c r="C39" i="32"/>
  <c r="B39" i="32"/>
  <c r="H38" i="32"/>
  <c r="G38" i="32"/>
  <c r="F38" i="32"/>
  <c r="E38" i="32"/>
  <c r="D38" i="32"/>
  <c r="C38" i="32"/>
  <c r="B38" i="32"/>
  <c r="H37" i="32"/>
  <c r="G37" i="32"/>
  <c r="F37" i="32"/>
  <c r="E37" i="32"/>
  <c r="D37" i="32"/>
  <c r="C37" i="32"/>
  <c r="B37" i="32"/>
  <c r="H36" i="32"/>
  <c r="G36" i="32"/>
  <c r="F36" i="32"/>
  <c r="E36" i="32"/>
  <c r="D36" i="32"/>
  <c r="C36" i="32"/>
  <c r="B36" i="32"/>
  <c r="H35" i="32"/>
  <c r="G35" i="32"/>
  <c r="F35" i="32"/>
  <c r="E35" i="32"/>
  <c r="D35" i="32"/>
  <c r="C35" i="32"/>
  <c r="B35" i="32"/>
  <c r="H34" i="32"/>
  <c r="G34" i="32"/>
  <c r="F34" i="32"/>
  <c r="E34" i="32"/>
  <c r="D34" i="32"/>
  <c r="C34" i="32"/>
  <c r="B34" i="32"/>
  <c r="H33" i="32"/>
  <c r="G33" i="32"/>
  <c r="F33" i="32"/>
  <c r="E33" i="32"/>
  <c r="D33" i="32"/>
  <c r="C33" i="32"/>
  <c r="B33" i="32"/>
  <c r="H32" i="32"/>
  <c r="G32" i="32"/>
  <c r="F32" i="32"/>
  <c r="E32" i="32"/>
  <c r="D32" i="32"/>
  <c r="C32" i="32"/>
  <c r="B32" i="32"/>
  <c r="H31" i="32"/>
  <c r="G31" i="32"/>
  <c r="F31" i="32"/>
  <c r="E31" i="32"/>
  <c r="D31" i="32"/>
  <c r="C31" i="32"/>
  <c r="B31" i="32"/>
  <c r="H30" i="32"/>
  <c r="G30" i="32"/>
  <c r="F30" i="32"/>
  <c r="E30" i="32"/>
  <c r="D30" i="32"/>
  <c r="C30" i="32"/>
  <c r="B30" i="32"/>
  <c r="H29" i="32"/>
  <c r="G29" i="32"/>
  <c r="F29" i="32"/>
  <c r="E29" i="32"/>
  <c r="D29" i="32"/>
  <c r="C29" i="32"/>
  <c r="B29" i="32"/>
  <c r="H28" i="32"/>
  <c r="G28" i="32"/>
  <c r="F28" i="32"/>
  <c r="E28" i="32"/>
  <c r="D28" i="32"/>
  <c r="C28" i="32"/>
  <c r="B28" i="32"/>
  <c r="H27" i="32"/>
  <c r="G27" i="32"/>
  <c r="F27" i="32"/>
  <c r="E27" i="32"/>
  <c r="D27" i="32"/>
  <c r="C27" i="32"/>
  <c r="B27" i="32"/>
  <c r="H26" i="32"/>
  <c r="G26" i="32"/>
  <c r="F26" i="32"/>
  <c r="E26" i="32"/>
  <c r="D26" i="32"/>
  <c r="C26" i="32"/>
  <c r="B26" i="32"/>
  <c r="H25" i="32"/>
  <c r="G25" i="32"/>
  <c r="F25" i="32"/>
  <c r="E25" i="32"/>
  <c r="D25" i="32"/>
  <c r="C25" i="32"/>
  <c r="B25" i="32"/>
  <c r="H24" i="32"/>
  <c r="G24" i="32"/>
  <c r="F24" i="32"/>
  <c r="E24" i="32"/>
  <c r="D24" i="32"/>
  <c r="C24" i="32"/>
  <c r="B24" i="32"/>
  <c r="H23" i="32"/>
  <c r="G23" i="32"/>
  <c r="F23" i="32"/>
  <c r="E23" i="32"/>
  <c r="D23" i="32"/>
  <c r="C23" i="32"/>
  <c r="B23" i="32"/>
  <c r="H22" i="32"/>
  <c r="G22" i="32"/>
  <c r="F22" i="32"/>
  <c r="E22" i="32"/>
  <c r="D22" i="32"/>
  <c r="C22" i="32"/>
  <c r="B22" i="32"/>
  <c r="H21" i="32"/>
  <c r="G21" i="32"/>
  <c r="F21" i="32"/>
  <c r="E21" i="32"/>
  <c r="D21" i="32"/>
  <c r="C21" i="32"/>
  <c r="B21" i="32"/>
  <c r="H20" i="32"/>
  <c r="G20" i="32"/>
  <c r="F20" i="32"/>
  <c r="E20" i="32"/>
  <c r="D20" i="32"/>
  <c r="C20" i="32"/>
  <c r="B20" i="32"/>
  <c r="H19" i="32"/>
  <c r="G19" i="32"/>
  <c r="F19" i="32"/>
  <c r="E19" i="32"/>
  <c r="D19" i="32"/>
  <c r="C19" i="32"/>
  <c r="B19" i="32"/>
  <c r="H18" i="32"/>
  <c r="G18" i="32"/>
  <c r="F18" i="32"/>
  <c r="E18" i="32"/>
  <c r="D18" i="32"/>
  <c r="C18" i="32"/>
  <c r="B18" i="32"/>
  <c r="H17" i="32"/>
  <c r="G17" i="32"/>
  <c r="F17" i="32"/>
  <c r="E17" i="32"/>
  <c r="D17" i="32"/>
  <c r="C17" i="32"/>
  <c r="B17" i="32"/>
  <c r="H16" i="32"/>
  <c r="G16" i="32"/>
  <c r="F16" i="32"/>
  <c r="E16" i="32"/>
  <c r="D16" i="32"/>
  <c r="C16" i="32"/>
  <c r="B16" i="32"/>
  <c r="H15" i="32"/>
  <c r="G15" i="32"/>
  <c r="F15" i="32"/>
  <c r="E15" i="32"/>
  <c r="D15" i="32"/>
  <c r="C15" i="32"/>
  <c r="B15" i="32"/>
  <c r="H14" i="32"/>
  <c r="G14" i="32"/>
  <c r="F14" i="32"/>
  <c r="E14" i="32"/>
  <c r="D14" i="32"/>
  <c r="C14" i="32"/>
  <c r="B14" i="32"/>
  <c r="H13" i="32"/>
  <c r="G13" i="32"/>
  <c r="F13" i="32"/>
  <c r="E13" i="32"/>
  <c r="D13" i="32"/>
  <c r="C13" i="32"/>
  <c r="B13" i="32"/>
  <c r="H12" i="32"/>
  <c r="G12" i="32"/>
  <c r="F12" i="32"/>
  <c r="E12" i="32"/>
  <c r="D12" i="32"/>
  <c r="C12" i="32"/>
  <c r="B12" i="32"/>
  <c r="H11" i="32"/>
  <c r="G11" i="32"/>
  <c r="F11" i="32"/>
  <c r="E11" i="32"/>
  <c r="D11" i="32"/>
  <c r="C11" i="32"/>
  <c r="B11" i="32"/>
  <c r="H10" i="32"/>
  <c r="G10" i="32"/>
  <c r="F10" i="32"/>
  <c r="E10" i="32"/>
  <c r="D10" i="32"/>
  <c r="C10" i="32"/>
  <c r="B10" i="32"/>
  <c r="H9" i="32"/>
  <c r="G9" i="32"/>
  <c r="F9" i="32"/>
  <c r="E9" i="32"/>
  <c r="D9" i="32"/>
  <c r="C9" i="32"/>
  <c r="B9" i="32"/>
  <c r="H8" i="32"/>
  <c r="G8" i="32"/>
  <c r="F8" i="32"/>
  <c r="E8" i="32"/>
  <c r="D8" i="32"/>
  <c r="C8" i="32"/>
  <c r="B8" i="32"/>
  <c r="Q507" i="32"/>
  <c r="Q506" i="32"/>
  <c r="Q505" i="32"/>
  <c r="Q504" i="32"/>
  <c r="Q503" i="32"/>
  <c r="Q502" i="32"/>
  <c r="Q501" i="32"/>
  <c r="Q500" i="32"/>
  <c r="Q499" i="32"/>
  <c r="Q498" i="32"/>
  <c r="Q497" i="32"/>
  <c r="Q496" i="32"/>
  <c r="Q495" i="32"/>
  <c r="Q494" i="32"/>
  <c r="Q493" i="32"/>
  <c r="Q492" i="32"/>
  <c r="Q491" i="32"/>
  <c r="Q490" i="32"/>
  <c r="Q489" i="32"/>
  <c r="Q488" i="32"/>
  <c r="Q487" i="32"/>
  <c r="Q486" i="32"/>
  <c r="Q485" i="32"/>
  <c r="Q484" i="32"/>
  <c r="Q483" i="32"/>
  <c r="Q482" i="32"/>
  <c r="Q481" i="32"/>
  <c r="Q480" i="32"/>
  <c r="Q479" i="32"/>
  <c r="Q478" i="32"/>
  <c r="Q477" i="32"/>
  <c r="Q476" i="32"/>
  <c r="Q475" i="32"/>
  <c r="Q474" i="32"/>
  <c r="Q473" i="32"/>
  <c r="Q472" i="32"/>
  <c r="Q471" i="32"/>
  <c r="Q470" i="32"/>
  <c r="Q469" i="32"/>
  <c r="Q468" i="32"/>
  <c r="Q467" i="32"/>
  <c r="Q466" i="32"/>
  <c r="Q465" i="32"/>
  <c r="Q464" i="32"/>
  <c r="Q463" i="32"/>
  <c r="Q462" i="32"/>
  <c r="Q461" i="32"/>
  <c r="Q460" i="32"/>
  <c r="Q459" i="32"/>
  <c r="Q458" i="32"/>
  <c r="Q457" i="32"/>
  <c r="Q456" i="32"/>
  <c r="Q455" i="32"/>
  <c r="Q454" i="32"/>
  <c r="Q453" i="32"/>
  <c r="Q452" i="32"/>
  <c r="Q451" i="32"/>
  <c r="Q450" i="32"/>
  <c r="Q449" i="32"/>
  <c r="Q448" i="32"/>
  <c r="Q447" i="32"/>
  <c r="Q446" i="32"/>
  <c r="Q445" i="32"/>
  <c r="Q444" i="32"/>
  <c r="Q443" i="32"/>
  <c r="Q442" i="32"/>
  <c r="Q441" i="32"/>
  <c r="Q440" i="32"/>
  <c r="Q439" i="32"/>
  <c r="Q438" i="32"/>
  <c r="Q437" i="32"/>
  <c r="Q436" i="32"/>
  <c r="Q435" i="32"/>
  <c r="Q434" i="32"/>
  <c r="Q433" i="32"/>
  <c r="Q432" i="32"/>
  <c r="Q431" i="32"/>
  <c r="Q430" i="32"/>
  <c r="Q429" i="32"/>
  <c r="Q428" i="32"/>
  <c r="Q427" i="32"/>
  <c r="Q426" i="32"/>
  <c r="Q425" i="32"/>
  <c r="Q424" i="32"/>
  <c r="Q423" i="32"/>
  <c r="Q422" i="32"/>
  <c r="Q421" i="32"/>
  <c r="Q420" i="32"/>
  <c r="Q419" i="32"/>
  <c r="Q418" i="32"/>
  <c r="Q417" i="32"/>
  <c r="Q416" i="32"/>
  <c r="Q415" i="32"/>
  <c r="Q414" i="32"/>
  <c r="Q413" i="32"/>
  <c r="Q412" i="32"/>
  <c r="Q411" i="32"/>
  <c r="Q410" i="32"/>
  <c r="Q409" i="32"/>
  <c r="Q408" i="32"/>
  <c r="Q407" i="32"/>
  <c r="Q406" i="32"/>
  <c r="Q405" i="32"/>
  <c r="Q404" i="32"/>
  <c r="Q403" i="32"/>
  <c r="Q402" i="32"/>
  <c r="Q401" i="32"/>
  <c r="Q400" i="32"/>
  <c r="Q399" i="32"/>
  <c r="Q398" i="32"/>
  <c r="Q397" i="32"/>
  <c r="Q396" i="32"/>
  <c r="Q395" i="32"/>
  <c r="Q394" i="32"/>
  <c r="Q393" i="32"/>
  <c r="Q392" i="32"/>
  <c r="Q391" i="32"/>
  <c r="Q390" i="32"/>
  <c r="Q389" i="32"/>
  <c r="Q388" i="32"/>
  <c r="Q387" i="32"/>
  <c r="Q386" i="32"/>
  <c r="Q385" i="32"/>
  <c r="Q384" i="32"/>
  <c r="Q383" i="32"/>
  <c r="Q382" i="32"/>
  <c r="Q381" i="32"/>
  <c r="Q380" i="32"/>
  <c r="Q379" i="32"/>
  <c r="Q378" i="32"/>
  <c r="Q377" i="32"/>
  <c r="Q376" i="32"/>
  <c r="Q375" i="32"/>
  <c r="Q374" i="32"/>
  <c r="Q373" i="32"/>
  <c r="Q372" i="32"/>
  <c r="Q371" i="32"/>
  <c r="Q370" i="32"/>
  <c r="Q369" i="32"/>
  <c r="Q368" i="32"/>
  <c r="Q367" i="32"/>
  <c r="Q366" i="32"/>
  <c r="Q365" i="32"/>
  <c r="Q364" i="32"/>
  <c r="Q363" i="32"/>
  <c r="Q362" i="32"/>
  <c r="Q361" i="32"/>
  <c r="Q360" i="32"/>
  <c r="Q359" i="32"/>
  <c r="Q358" i="32"/>
  <c r="Q357" i="32"/>
  <c r="Q356" i="32"/>
  <c r="Q355" i="32"/>
  <c r="Q354" i="32"/>
  <c r="Q353" i="32"/>
  <c r="Q352" i="32"/>
  <c r="Q351" i="32"/>
  <c r="Q350" i="32"/>
  <c r="Q349" i="32"/>
  <c r="Q348" i="32"/>
  <c r="Q347" i="32"/>
  <c r="Q346" i="32"/>
  <c r="Q345" i="32"/>
  <c r="Q344" i="32"/>
  <c r="Q343" i="32"/>
  <c r="Q342" i="32"/>
  <c r="Q341" i="32"/>
  <c r="Q340" i="32"/>
  <c r="Q339" i="32"/>
  <c r="Q338" i="32"/>
  <c r="Q337" i="32"/>
  <c r="Q336" i="32"/>
  <c r="Q335" i="32"/>
  <c r="Q334" i="32"/>
  <c r="Q333" i="32"/>
  <c r="Q332" i="32"/>
  <c r="Q331" i="32"/>
  <c r="Q330" i="32"/>
  <c r="Q329" i="32"/>
  <c r="Q328" i="32"/>
  <c r="Q327" i="32"/>
  <c r="Q326" i="32"/>
  <c r="Q325" i="32"/>
  <c r="Q324" i="32"/>
  <c r="Q323" i="32"/>
  <c r="Q322" i="32"/>
  <c r="Q321" i="32"/>
  <c r="Q320" i="32"/>
  <c r="Q319" i="32"/>
  <c r="Q318" i="32"/>
  <c r="Q317" i="32"/>
  <c r="Q316" i="32"/>
  <c r="Q315" i="32"/>
  <c r="Q314" i="32"/>
  <c r="Q313" i="32"/>
  <c r="Q312" i="32"/>
  <c r="Q311" i="32"/>
  <c r="Q310" i="32"/>
  <c r="Q309" i="32"/>
  <c r="Q308" i="32"/>
  <c r="Q307" i="32"/>
  <c r="Q306" i="32"/>
  <c r="Q305" i="32"/>
  <c r="Q304" i="32"/>
  <c r="Q303" i="32"/>
  <c r="Q302" i="32"/>
  <c r="Q301" i="32"/>
  <c r="Q300" i="32"/>
  <c r="Q299" i="32"/>
  <c r="Q298" i="32"/>
  <c r="Q297" i="32"/>
  <c r="Q296" i="32"/>
  <c r="Q295" i="32"/>
  <c r="Q294" i="32"/>
  <c r="Q293" i="32"/>
  <c r="Q292" i="32"/>
  <c r="Q291" i="32"/>
  <c r="Q290" i="32"/>
  <c r="Q289" i="32"/>
  <c r="Q288" i="32"/>
  <c r="Q287" i="32"/>
  <c r="Q286" i="32"/>
  <c r="Q285" i="32"/>
  <c r="Q284" i="32"/>
  <c r="Q283" i="32"/>
  <c r="Q282" i="32"/>
  <c r="Q281" i="32"/>
  <c r="Q280" i="32"/>
  <c r="Q279" i="32"/>
  <c r="Q278" i="32"/>
  <c r="Q277" i="32"/>
  <c r="Q276" i="32"/>
  <c r="Q275" i="32"/>
  <c r="Q274" i="32"/>
  <c r="Q273" i="32"/>
  <c r="Q272" i="32"/>
  <c r="Q271" i="32"/>
  <c r="Q270" i="32"/>
  <c r="Q269" i="32"/>
  <c r="Q268" i="32"/>
  <c r="Q267" i="32"/>
  <c r="Q266" i="32"/>
  <c r="Q265" i="32"/>
  <c r="Q264" i="32"/>
  <c r="Q263" i="32"/>
  <c r="Q262" i="32"/>
  <c r="Q261" i="32"/>
  <c r="Q260" i="32"/>
  <c r="Q259" i="32"/>
  <c r="Q258" i="32"/>
  <c r="Q257" i="32"/>
  <c r="Q256" i="32"/>
  <c r="Q255" i="32"/>
  <c r="Q254" i="32"/>
  <c r="Q253" i="32"/>
  <c r="Q252" i="32"/>
  <c r="Q251" i="32"/>
  <c r="Q250" i="32"/>
  <c r="Q249" i="32"/>
  <c r="Q248" i="32"/>
  <c r="Q247" i="32"/>
  <c r="Q246" i="32"/>
  <c r="Q245" i="32"/>
  <c r="Q244" i="32"/>
  <c r="Q243" i="32"/>
  <c r="Q242" i="32"/>
  <c r="Q241" i="32"/>
  <c r="Q240" i="32"/>
  <c r="Q239" i="32"/>
  <c r="Q238" i="32"/>
  <c r="Q237" i="32"/>
  <c r="Q236" i="32"/>
  <c r="Q235" i="32"/>
  <c r="Q234" i="32"/>
  <c r="Q233" i="32"/>
  <c r="Q232" i="32"/>
  <c r="Q231" i="32"/>
  <c r="Q230" i="32"/>
  <c r="Q229" i="32"/>
  <c r="Q228" i="32"/>
  <c r="Q227" i="32"/>
  <c r="Q226" i="32"/>
  <c r="Q225" i="32"/>
  <c r="Q224" i="32"/>
  <c r="Q223" i="32"/>
  <c r="Q222" i="32"/>
  <c r="Q221" i="32"/>
  <c r="Q220" i="32"/>
  <c r="Q219" i="32"/>
  <c r="Q218" i="32"/>
  <c r="Q217" i="32"/>
  <c r="Q216" i="32"/>
  <c r="Q215" i="32"/>
  <c r="Q214" i="32"/>
  <c r="Q213" i="32"/>
  <c r="Q212" i="32"/>
  <c r="Q211" i="32"/>
  <c r="Q210" i="32"/>
  <c r="Q209" i="32"/>
  <c r="Q208" i="32"/>
  <c r="Q207" i="32"/>
  <c r="Q206" i="32"/>
  <c r="Q205" i="32"/>
  <c r="Q204" i="32"/>
  <c r="Q203" i="32"/>
  <c r="Q202" i="32"/>
  <c r="Q201" i="32"/>
  <c r="Q200" i="32"/>
  <c r="Q199" i="32"/>
  <c r="Q198" i="32"/>
  <c r="Q197" i="32"/>
  <c r="Q196" i="32"/>
  <c r="Q195" i="32"/>
  <c r="Q194" i="32"/>
  <c r="Q193" i="32"/>
  <c r="Q192" i="32"/>
  <c r="Q191" i="32"/>
  <c r="Q190" i="32"/>
  <c r="Q189" i="32"/>
  <c r="Q188" i="32"/>
  <c r="Q187" i="32"/>
  <c r="Q186" i="32"/>
  <c r="Q185" i="32"/>
  <c r="Q184" i="32"/>
  <c r="Q183" i="32"/>
  <c r="Q182" i="32"/>
  <c r="Q181" i="32"/>
  <c r="Q180" i="32"/>
  <c r="Q179" i="32"/>
  <c r="Q178" i="32"/>
  <c r="Q177" i="32"/>
  <c r="Q176" i="32"/>
  <c r="Q175" i="32"/>
  <c r="Q174" i="32"/>
  <c r="Q173" i="32"/>
  <c r="Q172" i="32"/>
  <c r="Q171" i="32"/>
  <c r="Q170" i="32"/>
  <c r="Q169" i="32"/>
  <c r="Q168" i="32"/>
  <c r="Q167" i="32"/>
  <c r="Q166" i="32"/>
  <c r="Q165" i="32"/>
  <c r="Q164" i="32"/>
  <c r="Q163" i="32"/>
  <c r="Q162" i="32"/>
  <c r="Q161" i="32"/>
  <c r="Q160" i="32"/>
  <c r="Q159" i="32"/>
  <c r="Q158" i="32"/>
  <c r="Q157" i="32"/>
  <c r="Q156" i="32"/>
  <c r="Q155" i="32"/>
  <c r="Q154" i="32"/>
  <c r="Q153" i="32"/>
  <c r="Q152" i="32"/>
  <c r="Q151" i="32"/>
  <c r="Q150" i="32"/>
  <c r="Q149" i="32"/>
  <c r="Q148" i="32"/>
  <c r="Q147" i="32"/>
  <c r="Q146" i="32"/>
  <c r="Q145" i="32"/>
  <c r="Q144" i="32"/>
  <c r="Q143" i="32"/>
  <c r="Q142" i="32"/>
  <c r="Q141" i="32"/>
  <c r="Q140" i="32"/>
  <c r="Q139" i="32"/>
  <c r="Q138" i="32"/>
  <c r="Q137" i="32"/>
  <c r="Q136" i="32"/>
  <c r="Q135" i="32"/>
  <c r="Q134" i="32"/>
  <c r="Q133" i="32"/>
  <c r="Q132" i="32"/>
  <c r="Q131" i="32"/>
  <c r="Q130" i="32"/>
  <c r="Q129" i="32"/>
  <c r="Q128" i="32"/>
  <c r="Q127" i="32"/>
  <c r="Q126" i="32"/>
  <c r="Q125" i="32"/>
  <c r="Q124" i="32"/>
  <c r="Q123" i="32"/>
  <c r="Q122" i="32"/>
  <c r="Q121" i="32"/>
  <c r="Q120" i="32"/>
  <c r="Q119" i="32"/>
  <c r="Q118" i="32"/>
  <c r="Q117" i="32"/>
  <c r="Q116" i="32"/>
  <c r="Q115" i="32"/>
  <c r="Q114" i="32"/>
  <c r="Q113" i="32"/>
  <c r="Q112" i="32"/>
  <c r="Q111" i="32"/>
  <c r="Q110" i="32"/>
  <c r="Q109" i="32"/>
  <c r="Q108" i="32"/>
  <c r="Q107" i="32"/>
  <c r="Q106" i="32"/>
  <c r="Q105" i="32"/>
  <c r="Q104" i="32"/>
  <c r="Q103" i="32"/>
  <c r="Q102" i="32"/>
  <c r="Q101" i="32"/>
  <c r="Q100" i="32"/>
  <c r="Q99" i="32"/>
  <c r="Q98" i="32"/>
  <c r="Q97" i="32"/>
  <c r="Q96" i="32"/>
  <c r="Q95" i="32"/>
  <c r="Q94" i="32"/>
  <c r="Q93" i="32"/>
  <c r="Q92" i="32"/>
  <c r="Q91" i="32"/>
  <c r="Q90" i="32"/>
  <c r="Q89" i="32"/>
  <c r="Q88" i="32"/>
  <c r="Q87" i="32"/>
  <c r="Q86" i="32"/>
  <c r="Q85" i="32"/>
  <c r="Q84" i="32"/>
  <c r="Q83" i="32"/>
  <c r="Q82" i="32"/>
  <c r="Q81" i="32"/>
  <c r="Q80" i="32"/>
  <c r="Q79" i="32"/>
  <c r="Q78" i="32"/>
  <c r="Q77" i="32"/>
  <c r="Q76" i="32"/>
  <c r="Q75" i="32"/>
  <c r="Q74" i="32"/>
  <c r="Q73" i="32"/>
  <c r="Q72" i="32"/>
  <c r="Q71" i="32"/>
  <c r="Q70" i="32"/>
  <c r="Q69" i="32"/>
  <c r="Q68" i="32"/>
  <c r="Q67" i="32"/>
  <c r="Q66" i="32"/>
  <c r="Q65" i="32"/>
  <c r="Q64" i="32"/>
  <c r="Q63" i="32"/>
  <c r="Q62" i="32"/>
  <c r="Q61" i="32"/>
  <c r="Q60" i="32"/>
  <c r="Q59" i="32"/>
  <c r="Q58" i="32"/>
  <c r="Q57" i="32"/>
  <c r="Q56" i="32"/>
  <c r="Q55" i="32"/>
  <c r="Q54" i="32"/>
  <c r="Q53" i="32"/>
  <c r="Q52" i="32"/>
  <c r="Q51" i="32"/>
  <c r="Q50" i="32"/>
  <c r="Q49" i="32"/>
  <c r="Q48" i="32"/>
  <c r="Q47" i="32"/>
  <c r="Q46" i="32"/>
  <c r="Q45" i="32"/>
  <c r="Q44" i="32"/>
  <c r="Q43" i="32"/>
  <c r="Q42" i="32"/>
  <c r="Q41" i="32"/>
  <c r="Q40" i="32"/>
  <c r="Q39" i="32"/>
  <c r="Q38" i="32"/>
  <c r="Q37" i="32"/>
  <c r="Q36" i="32"/>
  <c r="Q35" i="32"/>
  <c r="Q34" i="32"/>
  <c r="Q33" i="32"/>
  <c r="Q32" i="32"/>
  <c r="Q31" i="32"/>
  <c r="Q30" i="32"/>
  <c r="Q29" i="32"/>
  <c r="Q28" i="32"/>
  <c r="Q27" i="32"/>
  <c r="Q26" i="32"/>
  <c r="Q25" i="32"/>
  <c r="Q24" i="32"/>
  <c r="Q23" i="32"/>
  <c r="Q22" i="32"/>
  <c r="Q21" i="32"/>
  <c r="Q20" i="32"/>
  <c r="Q19" i="32"/>
  <c r="Q18" i="32"/>
  <c r="Q17" i="32"/>
  <c r="Q16" i="32"/>
  <c r="Q15" i="32"/>
  <c r="Q14" i="32"/>
  <c r="Q13" i="32"/>
  <c r="Q12" i="32"/>
  <c r="Q11" i="32"/>
  <c r="Q10" i="32"/>
  <c r="Q9" i="32"/>
  <c r="O507" i="32"/>
  <c r="O506" i="32"/>
  <c r="O505" i="32"/>
  <c r="O504" i="32"/>
  <c r="O503" i="32"/>
  <c r="O502" i="32"/>
  <c r="O501" i="32"/>
  <c r="O500" i="32"/>
  <c r="O499" i="32"/>
  <c r="O498" i="32"/>
  <c r="O497" i="32"/>
  <c r="O496" i="32"/>
  <c r="O495" i="32"/>
  <c r="O494" i="32"/>
  <c r="O493" i="32"/>
  <c r="O492" i="32"/>
  <c r="O491" i="32"/>
  <c r="O490" i="32"/>
  <c r="O489" i="32"/>
  <c r="O488" i="32"/>
  <c r="O487" i="32"/>
  <c r="O486" i="32"/>
  <c r="O485" i="32"/>
  <c r="O484" i="32"/>
  <c r="O483" i="32"/>
  <c r="O482" i="32"/>
  <c r="O481" i="32"/>
  <c r="O480" i="32"/>
  <c r="O479" i="32"/>
  <c r="O478" i="32"/>
  <c r="O477" i="32"/>
  <c r="O476" i="32"/>
  <c r="O475" i="32"/>
  <c r="O474" i="32"/>
  <c r="O473" i="32"/>
  <c r="O472" i="32"/>
  <c r="O471" i="32"/>
  <c r="O470" i="32"/>
  <c r="O469" i="32"/>
  <c r="O468" i="32"/>
  <c r="O467" i="32"/>
  <c r="O466" i="32"/>
  <c r="O465" i="32"/>
  <c r="O464" i="32"/>
  <c r="O463" i="32"/>
  <c r="O462" i="32"/>
  <c r="O461" i="32"/>
  <c r="O460" i="32"/>
  <c r="O459" i="32"/>
  <c r="O458" i="32"/>
  <c r="O457" i="32"/>
  <c r="O456" i="32"/>
  <c r="O455" i="32"/>
  <c r="O454" i="32"/>
  <c r="O453" i="32"/>
  <c r="O452" i="32"/>
  <c r="O451" i="32"/>
  <c r="O450" i="32"/>
  <c r="O449" i="32"/>
  <c r="O448" i="32"/>
  <c r="O447" i="32"/>
  <c r="O446" i="32"/>
  <c r="O445" i="32"/>
  <c r="O444" i="32"/>
  <c r="O443" i="32"/>
  <c r="O442" i="32"/>
  <c r="O441" i="32"/>
  <c r="O440" i="32"/>
  <c r="O439" i="32"/>
  <c r="O438" i="32"/>
  <c r="O437" i="32"/>
  <c r="O436" i="32"/>
  <c r="O435" i="32"/>
  <c r="O434" i="32"/>
  <c r="O433" i="32"/>
  <c r="O432" i="32"/>
  <c r="O431" i="32"/>
  <c r="O430" i="32"/>
  <c r="O429" i="32"/>
  <c r="O428" i="32"/>
  <c r="O427" i="32"/>
  <c r="O426" i="32"/>
  <c r="O425" i="32"/>
  <c r="O424" i="32"/>
  <c r="O423" i="32"/>
  <c r="O422" i="32"/>
  <c r="O421" i="32"/>
  <c r="O420" i="32"/>
  <c r="O419" i="32"/>
  <c r="O418" i="32"/>
  <c r="O417" i="32"/>
  <c r="O416" i="32"/>
  <c r="O415" i="32"/>
  <c r="O414" i="32"/>
  <c r="O413" i="32"/>
  <c r="O412" i="32"/>
  <c r="O411" i="32"/>
  <c r="O410" i="32"/>
  <c r="O409" i="32"/>
  <c r="O408" i="32"/>
  <c r="O407" i="32"/>
  <c r="O406" i="32"/>
  <c r="O405" i="32"/>
  <c r="O404" i="32"/>
  <c r="O403" i="32"/>
  <c r="O402" i="32"/>
  <c r="O401" i="32"/>
  <c r="O400" i="32"/>
  <c r="O399" i="32"/>
  <c r="O398" i="32"/>
  <c r="O397" i="32"/>
  <c r="O396" i="32"/>
  <c r="O395" i="32"/>
  <c r="O394" i="32"/>
  <c r="O393" i="32"/>
  <c r="O392" i="32"/>
  <c r="O391" i="32"/>
  <c r="O390" i="32"/>
  <c r="O389" i="32"/>
  <c r="O388" i="32"/>
  <c r="O387" i="32"/>
  <c r="O386" i="32"/>
  <c r="O385" i="32"/>
  <c r="O384" i="32"/>
  <c r="O383" i="32"/>
  <c r="O382" i="32"/>
  <c r="O381" i="32"/>
  <c r="O380" i="32"/>
  <c r="O379" i="32"/>
  <c r="O378" i="32"/>
  <c r="O377" i="32"/>
  <c r="O376" i="32"/>
  <c r="O375" i="32"/>
  <c r="O374" i="32"/>
  <c r="O373" i="32"/>
  <c r="O372" i="32"/>
  <c r="O371" i="32"/>
  <c r="O370" i="32"/>
  <c r="O369" i="32"/>
  <c r="O368" i="32"/>
  <c r="O367" i="32"/>
  <c r="O366" i="32"/>
  <c r="O365" i="32"/>
  <c r="O364" i="32"/>
  <c r="O363" i="32"/>
  <c r="O362" i="32"/>
  <c r="O361" i="32"/>
  <c r="O360" i="32"/>
  <c r="O359" i="32"/>
  <c r="O358" i="32"/>
  <c r="O357" i="32"/>
  <c r="O356" i="32"/>
  <c r="O355" i="32"/>
  <c r="O354" i="32"/>
  <c r="O353" i="32"/>
  <c r="O352" i="32"/>
  <c r="O351" i="32"/>
  <c r="O350" i="32"/>
  <c r="O349" i="32"/>
  <c r="O348" i="32"/>
  <c r="O347" i="32"/>
  <c r="O346" i="32"/>
  <c r="O345" i="32"/>
  <c r="O344" i="32"/>
  <c r="O343" i="32"/>
  <c r="O342" i="32"/>
  <c r="O341" i="32"/>
  <c r="O340" i="32"/>
  <c r="O339" i="32"/>
  <c r="O338" i="32"/>
  <c r="O337" i="32"/>
  <c r="O336" i="32"/>
  <c r="O335" i="32"/>
  <c r="O334" i="32"/>
  <c r="O333" i="32"/>
  <c r="O332" i="32"/>
  <c r="O331" i="32"/>
  <c r="O330" i="32"/>
  <c r="O329" i="32"/>
  <c r="O328" i="32"/>
  <c r="O327" i="32"/>
  <c r="O326" i="32"/>
  <c r="O325" i="32"/>
  <c r="O324" i="32"/>
  <c r="O323" i="32"/>
  <c r="O322" i="32"/>
  <c r="O321" i="32"/>
  <c r="O320" i="32"/>
  <c r="O319" i="32"/>
  <c r="O318" i="32"/>
  <c r="O317" i="32"/>
  <c r="O316" i="32"/>
  <c r="O315" i="32"/>
  <c r="O314" i="32"/>
  <c r="O313" i="32"/>
  <c r="O312" i="32"/>
  <c r="O311" i="32"/>
  <c r="O310" i="32"/>
  <c r="O309" i="32"/>
  <c r="O308" i="32"/>
  <c r="O307" i="32"/>
  <c r="O306" i="32"/>
  <c r="O305" i="32"/>
  <c r="O304" i="32"/>
  <c r="O303" i="32"/>
  <c r="O302" i="32"/>
  <c r="O301" i="32"/>
  <c r="O300" i="32"/>
  <c r="O299" i="32"/>
  <c r="O298" i="32"/>
  <c r="O297" i="32"/>
  <c r="O296" i="32"/>
  <c r="O295" i="32"/>
  <c r="O294" i="32"/>
  <c r="O293" i="32"/>
  <c r="O292" i="32"/>
  <c r="O291" i="32"/>
  <c r="O290" i="32"/>
  <c r="O289" i="32"/>
  <c r="O288" i="32"/>
  <c r="O287" i="32"/>
  <c r="O286" i="32"/>
  <c r="O285" i="32"/>
  <c r="O284" i="32"/>
  <c r="O283" i="32"/>
  <c r="O282" i="32"/>
  <c r="O281" i="32"/>
  <c r="O280" i="32"/>
  <c r="O279" i="32"/>
  <c r="O278" i="32"/>
  <c r="O277" i="32"/>
  <c r="O276" i="32"/>
  <c r="O275" i="32"/>
  <c r="O274" i="32"/>
  <c r="O273" i="32"/>
  <c r="O272" i="32"/>
  <c r="O271" i="32"/>
  <c r="O270" i="32"/>
  <c r="O269" i="32"/>
  <c r="O268" i="32"/>
  <c r="O267" i="32"/>
  <c r="O266" i="32"/>
  <c r="O265" i="32"/>
  <c r="O264" i="32"/>
  <c r="O263" i="32"/>
  <c r="O262" i="32"/>
  <c r="O261" i="32"/>
  <c r="O260" i="32"/>
  <c r="O259" i="32"/>
  <c r="O258" i="32"/>
  <c r="O257" i="32"/>
  <c r="O256" i="32"/>
  <c r="O255" i="32"/>
  <c r="O254" i="32"/>
  <c r="O253" i="32"/>
  <c r="O252" i="32"/>
  <c r="O251" i="32"/>
  <c r="O250" i="32"/>
  <c r="O249" i="32"/>
  <c r="O248" i="32"/>
  <c r="O247" i="32"/>
  <c r="O246" i="32"/>
  <c r="O245" i="32"/>
  <c r="O244" i="32"/>
  <c r="O243" i="32"/>
  <c r="O242" i="32"/>
  <c r="O241" i="32"/>
  <c r="O240" i="32"/>
  <c r="O239" i="32"/>
  <c r="O238" i="32"/>
  <c r="O237" i="32"/>
  <c r="O236" i="32"/>
  <c r="O235" i="32"/>
  <c r="O234" i="32"/>
  <c r="O233" i="32"/>
  <c r="O232" i="32"/>
  <c r="O231" i="32"/>
  <c r="O230" i="32"/>
  <c r="O229" i="32"/>
  <c r="O228" i="32"/>
  <c r="O227" i="32"/>
  <c r="O226" i="32"/>
  <c r="O225" i="32"/>
  <c r="O224" i="32"/>
  <c r="O223" i="32"/>
  <c r="O222" i="32"/>
  <c r="O221" i="32"/>
  <c r="O220" i="32"/>
  <c r="O219" i="32"/>
  <c r="O218" i="32"/>
  <c r="O217" i="32"/>
  <c r="O216" i="32"/>
  <c r="O215" i="32"/>
  <c r="O214" i="32"/>
  <c r="O213" i="32"/>
  <c r="O212" i="32"/>
  <c r="O211" i="32"/>
  <c r="O210" i="32"/>
  <c r="O209" i="32"/>
  <c r="O208" i="32"/>
  <c r="O207" i="32"/>
  <c r="O206" i="32"/>
  <c r="O205" i="32"/>
  <c r="O204" i="32"/>
  <c r="O203" i="32"/>
  <c r="O202" i="32"/>
  <c r="O201" i="32"/>
  <c r="O200" i="32"/>
  <c r="O199" i="32"/>
  <c r="O198" i="32"/>
  <c r="O197" i="32"/>
  <c r="O196" i="32"/>
  <c r="O195" i="32"/>
  <c r="O194" i="32"/>
  <c r="O193" i="32"/>
  <c r="O192" i="32"/>
  <c r="O191" i="32"/>
  <c r="O190" i="32"/>
  <c r="O189" i="32"/>
  <c r="O188" i="32"/>
  <c r="O187" i="32"/>
  <c r="O186" i="32"/>
  <c r="O185" i="32"/>
  <c r="O184" i="32"/>
  <c r="O183" i="32"/>
  <c r="O182" i="32"/>
  <c r="O181" i="32"/>
  <c r="O180" i="32"/>
  <c r="O179" i="32"/>
  <c r="O178" i="32"/>
  <c r="O177" i="32"/>
  <c r="O176" i="32"/>
  <c r="O175" i="32"/>
  <c r="O174" i="32"/>
  <c r="O173" i="32"/>
  <c r="O172" i="32"/>
  <c r="O171" i="32"/>
  <c r="O170" i="32"/>
  <c r="O169" i="32"/>
  <c r="O168" i="32"/>
  <c r="O167" i="32"/>
  <c r="O166" i="32"/>
  <c r="O165" i="32"/>
  <c r="O164" i="32"/>
  <c r="O163" i="32"/>
  <c r="O162" i="32"/>
  <c r="O161" i="32"/>
  <c r="O160" i="32"/>
  <c r="O159" i="32"/>
  <c r="O158" i="32"/>
  <c r="O157" i="32"/>
  <c r="O156" i="32"/>
  <c r="O155" i="32"/>
  <c r="O154" i="32"/>
  <c r="O153" i="32"/>
  <c r="O152" i="32"/>
  <c r="O151" i="32"/>
  <c r="O150" i="32"/>
  <c r="O149" i="32"/>
  <c r="O148" i="32"/>
  <c r="O147" i="32"/>
  <c r="O146" i="32"/>
  <c r="O145" i="32"/>
  <c r="O144" i="32"/>
  <c r="O143" i="32"/>
  <c r="O142" i="32"/>
  <c r="O141" i="32"/>
  <c r="O140" i="32"/>
  <c r="O139" i="32"/>
  <c r="O138" i="32"/>
  <c r="O137" i="32"/>
  <c r="O136" i="32"/>
  <c r="O135" i="32"/>
  <c r="O134" i="32"/>
  <c r="O133" i="32"/>
  <c r="O132" i="32"/>
  <c r="O131" i="32"/>
  <c r="O130" i="32"/>
  <c r="O129" i="32"/>
  <c r="O128" i="32"/>
  <c r="O127" i="32"/>
  <c r="O126" i="32"/>
  <c r="O125" i="32"/>
  <c r="O124" i="32"/>
  <c r="O123" i="32"/>
  <c r="O122" i="32"/>
  <c r="O121" i="32"/>
  <c r="O120" i="32"/>
  <c r="O119" i="32"/>
  <c r="O118" i="32"/>
  <c r="O117" i="32"/>
  <c r="O116" i="32"/>
  <c r="O115" i="32"/>
  <c r="O114" i="32"/>
  <c r="O113" i="32"/>
  <c r="O112" i="32"/>
  <c r="O111" i="32"/>
  <c r="O110" i="32"/>
  <c r="O109" i="32"/>
  <c r="O108" i="32"/>
  <c r="O107" i="32"/>
  <c r="O106" i="32"/>
  <c r="O105" i="32"/>
  <c r="O104" i="32"/>
  <c r="O103" i="32"/>
  <c r="O102" i="32"/>
  <c r="O101" i="32"/>
  <c r="O100" i="32"/>
  <c r="O99" i="32"/>
  <c r="O98" i="32"/>
  <c r="O97" i="32"/>
  <c r="O96" i="32"/>
  <c r="O95" i="32"/>
  <c r="O94" i="32"/>
  <c r="O93" i="32"/>
  <c r="O92" i="32"/>
  <c r="O91" i="32"/>
  <c r="O90" i="32"/>
  <c r="O89" i="32"/>
  <c r="O88" i="32"/>
  <c r="O87" i="32"/>
  <c r="O86" i="32"/>
  <c r="O85" i="32"/>
  <c r="O84" i="32"/>
  <c r="O83" i="32"/>
  <c r="O82" i="32"/>
  <c r="O81" i="32"/>
  <c r="O80" i="32"/>
  <c r="O79" i="32"/>
  <c r="O78" i="32"/>
  <c r="O77" i="32"/>
  <c r="O76" i="32"/>
  <c r="O75" i="32"/>
  <c r="O74" i="32"/>
  <c r="O73" i="32"/>
  <c r="O72" i="32"/>
  <c r="O71" i="32"/>
  <c r="O70" i="32"/>
  <c r="O69" i="32"/>
  <c r="O68" i="32"/>
  <c r="O67" i="32"/>
  <c r="O66" i="32"/>
  <c r="O65" i="32"/>
  <c r="O64" i="32"/>
  <c r="O63" i="32"/>
  <c r="O62" i="32"/>
  <c r="O61" i="32"/>
  <c r="O60" i="32"/>
  <c r="O59" i="32"/>
  <c r="O58" i="32"/>
  <c r="O57" i="32"/>
  <c r="O56" i="32"/>
  <c r="O55" i="32"/>
  <c r="O54" i="32"/>
  <c r="O53" i="32"/>
  <c r="O52" i="32"/>
  <c r="O51" i="32"/>
  <c r="O50" i="32"/>
  <c r="O49" i="32"/>
  <c r="O48" i="32"/>
  <c r="O47" i="32"/>
  <c r="O46" i="32"/>
  <c r="O45" i="32"/>
  <c r="O44" i="32"/>
  <c r="O43" i="32"/>
  <c r="O42" i="32"/>
  <c r="O41" i="32"/>
  <c r="O40" i="32"/>
  <c r="O39" i="32"/>
  <c r="O38" i="32"/>
  <c r="O37" i="32"/>
  <c r="O36" i="32"/>
  <c r="O35" i="32"/>
  <c r="O34" i="32"/>
  <c r="O33" i="32"/>
  <c r="O32" i="32"/>
  <c r="O31" i="32"/>
  <c r="O30" i="32"/>
  <c r="O29" i="32"/>
  <c r="O28" i="32"/>
  <c r="O27" i="32"/>
  <c r="O26" i="32"/>
  <c r="O25" i="32"/>
  <c r="O24" i="32"/>
  <c r="O23" i="32"/>
  <c r="O22" i="32"/>
  <c r="O21" i="32"/>
  <c r="O20" i="32"/>
  <c r="O19" i="32"/>
  <c r="O18" i="32"/>
  <c r="O17" i="32"/>
  <c r="O16" i="32"/>
  <c r="O15" i="32"/>
  <c r="O14" i="32"/>
  <c r="O13" i="32"/>
  <c r="O12" i="32"/>
  <c r="O11" i="32"/>
  <c r="O10" i="32"/>
  <c r="O9" i="32"/>
  <c r="O8" i="32"/>
  <c r="Q8" i="32"/>
  <c r="I507" i="32"/>
  <c r="I506" i="32"/>
  <c r="I505" i="32"/>
  <c r="I504" i="32"/>
  <c r="I503" i="32"/>
  <c r="I502" i="32"/>
  <c r="I501" i="32"/>
  <c r="I500" i="32"/>
  <c r="I499" i="32"/>
  <c r="I498" i="32"/>
  <c r="I497" i="32"/>
  <c r="I496" i="32"/>
  <c r="I495" i="32"/>
  <c r="I494" i="32"/>
  <c r="I493" i="32"/>
  <c r="I492" i="32"/>
  <c r="I491" i="32"/>
  <c r="I490" i="32"/>
  <c r="I489" i="32"/>
  <c r="I488" i="32"/>
  <c r="I487" i="32"/>
  <c r="I486" i="32"/>
  <c r="I485" i="32"/>
  <c r="I484" i="32"/>
  <c r="I483" i="32"/>
  <c r="I482" i="32"/>
  <c r="I481" i="32"/>
  <c r="I480" i="32"/>
  <c r="I479" i="32"/>
  <c r="I478" i="32"/>
  <c r="I477" i="32"/>
  <c r="I476" i="32"/>
  <c r="I475" i="32"/>
  <c r="I474" i="32"/>
  <c r="I473" i="32"/>
  <c r="I472" i="32"/>
  <c r="I471" i="32"/>
  <c r="I470" i="32"/>
  <c r="I469" i="32"/>
  <c r="I468" i="32"/>
  <c r="I467" i="32"/>
  <c r="I466" i="32"/>
  <c r="I465" i="32"/>
  <c r="I464" i="32"/>
  <c r="I463" i="32"/>
  <c r="I462" i="32"/>
  <c r="I461" i="32"/>
  <c r="I460" i="32"/>
  <c r="I459" i="32"/>
  <c r="I458" i="32"/>
  <c r="I457" i="32"/>
  <c r="I456" i="32"/>
  <c r="I455" i="32"/>
  <c r="I454" i="32"/>
  <c r="I453" i="32"/>
  <c r="I452" i="32"/>
  <c r="I451" i="32"/>
  <c r="I450" i="32"/>
  <c r="I449" i="32"/>
  <c r="I448" i="32"/>
  <c r="I447" i="32"/>
  <c r="I446" i="32"/>
  <c r="I445" i="32"/>
  <c r="I444" i="32"/>
  <c r="I443" i="32"/>
  <c r="I442" i="32"/>
  <c r="I441" i="32"/>
  <c r="I440" i="32"/>
  <c r="I439" i="32"/>
  <c r="I438" i="32"/>
  <c r="I437" i="32"/>
  <c r="I436" i="32"/>
  <c r="I435" i="32"/>
  <c r="I434" i="32"/>
  <c r="I433" i="32"/>
  <c r="I432" i="32"/>
  <c r="I431" i="32"/>
  <c r="I430" i="32"/>
  <c r="I429" i="32"/>
  <c r="I428" i="32"/>
  <c r="I427" i="32"/>
  <c r="I426" i="32"/>
  <c r="I425" i="32"/>
  <c r="I424" i="32"/>
  <c r="I423" i="32"/>
  <c r="I422" i="32"/>
  <c r="I421" i="32"/>
  <c r="I420" i="32"/>
  <c r="I419" i="32"/>
  <c r="I418" i="32"/>
  <c r="I417" i="32"/>
  <c r="I416" i="32"/>
  <c r="I415" i="32"/>
  <c r="I414" i="32"/>
  <c r="I413" i="32"/>
  <c r="I412" i="32"/>
  <c r="I411" i="32"/>
  <c r="I410" i="32"/>
  <c r="I409" i="32"/>
  <c r="I408" i="32"/>
  <c r="I407" i="32"/>
  <c r="I406" i="32"/>
  <c r="I405" i="32"/>
  <c r="I404" i="32"/>
  <c r="I403" i="32"/>
  <c r="I402" i="32"/>
  <c r="I401" i="32"/>
  <c r="I400" i="32"/>
  <c r="I399" i="32"/>
  <c r="I398" i="32"/>
  <c r="I397" i="32"/>
  <c r="I396" i="32"/>
  <c r="I395" i="32"/>
  <c r="I394" i="32"/>
  <c r="I393" i="32"/>
  <c r="I392" i="32"/>
  <c r="I391" i="32"/>
  <c r="I390" i="32"/>
  <c r="I389" i="32"/>
  <c r="I388" i="32"/>
  <c r="I387" i="32"/>
  <c r="I386" i="32"/>
  <c r="I385" i="32"/>
  <c r="I384" i="32"/>
  <c r="I383" i="32"/>
  <c r="I382" i="32"/>
  <c r="I381" i="32"/>
  <c r="I380" i="32"/>
  <c r="I379" i="32"/>
  <c r="I378" i="32"/>
  <c r="I377" i="32"/>
  <c r="I376" i="32"/>
  <c r="I375" i="32"/>
  <c r="I374" i="32"/>
  <c r="I373" i="32"/>
  <c r="I372" i="32"/>
  <c r="I371" i="32"/>
  <c r="I370" i="32"/>
  <c r="I369" i="32"/>
  <c r="I368" i="32"/>
  <c r="I367" i="32"/>
  <c r="I366" i="32"/>
  <c r="I365" i="32"/>
  <c r="I364" i="32"/>
  <c r="I363" i="32"/>
  <c r="I362" i="32"/>
  <c r="I361" i="32"/>
  <c r="I360" i="32"/>
  <c r="I359" i="32"/>
  <c r="I358" i="32"/>
  <c r="I357" i="32"/>
  <c r="I356" i="32"/>
  <c r="I355" i="32"/>
  <c r="I354" i="32"/>
  <c r="I353" i="32"/>
  <c r="I352" i="32"/>
  <c r="I351" i="32"/>
  <c r="I350" i="32"/>
  <c r="I349" i="32"/>
  <c r="I348" i="32"/>
  <c r="I347" i="32"/>
  <c r="I346" i="32"/>
  <c r="I345" i="32"/>
  <c r="I344" i="32"/>
  <c r="I343" i="32"/>
  <c r="I342" i="32"/>
  <c r="I341" i="32"/>
  <c r="I340" i="32"/>
  <c r="I339" i="32"/>
  <c r="I338" i="32"/>
  <c r="I337" i="32"/>
  <c r="I336" i="32"/>
  <c r="I335" i="32"/>
  <c r="I334" i="32"/>
  <c r="I333" i="32"/>
  <c r="I332" i="32"/>
  <c r="I331" i="32"/>
  <c r="I330" i="32"/>
  <c r="I329" i="32"/>
  <c r="I328" i="32"/>
  <c r="I327" i="32"/>
  <c r="I326" i="32"/>
  <c r="I325" i="32"/>
  <c r="I324" i="32"/>
  <c r="I323" i="32"/>
  <c r="I322" i="32"/>
  <c r="I321" i="32"/>
  <c r="I320" i="32"/>
  <c r="I319" i="32"/>
  <c r="I318" i="32"/>
  <c r="I317" i="32"/>
  <c r="I316" i="32"/>
  <c r="I315" i="32"/>
  <c r="I314" i="32"/>
  <c r="I313" i="32"/>
  <c r="I312" i="32"/>
  <c r="I311" i="32"/>
  <c r="I310" i="32"/>
  <c r="I309" i="32"/>
  <c r="I308" i="32"/>
  <c r="I307" i="32"/>
  <c r="I306" i="32"/>
  <c r="I305" i="32"/>
  <c r="I304" i="32"/>
  <c r="I303" i="32"/>
  <c r="I302" i="32"/>
  <c r="I301" i="32"/>
  <c r="I300" i="32"/>
  <c r="I299" i="32"/>
  <c r="I298" i="32"/>
  <c r="I297" i="32"/>
  <c r="I296" i="32"/>
  <c r="I295" i="32"/>
  <c r="I294" i="32"/>
  <c r="I293" i="32"/>
  <c r="I292" i="32"/>
  <c r="I291" i="32"/>
  <c r="I290" i="32"/>
  <c r="I289" i="32"/>
  <c r="I288" i="32"/>
  <c r="I287" i="32"/>
  <c r="I286" i="32"/>
  <c r="I285" i="32"/>
  <c r="I284" i="32"/>
  <c r="I283" i="32"/>
  <c r="I282" i="32"/>
  <c r="I281" i="32"/>
  <c r="I280" i="32"/>
  <c r="I279" i="32"/>
  <c r="I278" i="32"/>
  <c r="I277" i="32"/>
  <c r="I276" i="32"/>
  <c r="I275" i="32"/>
  <c r="I274" i="32"/>
  <c r="I273" i="32"/>
  <c r="I272" i="32"/>
  <c r="I271" i="32"/>
  <c r="I270" i="32"/>
  <c r="I269" i="32"/>
  <c r="I268" i="32"/>
  <c r="I267" i="32"/>
  <c r="I266" i="32"/>
  <c r="I265" i="32"/>
  <c r="I264" i="32"/>
  <c r="I263" i="32"/>
  <c r="I262" i="32"/>
  <c r="I261" i="32"/>
  <c r="I260" i="32"/>
  <c r="I259" i="32"/>
  <c r="I258" i="32"/>
  <c r="I257" i="32"/>
  <c r="I256" i="32"/>
  <c r="I255" i="32"/>
  <c r="I254" i="32"/>
  <c r="I253" i="32"/>
  <c r="I252" i="32"/>
  <c r="I251" i="32"/>
  <c r="I250" i="32"/>
  <c r="I249" i="32"/>
  <c r="I248" i="32"/>
  <c r="I247" i="32"/>
  <c r="I246" i="32"/>
  <c r="I245" i="32"/>
  <c r="I244" i="32"/>
  <c r="I243" i="32"/>
  <c r="I242" i="32"/>
  <c r="I241" i="32"/>
  <c r="I240" i="32"/>
  <c r="I239" i="32"/>
  <c r="I238" i="32"/>
  <c r="I237" i="32"/>
  <c r="I236" i="32"/>
  <c r="I235" i="32"/>
  <c r="I234" i="32"/>
  <c r="I233" i="32"/>
  <c r="I232" i="32"/>
  <c r="I231" i="32"/>
  <c r="I230" i="32"/>
  <c r="I229" i="32"/>
  <c r="I228" i="32"/>
  <c r="I227" i="32"/>
  <c r="I226" i="32"/>
  <c r="I225" i="32"/>
  <c r="I224" i="32"/>
  <c r="I223" i="32"/>
  <c r="I222" i="32"/>
  <c r="I221" i="32"/>
  <c r="I220" i="32"/>
  <c r="I219" i="32"/>
  <c r="I218" i="32"/>
  <c r="I217" i="32"/>
  <c r="I216" i="32"/>
  <c r="I215" i="32"/>
  <c r="I214" i="32"/>
  <c r="I213" i="32"/>
  <c r="I212" i="32"/>
  <c r="I211" i="32"/>
  <c r="I210" i="32"/>
  <c r="I209" i="32"/>
  <c r="I208" i="32"/>
  <c r="I207" i="32"/>
  <c r="I206" i="32"/>
  <c r="I205" i="32"/>
  <c r="I204" i="32"/>
  <c r="I203" i="32"/>
  <c r="I202" i="32"/>
  <c r="I201" i="32"/>
  <c r="I200" i="32"/>
  <c r="I199" i="32"/>
  <c r="I198" i="32"/>
  <c r="I197" i="32"/>
  <c r="I196" i="32"/>
  <c r="I195" i="32"/>
  <c r="I194" i="32"/>
  <c r="I193" i="32"/>
  <c r="I192" i="32"/>
  <c r="I191" i="32"/>
  <c r="I190" i="32"/>
  <c r="I189" i="32"/>
  <c r="I188" i="32"/>
  <c r="I187" i="32"/>
  <c r="I186" i="32"/>
  <c r="I185" i="32"/>
  <c r="I184" i="32"/>
  <c r="I183" i="32"/>
  <c r="I182" i="32"/>
  <c r="I181" i="32"/>
  <c r="I180" i="32"/>
  <c r="I179" i="32"/>
  <c r="I178" i="32"/>
  <c r="I177" i="32"/>
  <c r="I176" i="32"/>
  <c r="I175" i="32"/>
  <c r="I174" i="32"/>
  <c r="I173" i="32"/>
  <c r="I172" i="32"/>
  <c r="I171" i="32"/>
  <c r="I170" i="32"/>
  <c r="I169" i="32"/>
  <c r="I168" i="32"/>
  <c r="I167" i="32"/>
  <c r="I166" i="32"/>
  <c r="I165" i="32"/>
  <c r="I164" i="32"/>
  <c r="I163" i="32"/>
  <c r="I162" i="32"/>
  <c r="I161" i="32"/>
  <c r="I160" i="32"/>
  <c r="I159" i="32"/>
  <c r="I158" i="32"/>
  <c r="I157" i="32"/>
  <c r="I156" i="32"/>
  <c r="I155" i="32"/>
  <c r="I154" i="32"/>
  <c r="I153" i="32"/>
  <c r="I152" i="32"/>
  <c r="I151" i="32"/>
  <c r="I150" i="32"/>
  <c r="I149" i="32"/>
  <c r="I148" i="32"/>
  <c r="I147" i="32"/>
  <c r="I146" i="32"/>
  <c r="I145" i="32"/>
  <c r="I144" i="32"/>
  <c r="I143" i="32"/>
  <c r="I142" i="32"/>
  <c r="I141" i="32"/>
  <c r="I140" i="32"/>
  <c r="I139" i="32"/>
  <c r="I138" i="32"/>
  <c r="I137" i="32"/>
  <c r="I136" i="32"/>
  <c r="I135" i="32"/>
  <c r="I134" i="32"/>
  <c r="I133" i="32"/>
  <c r="I132" i="32"/>
  <c r="I131" i="32"/>
  <c r="I130" i="32"/>
  <c r="I129" i="32"/>
  <c r="I128" i="32"/>
  <c r="I127" i="32"/>
  <c r="I126" i="32"/>
  <c r="I125" i="32"/>
  <c r="I124" i="32"/>
  <c r="I123" i="32"/>
  <c r="I122" i="32"/>
  <c r="I121" i="32"/>
  <c r="I120" i="32"/>
  <c r="I119" i="32"/>
  <c r="I118" i="32"/>
  <c r="I117" i="32"/>
  <c r="I116" i="32"/>
  <c r="I115" i="32"/>
  <c r="I114" i="32"/>
  <c r="I113" i="32"/>
  <c r="I112" i="32"/>
  <c r="I111" i="32"/>
  <c r="I110" i="32"/>
  <c r="I109" i="32"/>
  <c r="I108" i="32"/>
  <c r="I107" i="32"/>
  <c r="I106" i="32"/>
  <c r="I105" i="32"/>
  <c r="I104" i="32"/>
  <c r="I103" i="32"/>
  <c r="I102" i="32"/>
  <c r="I101" i="32"/>
  <c r="I100" i="32"/>
  <c r="I99" i="32"/>
  <c r="I98" i="32"/>
  <c r="I97" i="32"/>
  <c r="I96" i="32"/>
  <c r="I95" i="32"/>
  <c r="I94" i="32"/>
  <c r="I93" i="32"/>
  <c r="I92" i="32"/>
  <c r="I91" i="32"/>
  <c r="I90" i="32"/>
  <c r="I89" i="32"/>
  <c r="I88" i="32"/>
  <c r="I87" i="32"/>
  <c r="I86" i="32"/>
  <c r="I85" i="32"/>
  <c r="I84" i="32"/>
  <c r="I83" i="32"/>
  <c r="I82" i="32"/>
  <c r="I81" i="32"/>
  <c r="I80" i="32"/>
  <c r="I79" i="32"/>
  <c r="I78" i="32"/>
  <c r="I77" i="32"/>
  <c r="I76" i="32"/>
  <c r="I75" i="32"/>
  <c r="I74" i="32"/>
  <c r="I73" i="32"/>
  <c r="I72" i="32"/>
  <c r="I71" i="32"/>
  <c r="I70" i="32"/>
  <c r="I69" i="32"/>
  <c r="I68" i="32"/>
  <c r="I67" i="32"/>
  <c r="I66" i="32"/>
  <c r="I65" i="32"/>
  <c r="I64" i="32"/>
  <c r="I63" i="32"/>
  <c r="I62" i="32"/>
  <c r="I61" i="32"/>
  <c r="I60" i="32"/>
  <c r="I59" i="32"/>
  <c r="I58" i="32"/>
  <c r="I9" i="32"/>
  <c r="I10" i="32"/>
  <c r="I11" i="32"/>
  <c r="I12" i="32"/>
  <c r="I13" i="32"/>
  <c r="I14" i="32"/>
  <c r="I15" i="32"/>
  <c r="I16" i="32"/>
  <c r="I17" i="32"/>
  <c r="I18" i="32"/>
  <c r="I19" i="32"/>
  <c r="I20" i="32"/>
  <c r="I21" i="32"/>
  <c r="I22" i="32"/>
  <c r="I23" i="32"/>
  <c r="I24" i="32"/>
  <c r="I25" i="32"/>
  <c r="I26" i="32"/>
  <c r="I27" i="32"/>
  <c r="I28" i="32"/>
  <c r="I29" i="32"/>
  <c r="I30" i="32"/>
  <c r="I31" i="32"/>
  <c r="I32" i="32"/>
  <c r="I33" i="32"/>
  <c r="I34" i="32"/>
  <c r="I35" i="32"/>
  <c r="I36" i="32"/>
  <c r="I37" i="32"/>
  <c r="I38" i="32"/>
  <c r="I39" i="32"/>
  <c r="I40" i="32"/>
  <c r="I41" i="32"/>
  <c r="I42" i="32"/>
  <c r="I43" i="32"/>
  <c r="I44" i="32"/>
  <c r="I45" i="32"/>
  <c r="I46" i="32"/>
  <c r="I47" i="32"/>
  <c r="I48" i="32"/>
  <c r="I49" i="32"/>
  <c r="I50" i="32"/>
  <c r="I51" i="32"/>
  <c r="I52" i="32"/>
  <c r="I53" i="32"/>
  <c r="I54" i="32"/>
  <c r="I55" i="32"/>
  <c r="I56" i="32"/>
  <c r="I57" i="32"/>
  <c r="I8" i="32"/>
</calcChain>
</file>

<file path=xl/sharedStrings.xml><?xml version="1.0" encoding="utf-8"?>
<sst xmlns="http://schemas.openxmlformats.org/spreadsheetml/2006/main" count="6207" uniqueCount="960">
  <si>
    <t>No.</t>
    <phoneticPr fontId="2"/>
  </si>
  <si>
    <t>能力</t>
    <rPh sb="0" eb="2">
      <t>ノウリョク</t>
    </rPh>
    <phoneticPr fontId="2"/>
  </si>
  <si>
    <t>条件</t>
    <rPh sb="0" eb="2">
      <t>ジョウケン</t>
    </rPh>
    <phoneticPr fontId="2"/>
  </si>
  <si>
    <t>団体名</t>
    <rPh sb="0" eb="2">
      <t>ダンタイ</t>
    </rPh>
    <rPh sb="2" eb="3">
      <t>メイ</t>
    </rPh>
    <phoneticPr fontId="2"/>
  </si>
  <si>
    <t>製品名</t>
    <rPh sb="0" eb="3">
      <t>セイヒンメイ</t>
    </rPh>
    <phoneticPr fontId="2"/>
  </si>
  <si>
    <t>型番</t>
    <rPh sb="0" eb="2">
      <t>カタバン</t>
    </rPh>
    <phoneticPr fontId="2"/>
  </si>
  <si>
    <t>設備・機器等の名称</t>
    <rPh sb="0" eb="2">
      <t>セツビ</t>
    </rPh>
    <rPh sb="3" eb="5">
      <t>キキ</t>
    </rPh>
    <rPh sb="5" eb="6">
      <t>トウ</t>
    </rPh>
    <rPh sb="7" eb="9">
      <t>メイショウ</t>
    </rPh>
    <phoneticPr fontId="2"/>
  </si>
  <si>
    <t>問合せ先</t>
    <rPh sb="0" eb="1">
      <t>ト</t>
    </rPh>
    <rPh sb="1" eb="2">
      <t>ア</t>
    </rPh>
    <rPh sb="3" eb="4">
      <t>サキ</t>
    </rPh>
    <phoneticPr fontId="2"/>
  </si>
  <si>
    <t>部署</t>
    <rPh sb="0" eb="2">
      <t>ブショ</t>
    </rPh>
    <phoneticPr fontId="2"/>
  </si>
  <si>
    <t>担当者</t>
    <rPh sb="0" eb="3">
      <t>タントウシャ</t>
    </rPh>
    <phoneticPr fontId="2"/>
  </si>
  <si>
    <t>電話番号</t>
    <rPh sb="0" eb="2">
      <t>デンワ</t>
    </rPh>
    <rPh sb="2" eb="4">
      <t>バンゴウ</t>
    </rPh>
    <phoneticPr fontId="2"/>
  </si>
  <si>
    <t>製品の特徴</t>
    <rPh sb="0" eb="2">
      <t>セイヒン</t>
    </rPh>
    <rPh sb="3" eb="5">
      <t>トクチョウ</t>
    </rPh>
    <phoneticPr fontId="2"/>
  </si>
  <si>
    <t>社名等
（部署までは不要）</t>
    <rPh sb="0" eb="2">
      <t>シャメイ</t>
    </rPh>
    <rPh sb="2" eb="3">
      <t>トウ</t>
    </rPh>
    <rPh sb="5" eb="7">
      <t>ブショ</t>
    </rPh>
    <rPh sb="10" eb="12">
      <t>フヨウ</t>
    </rPh>
    <phoneticPr fontId="2"/>
  </si>
  <si>
    <t>環境省
地球温暖化対策課長　殿</t>
    <rPh sb="0" eb="3">
      <t>カンキョウショウ</t>
    </rPh>
    <rPh sb="4" eb="6">
      <t>チキュウ</t>
    </rPh>
    <rPh sb="6" eb="9">
      <t>オンダンカ</t>
    </rPh>
    <rPh sb="9" eb="11">
      <t>タイサク</t>
    </rPh>
    <rPh sb="11" eb="13">
      <t>カチョウ</t>
    </rPh>
    <rPh sb="14" eb="15">
      <t>ドノ</t>
    </rPh>
    <phoneticPr fontId="2"/>
  </si>
  <si>
    <t>印</t>
    <rPh sb="0" eb="1">
      <t>シルシ</t>
    </rPh>
    <phoneticPr fontId="2"/>
  </si>
  <si>
    <t>申　請　団　体　名</t>
    <rPh sb="0" eb="1">
      <t>サル</t>
    </rPh>
    <rPh sb="2" eb="3">
      <t>ショウ</t>
    </rPh>
    <rPh sb="4" eb="5">
      <t>ダン</t>
    </rPh>
    <rPh sb="6" eb="7">
      <t>カラダ</t>
    </rPh>
    <rPh sb="8" eb="9">
      <t>メイ</t>
    </rPh>
    <phoneticPr fontId="2"/>
  </si>
  <si>
    <t>連　　　絡　　　先</t>
    <rPh sb="0" eb="1">
      <t>レン</t>
    </rPh>
    <rPh sb="4" eb="5">
      <t>ラク</t>
    </rPh>
    <rPh sb="8" eb="9">
      <t>サキ</t>
    </rPh>
    <phoneticPr fontId="2"/>
  </si>
  <si>
    <t>住　　　　所</t>
    <rPh sb="0" eb="1">
      <t>ジュウ</t>
    </rPh>
    <rPh sb="5" eb="6">
      <t>ショ</t>
    </rPh>
    <phoneticPr fontId="2"/>
  </si>
  <si>
    <t>TEL：</t>
    <phoneticPr fontId="2"/>
  </si>
  <si>
    <t>FAX：</t>
    <phoneticPr fontId="2"/>
  </si>
  <si>
    <t>E-mail：</t>
    <phoneticPr fontId="2"/>
  </si>
  <si>
    <t>〒</t>
    <phoneticPr fontId="2"/>
  </si>
  <si>
    <t>　    年    月    日</t>
    <rPh sb="5" eb="6">
      <t>ネン</t>
    </rPh>
    <rPh sb="10" eb="11">
      <t>ガツ</t>
    </rPh>
    <rPh sb="15" eb="16">
      <t>ニチ</t>
    </rPh>
    <phoneticPr fontId="2"/>
  </si>
  <si>
    <t>申請情報</t>
    <rPh sb="0" eb="2">
      <t>シンセイ</t>
    </rPh>
    <rPh sb="2" eb="4">
      <t>ジョウホウ</t>
    </rPh>
    <phoneticPr fontId="2"/>
  </si>
  <si>
    <t>製品の名称</t>
    <rPh sb="0" eb="2">
      <t>セイヒン</t>
    </rPh>
    <rPh sb="3" eb="5">
      <t>メイショウ</t>
    </rPh>
    <phoneticPr fontId="2"/>
  </si>
  <si>
    <t>認証後に公表
される連絡先</t>
    <rPh sb="0" eb="2">
      <t>ニンショウ</t>
    </rPh>
    <rPh sb="2" eb="3">
      <t>ゴ</t>
    </rPh>
    <rPh sb="4" eb="6">
      <t>コウヒョウ</t>
    </rPh>
    <rPh sb="10" eb="13">
      <t>レンラクサキ</t>
    </rPh>
    <phoneticPr fontId="2"/>
  </si>
  <si>
    <t>1から通しで記入</t>
    <rPh sb="3" eb="4">
      <t>トオ</t>
    </rPh>
    <rPh sb="6" eb="8">
      <t>キニュウ</t>
    </rPh>
    <phoneticPr fontId="2"/>
  </si>
  <si>
    <t>L2-Tech水準表の情報</t>
    <rPh sb="7" eb="9">
      <t>スイジュン</t>
    </rPh>
    <rPh sb="9" eb="10">
      <t>オモテ</t>
    </rPh>
    <rPh sb="11" eb="13">
      <t>ジョウホウ</t>
    </rPh>
    <phoneticPr fontId="2"/>
  </si>
  <si>
    <t>商用化確認資料
ファイルNo.</t>
    <rPh sb="0" eb="3">
      <t>ショウヨウカ</t>
    </rPh>
    <rPh sb="3" eb="5">
      <t>カクニン</t>
    </rPh>
    <rPh sb="5" eb="7">
      <t>シリョウ</t>
    </rPh>
    <phoneticPr fontId="2"/>
  </si>
  <si>
    <t>商用化確認資料
ファイル番号</t>
    <rPh sb="0" eb="3">
      <t>ショウヨウカ</t>
    </rPh>
    <rPh sb="3" eb="5">
      <t>カクニン</t>
    </rPh>
    <rPh sb="5" eb="7">
      <t>シリョウ</t>
    </rPh>
    <rPh sb="12" eb="14">
      <t>バンゴウ</t>
    </rPh>
    <phoneticPr fontId="2"/>
  </si>
  <si>
    <t>提出書類</t>
    <rPh sb="0" eb="2">
      <t>テイシュツ</t>
    </rPh>
    <rPh sb="2" eb="4">
      <t>ショルイ</t>
    </rPh>
    <phoneticPr fontId="2"/>
  </si>
  <si>
    <t>ファイル名</t>
    <rPh sb="4" eb="5">
      <t>メイ</t>
    </rPh>
    <phoneticPr fontId="2"/>
  </si>
  <si>
    <t>形式</t>
    <rPh sb="0" eb="2">
      <t>ケイシキ</t>
    </rPh>
    <phoneticPr fontId="2"/>
  </si>
  <si>
    <t>備考</t>
    <rPh sb="0" eb="2">
      <t>ビコウ</t>
    </rPh>
    <phoneticPr fontId="2"/>
  </si>
  <si>
    <t>商用化確認資料</t>
    <rPh sb="0" eb="3">
      <t>ショウヨウカ</t>
    </rPh>
    <rPh sb="3" eb="5">
      <t>カクニン</t>
    </rPh>
    <rPh sb="5" eb="7">
      <t>シリョウ</t>
    </rPh>
    <phoneticPr fontId="2"/>
  </si>
  <si>
    <t>PDF</t>
    <phoneticPr fontId="2"/>
  </si>
  <si>
    <t>必須</t>
    <rPh sb="0" eb="2">
      <t>ヒッス</t>
    </rPh>
    <phoneticPr fontId="2"/>
  </si>
  <si>
    <t>ファイル数</t>
    <rPh sb="4" eb="5">
      <t>スウ</t>
    </rPh>
    <phoneticPr fontId="2"/>
  </si>
  <si>
    <t>親型番数</t>
    <rPh sb="0" eb="1">
      <t>オヤ</t>
    </rPh>
    <rPh sb="1" eb="3">
      <t>カタバン</t>
    </rPh>
    <rPh sb="3" eb="4">
      <t>スウ</t>
    </rPh>
    <phoneticPr fontId="2"/>
  </si>
  <si>
    <t>提出条件</t>
    <rPh sb="0" eb="2">
      <t>テイシュツ</t>
    </rPh>
    <rPh sb="2" eb="4">
      <t>ジョウケン</t>
    </rPh>
    <phoneticPr fontId="2"/>
  </si>
  <si>
    <t>必要な場合</t>
    <rPh sb="0" eb="2">
      <t>ヒツヨウ</t>
    </rPh>
    <rPh sb="3" eb="5">
      <t>バアイ</t>
    </rPh>
    <phoneticPr fontId="2"/>
  </si>
  <si>
    <t>区分</t>
    <rPh sb="0" eb="2">
      <t>クブン</t>
    </rPh>
    <phoneticPr fontId="2"/>
  </si>
  <si>
    <t>Excel
（同ファイル）</t>
    <rPh sb="7" eb="8">
      <t>ドウ</t>
    </rPh>
    <phoneticPr fontId="2"/>
  </si>
  <si>
    <t>不要</t>
    <rPh sb="0" eb="2">
      <t>フヨウ</t>
    </rPh>
    <phoneticPr fontId="2"/>
  </si>
  <si>
    <t>提出書類一覧（簡易申請）</t>
    <rPh sb="0" eb="2">
      <t>テイシュツ</t>
    </rPh>
    <rPh sb="2" eb="4">
      <t>ショルイ</t>
    </rPh>
    <rPh sb="4" eb="6">
      <t>イチラン</t>
    </rPh>
    <rPh sb="7" eb="9">
      <t>カンイ</t>
    </rPh>
    <rPh sb="9" eb="11">
      <t>シンセイ</t>
    </rPh>
    <phoneticPr fontId="2"/>
  </si>
  <si>
    <t>親型番：親
派生型番：派生</t>
    <rPh sb="0" eb="1">
      <t>オヤ</t>
    </rPh>
    <rPh sb="1" eb="3">
      <t>カタバン</t>
    </rPh>
    <rPh sb="4" eb="5">
      <t>オヤ</t>
    </rPh>
    <rPh sb="6" eb="8">
      <t>ハセイ</t>
    </rPh>
    <rPh sb="8" eb="10">
      <t>カタバン</t>
    </rPh>
    <rPh sb="11" eb="13">
      <t>ハセイ</t>
    </rPh>
    <phoneticPr fontId="2"/>
  </si>
  <si>
    <t>E-mail</t>
    <phoneticPr fontId="2"/>
  </si>
  <si>
    <t>URL</t>
    <phoneticPr fontId="2"/>
  </si>
  <si>
    <t>親・派生</t>
    <rPh sb="0" eb="1">
      <t>オヤ</t>
    </rPh>
    <rPh sb="2" eb="4">
      <t>ハセイ</t>
    </rPh>
    <phoneticPr fontId="2"/>
  </si>
  <si>
    <t>概要説明</t>
    <rPh sb="0" eb="2">
      <t>ガイヨウ</t>
    </rPh>
    <rPh sb="2" eb="4">
      <t>セツメイ</t>
    </rPh>
    <phoneticPr fontId="2"/>
  </si>
  <si>
    <t>性能</t>
    <rPh sb="0" eb="2">
      <t>セイノウ</t>
    </rPh>
    <phoneticPr fontId="2"/>
  </si>
  <si>
    <t>規格</t>
    <rPh sb="0" eb="2">
      <t>キカク</t>
    </rPh>
    <phoneticPr fontId="2"/>
  </si>
  <si>
    <t>親型番</t>
    <rPh sb="0" eb="1">
      <t>オヤ</t>
    </rPh>
    <rPh sb="1" eb="3">
      <t>カタバン</t>
    </rPh>
    <phoneticPr fontId="2"/>
  </si>
  <si>
    <t>派生型番</t>
    <phoneticPr fontId="2"/>
  </si>
  <si>
    <t>理由</t>
    <rPh sb="0" eb="2">
      <t>リユウ</t>
    </rPh>
    <phoneticPr fontId="2"/>
  </si>
  <si>
    <t>申請方法</t>
    <rPh sb="0" eb="2">
      <t>シンセイ</t>
    </rPh>
    <rPh sb="2" eb="4">
      <t>ホウホウ</t>
    </rPh>
    <phoneticPr fontId="2"/>
  </si>
  <si>
    <t>通常申請/
簡易申請</t>
    <phoneticPr fontId="2"/>
  </si>
  <si>
    <t>認証後に公表される製品の特徴</t>
    <rPh sb="0" eb="2">
      <t>ニンショウ</t>
    </rPh>
    <rPh sb="2" eb="3">
      <t>ゴ</t>
    </rPh>
    <rPh sb="4" eb="6">
      <t>コウヒョウ</t>
    </rPh>
    <rPh sb="9" eb="11">
      <t>セイヒン</t>
    </rPh>
    <rPh sb="12" eb="14">
      <t>トクチョウ</t>
    </rPh>
    <phoneticPr fontId="2"/>
  </si>
  <si>
    <t>商用化</t>
    <rPh sb="0" eb="3">
      <t>ショウヨウカ</t>
    </rPh>
    <phoneticPr fontId="2"/>
  </si>
  <si>
    <t>商用No.（数字）</t>
    <rPh sb="0" eb="2">
      <t>ショウヨウ</t>
    </rPh>
    <rPh sb="6" eb="8">
      <t>スウジ</t>
    </rPh>
    <phoneticPr fontId="2"/>
  </si>
  <si>
    <t>性能No.（数字）</t>
    <rPh sb="0" eb="2">
      <t>セイノウ</t>
    </rPh>
    <rPh sb="6" eb="8">
      <t>スウジ</t>
    </rPh>
    <phoneticPr fontId="2"/>
  </si>
  <si>
    <t>・申請ミス防止のため、チェックを付けた上で提出する</t>
    <rPh sb="1" eb="3">
      <t>シンセイ</t>
    </rPh>
    <rPh sb="5" eb="7">
      <t>ボウシ</t>
    </rPh>
    <rPh sb="16" eb="17">
      <t>ツ</t>
    </rPh>
    <rPh sb="19" eb="20">
      <t>ウエ</t>
    </rPh>
    <rPh sb="21" eb="23">
      <t>テイシュツ</t>
    </rPh>
    <phoneticPr fontId="2"/>
  </si>
  <si>
    <t>　※簡易申請の詳細については、実施要領を確認してください</t>
    <rPh sb="2" eb="4">
      <t>カンイ</t>
    </rPh>
    <rPh sb="4" eb="6">
      <t>シンセイ</t>
    </rPh>
    <rPh sb="7" eb="9">
      <t>ショウサイ</t>
    </rPh>
    <rPh sb="15" eb="17">
      <t>ジッシ</t>
    </rPh>
    <rPh sb="17" eb="19">
      <t>ヨウリョウ</t>
    </rPh>
    <rPh sb="20" eb="22">
      <t>カクニン</t>
    </rPh>
    <phoneticPr fontId="2"/>
  </si>
  <si>
    <t>商用化確認資料
URL</t>
    <rPh sb="0" eb="3">
      <t>ショウヨウカ</t>
    </rPh>
    <rPh sb="3" eb="5">
      <t>カクニン</t>
    </rPh>
    <rPh sb="5" eb="7">
      <t>シリョウ</t>
    </rPh>
    <phoneticPr fontId="2"/>
  </si>
  <si>
    <t>商用化確認資料
URL</t>
    <phoneticPr fontId="2"/>
  </si>
  <si>
    <r>
      <t>提出書類一覧</t>
    </r>
    <r>
      <rPr>
        <sz val="11"/>
        <rFont val="ＭＳ Ｐゴシック"/>
        <family val="3"/>
        <charset val="128"/>
        <scheme val="minor"/>
      </rPr>
      <t>（通常申請）</t>
    </r>
    <rPh sb="0" eb="2">
      <t>テイシュツ</t>
    </rPh>
    <rPh sb="2" eb="4">
      <t>ショルイ</t>
    </rPh>
    <rPh sb="4" eb="6">
      <t>イチラン</t>
    </rPh>
    <rPh sb="7" eb="9">
      <t>ツウジョウ</t>
    </rPh>
    <rPh sb="9" eb="11">
      <t>シンセイ</t>
    </rPh>
    <phoneticPr fontId="2"/>
  </si>
  <si>
    <t>②</t>
    <phoneticPr fontId="2"/>
  </si>
  <si>
    <t>①</t>
    <phoneticPr fontId="2"/>
  </si>
  <si>
    <t>別紙2
(Excel)</t>
    <rPh sb="0" eb="2">
      <t>ベッシ</t>
    </rPh>
    <phoneticPr fontId="2"/>
  </si>
  <si>
    <t>メモ</t>
    <phoneticPr fontId="2"/>
  </si>
  <si>
    <t>✓</t>
    <phoneticPr fontId="2"/>
  </si>
  <si>
    <t>確認項目</t>
    <rPh sb="0" eb="2">
      <t>カクニン</t>
    </rPh>
    <rPh sb="2" eb="4">
      <t>コウモク</t>
    </rPh>
    <phoneticPr fontId="2"/>
  </si>
  <si>
    <t>参照</t>
    <rPh sb="0" eb="2">
      <t>サンショウ</t>
    </rPh>
    <phoneticPr fontId="2"/>
  </si>
  <si>
    <t>【STEP3】 派生型番を申請する方は、①～②にチェックを行ってください</t>
    <rPh sb="8" eb="10">
      <t>ハセイ</t>
    </rPh>
    <rPh sb="10" eb="11">
      <t>カタ</t>
    </rPh>
    <rPh sb="11" eb="12">
      <t>バン</t>
    </rPh>
    <rPh sb="13" eb="15">
      <t>シンセイ</t>
    </rPh>
    <rPh sb="17" eb="18">
      <t>カタ</t>
    </rPh>
    <rPh sb="29" eb="30">
      <t>オコナ</t>
    </rPh>
    <phoneticPr fontId="2"/>
  </si>
  <si>
    <t>※2が「はい」の際は15を、※3が「はい」の際は16をご確認ください。※11～14は必須です</t>
    <rPh sb="28" eb="30">
      <t>カクニン</t>
    </rPh>
    <rPh sb="42" eb="44">
      <t>ヒッス</t>
    </rPh>
    <phoneticPr fontId="2"/>
  </si>
  <si>
    <t>※1が「はい」の際は10をご確認ください</t>
    <rPh sb="14" eb="16">
      <t>カクニン</t>
    </rPh>
    <phoneticPr fontId="2"/>
  </si>
  <si>
    <t>商用化
確認資料</t>
    <rPh sb="0" eb="3">
      <t>ショウヨウカ</t>
    </rPh>
    <rPh sb="4" eb="6">
      <t>カクニン</t>
    </rPh>
    <rPh sb="6" eb="8">
      <t>シリョウ</t>
    </rPh>
    <phoneticPr fontId="2"/>
  </si>
  <si>
    <t>別紙1
(Excel)</t>
    <rPh sb="0" eb="2">
      <t>ベッシ</t>
    </rPh>
    <phoneticPr fontId="2"/>
  </si>
  <si>
    <t>様式2
(Excel)</t>
    <rPh sb="0" eb="2">
      <t>ヨウシキ</t>
    </rPh>
    <phoneticPr fontId="2"/>
  </si>
  <si>
    <t>様式1
(PDF)</t>
    <rPh sb="0" eb="2">
      <t>ヨウシキ</t>
    </rPh>
    <phoneticPr fontId="2"/>
  </si>
  <si>
    <t>【STEP2】 上記の「はい」/「いいえ」の結果に基づいて、1～17にチェックを行ってください</t>
    <rPh sb="8" eb="10">
      <t>ジョウキ</t>
    </rPh>
    <rPh sb="22" eb="24">
      <t>ケッカ</t>
    </rPh>
    <rPh sb="25" eb="26">
      <t>モト</t>
    </rPh>
    <rPh sb="40" eb="41">
      <t>オコナ</t>
    </rPh>
    <phoneticPr fontId="2"/>
  </si>
  <si>
    <t>※3</t>
    <phoneticPr fontId="2"/>
  </si>
  <si>
    <t>※2</t>
    <phoneticPr fontId="2"/>
  </si>
  <si>
    <t>※1</t>
    <phoneticPr fontId="2"/>
  </si>
  <si>
    <t>下記に「はい」/「いいえ」で答えてください</t>
    <rPh sb="0" eb="2">
      <t>カキ</t>
    </rPh>
    <rPh sb="14" eb="15">
      <t>コタ</t>
    </rPh>
    <phoneticPr fontId="2"/>
  </si>
  <si>
    <t>【STEP1】 下記の質問を確認してください</t>
    <rPh sb="8" eb="10">
      <t>カキ</t>
    </rPh>
    <rPh sb="11" eb="13">
      <t>シツモン</t>
    </rPh>
    <rPh sb="14" eb="16">
      <t>カクニン</t>
    </rPh>
    <phoneticPr fontId="2"/>
  </si>
  <si>
    <t>※2が「はい」の場合は8, 9をご確認ください</t>
    <phoneticPr fontId="2"/>
  </si>
  <si>
    <t>※1が「はい」の場合は6、※2が「はい」の場合は7をご確認ください。※4,5は必須です</t>
    <rPh sb="39" eb="41">
      <t>ヒッス</t>
    </rPh>
    <phoneticPr fontId="2"/>
  </si>
  <si>
    <t>様式2
（Excel）</t>
    <rPh sb="0" eb="2">
      <t>ヨウシキ</t>
    </rPh>
    <phoneticPr fontId="2"/>
  </si>
  <si>
    <t>【STEP2】 上記の「はい」/「いいえ」の結果に基づいて、1～9にチェックを行ってください</t>
    <rPh sb="8" eb="10">
      <t>ジョウキ</t>
    </rPh>
    <rPh sb="22" eb="24">
      <t>ケッカ</t>
    </rPh>
    <rPh sb="25" eb="26">
      <t>モト</t>
    </rPh>
    <rPh sb="39" eb="40">
      <t>オコナ</t>
    </rPh>
    <phoneticPr fontId="2"/>
  </si>
  <si>
    <t>原理・しくみ確認資料ファイルNo.</t>
    <rPh sb="0" eb="2">
      <t>ゲンリ</t>
    </rPh>
    <rPh sb="6" eb="8">
      <t>カクニン</t>
    </rPh>
    <rPh sb="8" eb="10">
      <t>シリョウ</t>
    </rPh>
    <phoneticPr fontId="2"/>
  </si>
  <si>
    <t>性能確認資料
URL</t>
    <rPh sb="0" eb="2">
      <t>セイノウ</t>
    </rPh>
    <rPh sb="2" eb="4">
      <t>カクニン</t>
    </rPh>
    <rPh sb="4" eb="6">
      <t>シリョウ</t>
    </rPh>
    <phoneticPr fontId="2"/>
  </si>
  <si>
    <t>性能確認資料
URL</t>
    <rPh sb="2" eb="4">
      <t>カクニン</t>
    </rPh>
    <phoneticPr fontId="2"/>
  </si>
  <si>
    <t>性能確認資料
ファイル番号</t>
    <rPh sb="0" eb="2">
      <t>セイノウ</t>
    </rPh>
    <rPh sb="2" eb="4">
      <t>カクニン</t>
    </rPh>
    <rPh sb="4" eb="6">
      <t>シリョウ</t>
    </rPh>
    <rPh sb="11" eb="13">
      <t>バンゴウ</t>
    </rPh>
    <phoneticPr fontId="2"/>
  </si>
  <si>
    <t>性能確認資料
ファイルNo.</t>
    <rPh sb="0" eb="2">
      <t>セイノウ</t>
    </rPh>
    <rPh sb="2" eb="4">
      <t>カクニン</t>
    </rPh>
    <rPh sb="4" eb="6">
      <t>シリョウ</t>
    </rPh>
    <phoneticPr fontId="2"/>
  </si>
  <si>
    <t>性能確認資料
記載のもの</t>
    <rPh sb="0" eb="2">
      <t>セイノウ</t>
    </rPh>
    <rPh sb="2" eb="4">
      <t>カクニン</t>
    </rPh>
    <rPh sb="4" eb="6">
      <t>シリョウ</t>
    </rPh>
    <rPh sb="7" eb="9">
      <t>キサイ</t>
    </rPh>
    <phoneticPr fontId="2"/>
  </si>
  <si>
    <t>原理・しくみ確認資料URL</t>
    <phoneticPr fontId="2"/>
  </si>
  <si>
    <t>原理・しくみ確認資料URL</t>
    <phoneticPr fontId="2"/>
  </si>
  <si>
    <t>商用化確認資料
及び性能確認資料記載のもの</t>
    <rPh sb="0" eb="3">
      <t>ショウヨウカ</t>
    </rPh>
    <rPh sb="3" eb="5">
      <t>カクニン</t>
    </rPh>
    <rPh sb="5" eb="7">
      <t>シリョウ</t>
    </rPh>
    <rPh sb="8" eb="9">
      <t>オヨ</t>
    </rPh>
    <rPh sb="10" eb="12">
      <t>セイノウ</t>
    </rPh>
    <rPh sb="12" eb="14">
      <t>カクニン</t>
    </rPh>
    <rPh sb="14" eb="16">
      <t>シリョウ</t>
    </rPh>
    <rPh sb="16" eb="18">
      <t>キサイ</t>
    </rPh>
    <phoneticPr fontId="2"/>
  </si>
  <si>
    <t>性能確認資料</t>
    <rPh sb="0" eb="2">
      <t>セイノウ</t>
    </rPh>
    <rPh sb="2" eb="4">
      <t>カクニン</t>
    </rPh>
    <rPh sb="4" eb="6">
      <t>シリョウ</t>
    </rPh>
    <phoneticPr fontId="2"/>
  </si>
  <si>
    <t>原理・しくみ確認資料</t>
    <rPh sb="0" eb="2">
      <t>ゲンリ</t>
    </rPh>
    <rPh sb="6" eb="8">
      <t>カクニン</t>
    </rPh>
    <rPh sb="8" eb="10">
      <t>シリョウ</t>
    </rPh>
    <phoneticPr fontId="2"/>
  </si>
  <si>
    <t>申請資料</t>
    <rPh sb="0" eb="2">
      <t>シンセイ</t>
    </rPh>
    <rPh sb="2" eb="4">
      <t>シリョウ</t>
    </rPh>
    <phoneticPr fontId="2"/>
  </si>
  <si>
    <t>確認資料</t>
    <rPh sb="0" eb="2">
      <t>カクニン</t>
    </rPh>
    <rPh sb="2" eb="4">
      <t>シリョウ</t>
    </rPh>
    <phoneticPr fontId="2"/>
  </si>
  <si>
    <t>原理No.（数字）</t>
    <rPh sb="0" eb="2">
      <t>ゲンリ</t>
    </rPh>
    <rPh sb="6" eb="8">
      <t>スウジ</t>
    </rPh>
    <phoneticPr fontId="2"/>
  </si>
  <si>
    <t>企業名_申請書（通常）（押印済）</t>
    <rPh sb="0" eb="2">
      <t>キギョウ</t>
    </rPh>
    <rPh sb="2" eb="3">
      <t>メイ</t>
    </rPh>
    <rPh sb="4" eb="7">
      <t>シンセイショ</t>
    </rPh>
    <rPh sb="8" eb="10">
      <t>ツウジョウ</t>
    </rPh>
    <rPh sb="12" eb="14">
      <t>オウイン</t>
    </rPh>
    <rPh sb="14" eb="15">
      <t>ズ</t>
    </rPh>
    <phoneticPr fontId="2"/>
  </si>
  <si>
    <t>企業名_申請書（通常）</t>
    <rPh sb="0" eb="2">
      <t>キギョウ</t>
    </rPh>
    <rPh sb="2" eb="3">
      <t>メイ</t>
    </rPh>
    <rPh sb="4" eb="7">
      <t>シンセイショ</t>
    </rPh>
    <rPh sb="8" eb="10">
      <t>ツウジョウ</t>
    </rPh>
    <phoneticPr fontId="2"/>
  </si>
  <si>
    <t>企業名_申請書（簡易）（押印済）</t>
    <rPh sb="0" eb="2">
      <t>キギョウ</t>
    </rPh>
    <rPh sb="2" eb="3">
      <t>メイ</t>
    </rPh>
    <rPh sb="4" eb="7">
      <t>シンセイショ</t>
    </rPh>
    <rPh sb="8" eb="10">
      <t>カンイ</t>
    </rPh>
    <rPh sb="12" eb="14">
      <t>オウイン</t>
    </rPh>
    <rPh sb="14" eb="15">
      <t>ズ</t>
    </rPh>
    <phoneticPr fontId="2"/>
  </si>
  <si>
    <t>企業名_申請書（簡易）</t>
    <rPh sb="0" eb="2">
      <t>キギョウ</t>
    </rPh>
    <rPh sb="2" eb="3">
      <t>メイ</t>
    </rPh>
    <rPh sb="4" eb="7">
      <t>シンセイショ</t>
    </rPh>
    <rPh sb="8" eb="10">
      <t>カンイ</t>
    </rPh>
    <phoneticPr fontId="2"/>
  </si>
  <si>
    <t>親型番数*</t>
    <rPh sb="0" eb="1">
      <t>オヤ</t>
    </rPh>
    <rPh sb="1" eb="3">
      <t>カタバン</t>
    </rPh>
    <rPh sb="3" eb="4">
      <t>スウ</t>
    </rPh>
    <phoneticPr fontId="2"/>
  </si>
  <si>
    <t>*商用化確認資料、性能確認資料、原理・しくみ確認資料は、基本的に1つの型番につき1つのNo.を付与し、1No.につき1ファイルとする。</t>
    <rPh sb="1" eb="4">
      <t>ショウヨウカ</t>
    </rPh>
    <rPh sb="4" eb="6">
      <t>カクニン</t>
    </rPh>
    <rPh sb="6" eb="8">
      <t>シリョウ</t>
    </rPh>
    <rPh sb="9" eb="11">
      <t>セイノウ</t>
    </rPh>
    <rPh sb="11" eb="13">
      <t>カクニン</t>
    </rPh>
    <rPh sb="13" eb="15">
      <t>シリョウ</t>
    </rPh>
    <rPh sb="16" eb="18">
      <t>ゲンリ</t>
    </rPh>
    <rPh sb="22" eb="24">
      <t>カクニン</t>
    </rPh>
    <rPh sb="24" eb="26">
      <t>シリョウ</t>
    </rPh>
    <phoneticPr fontId="2"/>
  </si>
  <si>
    <t>✓</t>
    <phoneticPr fontId="2"/>
  </si>
  <si>
    <t>原理・しくみ確認資料ファイル番号</t>
    <rPh sb="0" eb="2">
      <t>ゲンリ</t>
    </rPh>
    <rPh sb="6" eb="8">
      <t>カクニン</t>
    </rPh>
    <rPh sb="8" eb="10">
      <t>シリョウ</t>
    </rPh>
    <rPh sb="14" eb="16">
      <t>バンゴウ</t>
    </rPh>
    <phoneticPr fontId="2"/>
  </si>
  <si>
    <t>確認資料の共通化をする場合は、共通化したことが分かるようなファイル名を付けること（例：商品化と性能を同一の書類で証明する際は、提出ファイルのタイトルを「商用No.(数字）_性能No.（数字）」とするなど）</t>
    <rPh sb="0" eb="2">
      <t>カクニン</t>
    </rPh>
    <rPh sb="2" eb="4">
      <t>シリョウ</t>
    </rPh>
    <rPh sb="5" eb="8">
      <t>キョウツウカ</t>
    </rPh>
    <rPh sb="11" eb="13">
      <t>バアイ</t>
    </rPh>
    <rPh sb="15" eb="18">
      <t>キョウツウカ</t>
    </rPh>
    <rPh sb="23" eb="24">
      <t>ワ</t>
    </rPh>
    <rPh sb="33" eb="34">
      <t>メイ</t>
    </rPh>
    <rPh sb="35" eb="36">
      <t>ツ</t>
    </rPh>
    <phoneticPr fontId="2"/>
  </si>
  <si>
    <t>・既に各資料を提出した型番（親）とクラス・性能が一致する型番（派生）を申請する場合に提出する</t>
    <rPh sb="1" eb="2">
      <t>スデ</t>
    </rPh>
    <rPh sb="3" eb="6">
      <t>カクシリョウ</t>
    </rPh>
    <rPh sb="7" eb="9">
      <t>テイシュツ</t>
    </rPh>
    <rPh sb="11" eb="13">
      <t>カタバン</t>
    </rPh>
    <rPh sb="14" eb="15">
      <t>オヤ</t>
    </rPh>
    <rPh sb="21" eb="23">
      <t>セイノウ</t>
    </rPh>
    <rPh sb="24" eb="26">
      <t>イッチ</t>
    </rPh>
    <rPh sb="28" eb="30">
      <t>カタバン</t>
    </rPh>
    <rPh sb="31" eb="33">
      <t>ハセイ</t>
    </rPh>
    <rPh sb="35" eb="37">
      <t>シンセイ</t>
    </rPh>
    <rPh sb="39" eb="41">
      <t>バアイ</t>
    </rPh>
    <rPh sb="42" eb="44">
      <t>テイシュツ</t>
    </rPh>
    <phoneticPr fontId="2"/>
  </si>
  <si>
    <t>派生型番はクラス・性能が既出の型番（親）と一致するものですか</t>
    <phoneticPr fontId="2"/>
  </si>
  <si>
    <t>派生型番はクラス・性能が既出の型番（親）と一致するものですか</t>
    <phoneticPr fontId="2"/>
  </si>
  <si>
    <t>申請用チェックリスト（通常申請）</t>
    <phoneticPr fontId="2"/>
  </si>
  <si>
    <t>申請用チェックリスト（簡易申請）</t>
    <rPh sb="11" eb="13">
      <t>カンイ</t>
    </rPh>
    <phoneticPr fontId="2"/>
  </si>
  <si>
    <t>（住所）
（会社名）
（代表者名）</t>
    <rPh sb="1" eb="3">
      <t>ジュウショ</t>
    </rPh>
    <rPh sb="6" eb="9">
      <t>カイシャメイ</t>
    </rPh>
    <rPh sb="12" eb="14">
      <t>ダイヒョウ</t>
    </rPh>
    <rPh sb="15" eb="16">
      <t>メイ</t>
    </rPh>
    <phoneticPr fontId="2"/>
  </si>
  <si>
    <t>値/機能</t>
    <rPh sb="0" eb="1">
      <t>アタイ</t>
    </rPh>
    <rPh sb="2" eb="4">
      <t>キノウ</t>
    </rPh>
    <phoneticPr fontId="2"/>
  </si>
  <si>
    <t>担当者の在籍する住所が記載されている</t>
    <rPh sb="0" eb="3">
      <t>タントウシャ</t>
    </rPh>
    <rPh sb="4" eb="6">
      <t>ザイセキ</t>
    </rPh>
    <rPh sb="8" eb="10">
      <t>ジュウショ</t>
    </rPh>
    <rPh sb="11" eb="13">
      <t>キサイ</t>
    </rPh>
    <phoneticPr fontId="2"/>
  </si>
  <si>
    <t>型番および性能値の情報が、誤りがなく記載されている</t>
    <rPh sb="0" eb="2">
      <t>カタバン</t>
    </rPh>
    <rPh sb="5" eb="7">
      <t>セイノウ</t>
    </rPh>
    <rPh sb="7" eb="8">
      <t>チ</t>
    </rPh>
    <rPh sb="9" eb="11">
      <t>ジョウホウ</t>
    </rPh>
    <rPh sb="13" eb="14">
      <t>アヤマ</t>
    </rPh>
    <rPh sb="18" eb="20">
      <t>キサイ</t>
    </rPh>
    <phoneticPr fontId="2"/>
  </si>
  <si>
    <t>連絡先が誤りなく記載されている</t>
    <rPh sb="0" eb="2">
      <t>レンラク</t>
    </rPh>
    <rPh sb="2" eb="3">
      <t>サキ</t>
    </rPh>
    <rPh sb="4" eb="5">
      <t>アヤマ</t>
    </rPh>
    <rPh sb="8" eb="10">
      <t>キサイ</t>
    </rPh>
    <phoneticPr fontId="2"/>
  </si>
  <si>
    <t>クラスが正確であることを性能確認資料から確認でき、該当個所が明確化されている（マーカーが引かれている等）</t>
    <phoneticPr fontId="2"/>
  </si>
  <si>
    <t>L2-Tech水準以上の性能が性能確認資料に存在し、該当個所が明確化されている（マーカーが引かれている等）</t>
    <rPh sb="9" eb="11">
      <t>イジョウ</t>
    </rPh>
    <rPh sb="12" eb="14">
      <t>セイノウ</t>
    </rPh>
    <rPh sb="22" eb="24">
      <t>ソンザイ</t>
    </rPh>
    <phoneticPr fontId="2"/>
  </si>
  <si>
    <t>申請した設備・機器等の区分が正しいことを概要説明資料に記載された内容から判断でき、該当個所が明確化されている（マーカーが引かれている等）</t>
    <rPh sb="0" eb="2">
      <t>シンセイ</t>
    </rPh>
    <rPh sb="4" eb="6">
      <t>セツビ</t>
    </rPh>
    <rPh sb="7" eb="9">
      <t>キキ</t>
    </rPh>
    <rPh sb="9" eb="10">
      <t>トウ</t>
    </rPh>
    <rPh sb="11" eb="13">
      <t>クブン</t>
    </rPh>
    <rPh sb="14" eb="15">
      <t>タダ</t>
    </rPh>
    <rPh sb="20" eb="22">
      <t>ガイヨウ</t>
    </rPh>
    <rPh sb="22" eb="24">
      <t>セツメイ</t>
    </rPh>
    <rPh sb="24" eb="26">
      <t>シリョウ</t>
    </rPh>
    <rPh sb="27" eb="29">
      <t>キサイ</t>
    </rPh>
    <rPh sb="32" eb="34">
      <t>ナイヨウ</t>
    </rPh>
    <rPh sb="36" eb="38">
      <t>ハンダン</t>
    </rPh>
    <phoneticPr fontId="2"/>
  </si>
  <si>
    <t>L2-Tech水準表に記載された試験条件が、性能確認資料に存在し、該当個所が明確化されている（マーカーが引かれている等）</t>
    <rPh sb="7" eb="9">
      <t>スイジュン</t>
    </rPh>
    <rPh sb="9" eb="10">
      <t>ヒョウ</t>
    </rPh>
    <rPh sb="11" eb="13">
      <t>キサイ</t>
    </rPh>
    <rPh sb="16" eb="18">
      <t>シケン</t>
    </rPh>
    <rPh sb="18" eb="20">
      <t>ジョウケン</t>
    </rPh>
    <rPh sb="29" eb="31">
      <t>ソンザイ</t>
    </rPh>
    <phoneticPr fontId="2"/>
  </si>
  <si>
    <t>L2-Tech水準表に記載された計算方法が、性能確認資料に存在し、該当個所が明確化されている（マーカーが引かれている等）</t>
    <rPh sb="7" eb="9">
      <t>スイジュン</t>
    </rPh>
    <rPh sb="9" eb="10">
      <t>ヒョウ</t>
    </rPh>
    <rPh sb="11" eb="13">
      <t>キサイ</t>
    </rPh>
    <rPh sb="16" eb="18">
      <t>ケイサン</t>
    </rPh>
    <rPh sb="18" eb="20">
      <t>ホウホウ</t>
    </rPh>
    <rPh sb="29" eb="31">
      <t>ソンザイ</t>
    </rPh>
    <phoneticPr fontId="2"/>
  </si>
  <si>
    <t>代表権を有する方の押印がされている</t>
    <rPh sb="0" eb="3">
      <t>ダイヒョウケン</t>
    </rPh>
    <rPh sb="4" eb="5">
      <t>ユウ</t>
    </rPh>
    <rPh sb="7" eb="8">
      <t>カタ</t>
    </rPh>
    <rPh sb="9" eb="11">
      <t>オウイン</t>
    </rPh>
    <phoneticPr fontId="2"/>
  </si>
  <si>
    <t>新規に申請する派生型番が記載されている</t>
    <rPh sb="0" eb="2">
      <t>シンキ</t>
    </rPh>
    <rPh sb="3" eb="5">
      <t>シンセイ</t>
    </rPh>
    <rPh sb="7" eb="9">
      <t>ハセイ</t>
    </rPh>
    <rPh sb="9" eb="10">
      <t>カタ</t>
    </rPh>
    <rPh sb="10" eb="11">
      <t>バン</t>
    </rPh>
    <rPh sb="12" eb="14">
      <t>キサイ</t>
    </rPh>
    <phoneticPr fontId="2"/>
  </si>
  <si>
    <t>申請をしない派生型番が誤って記載されていない</t>
    <rPh sb="0" eb="2">
      <t>シンセイ</t>
    </rPh>
    <rPh sb="6" eb="8">
      <t>ハセイ</t>
    </rPh>
    <rPh sb="8" eb="9">
      <t>カタ</t>
    </rPh>
    <rPh sb="9" eb="10">
      <t>バン</t>
    </rPh>
    <rPh sb="11" eb="12">
      <t>アヤマ</t>
    </rPh>
    <rPh sb="14" eb="16">
      <t>キサイ</t>
    </rPh>
    <phoneticPr fontId="2"/>
  </si>
  <si>
    <t>以下の型番については、下表のとおり親型番と派生型番の関係にあります。</t>
    <rPh sb="0" eb="2">
      <t>イカ</t>
    </rPh>
    <rPh sb="3" eb="5">
      <t>カタバン</t>
    </rPh>
    <rPh sb="11" eb="13">
      <t>カヒョウ</t>
    </rPh>
    <rPh sb="17" eb="18">
      <t>オヤ</t>
    </rPh>
    <rPh sb="18" eb="20">
      <t>カタバン</t>
    </rPh>
    <rPh sb="21" eb="23">
      <t>ハセイ</t>
    </rPh>
    <rPh sb="23" eb="25">
      <t>カタバン</t>
    </rPh>
    <rPh sb="26" eb="28">
      <t>カンケイ</t>
    </rPh>
    <phoneticPr fontId="2"/>
  </si>
  <si>
    <t>申請製品リスト</t>
    <phoneticPr fontId="2"/>
  </si>
  <si>
    <t>様式3（通常申請）</t>
    <rPh sb="4" eb="6">
      <t>ツウジョウ</t>
    </rPh>
    <rPh sb="6" eb="8">
      <t>シンセイ</t>
    </rPh>
    <phoneticPr fontId="2"/>
  </si>
  <si>
    <t>様式3（簡易申請）</t>
    <rPh sb="4" eb="6">
      <t>カンイ</t>
    </rPh>
    <rPh sb="6" eb="8">
      <t>シンセイ</t>
    </rPh>
    <phoneticPr fontId="2"/>
  </si>
  <si>
    <t>別紙1</t>
    <phoneticPr fontId="2"/>
  </si>
  <si>
    <t>■評価方法（計算方法）</t>
    <rPh sb="1" eb="3">
      <t>ヒョウカ</t>
    </rPh>
    <rPh sb="3" eb="5">
      <t>ホウホウ</t>
    </rPh>
    <rPh sb="6" eb="8">
      <t>ケイサン</t>
    </rPh>
    <rPh sb="8" eb="10">
      <t>ホウホウ</t>
    </rPh>
    <phoneticPr fontId="2"/>
  </si>
  <si>
    <t>以下の型番については、下表の評価方法に準じた試験条件に従って性能を算出しています。</t>
    <rPh sb="0" eb="2">
      <t>イカ</t>
    </rPh>
    <rPh sb="3" eb="5">
      <t>カタバン</t>
    </rPh>
    <rPh sb="11" eb="12">
      <t>シタ</t>
    </rPh>
    <rPh sb="12" eb="13">
      <t>ヒョウ</t>
    </rPh>
    <rPh sb="14" eb="16">
      <t>ヒョウカ</t>
    </rPh>
    <rPh sb="16" eb="18">
      <t>ホウホウ</t>
    </rPh>
    <rPh sb="19" eb="20">
      <t>ジュン</t>
    </rPh>
    <rPh sb="22" eb="24">
      <t>シケン</t>
    </rPh>
    <rPh sb="24" eb="26">
      <t>ジョウケン</t>
    </rPh>
    <rPh sb="27" eb="28">
      <t>シタガ</t>
    </rPh>
    <rPh sb="30" eb="32">
      <t>セイノウ</t>
    </rPh>
    <rPh sb="33" eb="35">
      <t>サンシュツ</t>
    </rPh>
    <phoneticPr fontId="2"/>
  </si>
  <si>
    <t>以下の型番については、下表の評価方法に準じた計算方法に従って性能を算出しています。</t>
    <rPh sb="0" eb="2">
      <t>イカ</t>
    </rPh>
    <rPh sb="3" eb="5">
      <t>カタバン</t>
    </rPh>
    <rPh sb="11" eb="12">
      <t>シタ</t>
    </rPh>
    <rPh sb="12" eb="13">
      <t>ヒョウ</t>
    </rPh>
    <rPh sb="14" eb="16">
      <t>ヒョウカ</t>
    </rPh>
    <rPh sb="16" eb="18">
      <t>ホウホウ</t>
    </rPh>
    <rPh sb="19" eb="20">
      <t>ジュン</t>
    </rPh>
    <rPh sb="22" eb="24">
      <t>ケイサン</t>
    </rPh>
    <rPh sb="24" eb="26">
      <t>ホウホウ</t>
    </rPh>
    <rPh sb="27" eb="28">
      <t>シタガ</t>
    </rPh>
    <rPh sb="30" eb="32">
      <t>セイノウ</t>
    </rPh>
    <rPh sb="33" eb="35">
      <t>サンシュツ</t>
    </rPh>
    <phoneticPr fontId="2"/>
  </si>
  <si>
    <t>■評価方法（試験条件）</t>
    <rPh sb="1" eb="3">
      <t>ヒョウカ</t>
    </rPh>
    <rPh sb="3" eb="5">
      <t>ホウホウ</t>
    </rPh>
    <rPh sb="6" eb="8">
      <t>シケン</t>
    </rPh>
    <rPh sb="8" eb="10">
      <t>ジョウケン</t>
    </rPh>
    <phoneticPr fontId="2"/>
  </si>
  <si>
    <t>下記の通り誓約いたします。</t>
    <rPh sb="0" eb="2">
      <t>カキ</t>
    </rPh>
    <rPh sb="3" eb="4">
      <t>トオ</t>
    </rPh>
    <rPh sb="5" eb="7">
      <t>セイヤク</t>
    </rPh>
    <phoneticPr fontId="2"/>
  </si>
  <si>
    <t>下記の通り誓約いたします。</t>
    <phoneticPr fontId="2"/>
  </si>
  <si>
    <t>■商用化状況</t>
    <rPh sb="1" eb="4">
      <t>ショウヨウカ</t>
    </rPh>
    <rPh sb="4" eb="6">
      <t>ジョウキョウ</t>
    </rPh>
    <phoneticPr fontId="2"/>
  </si>
  <si>
    <t>別紙1に必要事項が記載されている（商用化状況）</t>
    <rPh sb="0" eb="2">
      <t>ベッシ</t>
    </rPh>
    <rPh sb="4" eb="6">
      <t>ヒツヨウ</t>
    </rPh>
    <rPh sb="6" eb="8">
      <t>ジコウ</t>
    </rPh>
    <rPh sb="9" eb="11">
      <t>キサイ</t>
    </rPh>
    <rPh sb="17" eb="20">
      <t>ショウヨウカ</t>
    </rPh>
    <rPh sb="20" eb="22">
      <t>ジョウキョウ</t>
    </rPh>
    <phoneticPr fontId="2"/>
  </si>
  <si>
    <t>【簡易申請に該当する機器・設備等のフローチャート】</t>
    <rPh sb="1" eb="3">
      <t>カンイ</t>
    </rPh>
    <rPh sb="3" eb="5">
      <t>シンセイ</t>
    </rPh>
    <rPh sb="6" eb="8">
      <t>ガイトウ</t>
    </rPh>
    <rPh sb="10" eb="12">
      <t>キキ</t>
    </rPh>
    <rPh sb="13" eb="15">
      <t>セツビ</t>
    </rPh>
    <rPh sb="15" eb="16">
      <t>トウ</t>
    </rPh>
    <phoneticPr fontId="2"/>
  </si>
  <si>
    <t>【様式2】申請製品リスト</t>
    <rPh sb="1" eb="3">
      <t>ヨウシキ</t>
    </rPh>
    <phoneticPr fontId="2"/>
  </si>
  <si>
    <t>全ての親型番に対して、商用化確認資料が準備できている</t>
    <rPh sb="0" eb="1">
      <t>スベ</t>
    </rPh>
    <rPh sb="3" eb="4">
      <t>オヤ</t>
    </rPh>
    <rPh sb="4" eb="6">
      <t>カタバン</t>
    </rPh>
    <rPh sb="7" eb="8">
      <t>タイ</t>
    </rPh>
    <rPh sb="11" eb="14">
      <t>ショウヨウカ</t>
    </rPh>
    <rPh sb="14" eb="16">
      <t>カクニン</t>
    </rPh>
    <rPh sb="16" eb="18">
      <t>シリョウ</t>
    </rPh>
    <rPh sb="19" eb="21">
      <t>ジュンビ</t>
    </rPh>
    <phoneticPr fontId="2"/>
  </si>
  <si>
    <t>全ての親型番に対して、計算方法（準拠する規格）を確認する性能確認資料が準備できている</t>
    <rPh sb="0" eb="1">
      <t>スベ</t>
    </rPh>
    <rPh sb="3" eb="4">
      <t>オヤ</t>
    </rPh>
    <rPh sb="4" eb="6">
      <t>カタバン</t>
    </rPh>
    <rPh sb="7" eb="8">
      <t>タイ</t>
    </rPh>
    <rPh sb="11" eb="13">
      <t>ケイサン</t>
    </rPh>
    <rPh sb="13" eb="15">
      <t>ホウホウ</t>
    </rPh>
    <rPh sb="16" eb="18">
      <t>ジュンキョ</t>
    </rPh>
    <rPh sb="20" eb="22">
      <t>キカク</t>
    </rPh>
    <rPh sb="24" eb="26">
      <t>カクニン</t>
    </rPh>
    <rPh sb="35" eb="37">
      <t>ジュンビ</t>
    </rPh>
    <phoneticPr fontId="2"/>
  </si>
  <si>
    <t>全ての親型番に対して、試験条件（準拠する規格）を確認する性能確認資料が準備できている</t>
    <rPh sb="7" eb="8">
      <t>タイ</t>
    </rPh>
    <rPh sb="11" eb="13">
      <t>シケン</t>
    </rPh>
    <rPh sb="13" eb="15">
      <t>ジョウケン</t>
    </rPh>
    <rPh sb="16" eb="18">
      <t>ジュンキョ</t>
    </rPh>
    <rPh sb="20" eb="22">
      <t>キカク</t>
    </rPh>
    <rPh sb="24" eb="26">
      <t>カクニン</t>
    </rPh>
    <phoneticPr fontId="2"/>
  </si>
  <si>
    <t>前回認証済み派生型番の一部に関し、今回は申請を行わない（廃版の場合など）</t>
    <rPh sb="0" eb="2">
      <t>ゼンカイ</t>
    </rPh>
    <rPh sb="2" eb="4">
      <t>ニンショウ</t>
    </rPh>
    <rPh sb="4" eb="5">
      <t>ズ</t>
    </rPh>
    <rPh sb="6" eb="8">
      <t>ハセイ</t>
    </rPh>
    <rPh sb="8" eb="9">
      <t>カタ</t>
    </rPh>
    <rPh sb="9" eb="10">
      <t>バン</t>
    </rPh>
    <rPh sb="11" eb="13">
      <t>イチブ</t>
    </rPh>
    <rPh sb="14" eb="15">
      <t>カン</t>
    </rPh>
    <rPh sb="17" eb="19">
      <t>コンカイ</t>
    </rPh>
    <rPh sb="20" eb="22">
      <t>シンセイ</t>
    </rPh>
    <rPh sb="23" eb="24">
      <t>オコナ</t>
    </rPh>
    <rPh sb="28" eb="30">
      <t>ハイバン</t>
    </rPh>
    <rPh sb="31" eb="33">
      <t>バアイ</t>
    </rPh>
    <phoneticPr fontId="2"/>
  </si>
  <si>
    <t>前回認証済みでない派生型番を新規に申請する</t>
    <rPh sb="0" eb="2">
      <t>ゼンカイ</t>
    </rPh>
    <rPh sb="2" eb="4">
      <t>ニンショウ</t>
    </rPh>
    <rPh sb="4" eb="5">
      <t>ズ</t>
    </rPh>
    <rPh sb="9" eb="11">
      <t>ハセイ</t>
    </rPh>
    <rPh sb="11" eb="12">
      <t>カタ</t>
    </rPh>
    <rPh sb="12" eb="13">
      <t>バン</t>
    </rPh>
    <rPh sb="14" eb="16">
      <t>シンキ</t>
    </rPh>
    <rPh sb="17" eb="19">
      <t>シンセイ</t>
    </rPh>
    <phoneticPr fontId="2"/>
  </si>
  <si>
    <t>・該当の型番と完全に一致する型番が記載された資料の抜粋（原則的にWEBで確認可能なもの）
・該当箇所（型番）にマーカーを入れる</t>
    <rPh sb="1" eb="3">
      <t>ガイトウ</t>
    </rPh>
    <rPh sb="4" eb="6">
      <t>カタバン</t>
    </rPh>
    <rPh sb="7" eb="9">
      <t>カンゼン</t>
    </rPh>
    <rPh sb="10" eb="12">
      <t>イッチ</t>
    </rPh>
    <rPh sb="14" eb="16">
      <t>カタバン</t>
    </rPh>
    <rPh sb="17" eb="19">
      <t>キサイ</t>
    </rPh>
    <rPh sb="22" eb="24">
      <t>シリョウ</t>
    </rPh>
    <rPh sb="25" eb="27">
      <t>バッスイ</t>
    </rPh>
    <rPh sb="28" eb="31">
      <t>ゲンソクテキ</t>
    </rPh>
    <rPh sb="36" eb="38">
      <t>カクニン</t>
    </rPh>
    <rPh sb="38" eb="40">
      <t>カノウ</t>
    </rPh>
    <rPh sb="46" eb="48">
      <t>ガイトウ</t>
    </rPh>
    <rPh sb="48" eb="50">
      <t>カショ</t>
    </rPh>
    <rPh sb="51" eb="53">
      <t>カタバン</t>
    </rPh>
    <rPh sb="60" eb="61">
      <t>イ</t>
    </rPh>
    <phoneticPr fontId="2"/>
  </si>
  <si>
    <t>・該当の型番と完全に一致する型番・性能・クラスが記載された資料の抜粋（原則的にWEBで確認可能なもの）
・該当箇所（型番・性能・クラス・計算方法の規格・試験条件の規格）にマーカーを入れる
・*がついたクラスのみ試験結果報告書も認める</t>
    <rPh sb="1" eb="3">
      <t>ガイトウ</t>
    </rPh>
    <rPh sb="4" eb="6">
      <t>カタバン</t>
    </rPh>
    <rPh sb="7" eb="9">
      <t>カンゼン</t>
    </rPh>
    <rPh sb="10" eb="12">
      <t>イッチ</t>
    </rPh>
    <rPh sb="14" eb="16">
      <t>カタバン</t>
    </rPh>
    <rPh sb="17" eb="19">
      <t>セイノウ</t>
    </rPh>
    <rPh sb="24" eb="26">
      <t>キサイ</t>
    </rPh>
    <rPh sb="29" eb="31">
      <t>シリョウ</t>
    </rPh>
    <rPh sb="32" eb="34">
      <t>バッスイ</t>
    </rPh>
    <rPh sb="35" eb="38">
      <t>ゲンソクテキ</t>
    </rPh>
    <rPh sb="105" eb="107">
      <t>シケン</t>
    </rPh>
    <rPh sb="107" eb="109">
      <t>ケッカ</t>
    </rPh>
    <rPh sb="109" eb="112">
      <t>ホウコクショ</t>
    </rPh>
    <rPh sb="113" eb="114">
      <t>ミト</t>
    </rPh>
    <phoneticPr fontId="2"/>
  </si>
  <si>
    <t>・設備・機器等の「原理・しくみ」が記載された資料抜粋（原則的にWEBで確認可能なもの）
・該当箇所（原理・しくみ説明部分）にマーカーを入れる</t>
    <rPh sb="1" eb="3">
      <t>セツビ</t>
    </rPh>
    <rPh sb="4" eb="6">
      <t>キキ</t>
    </rPh>
    <rPh sb="6" eb="7">
      <t>トウ</t>
    </rPh>
    <rPh sb="9" eb="11">
      <t>ゲンリ</t>
    </rPh>
    <rPh sb="17" eb="19">
      <t>キサイ</t>
    </rPh>
    <rPh sb="22" eb="24">
      <t>シリョウ</t>
    </rPh>
    <rPh sb="24" eb="26">
      <t>バッスイ</t>
    </rPh>
    <rPh sb="27" eb="30">
      <t>ゲンソクテキ</t>
    </rPh>
    <rPh sb="45" eb="47">
      <t>ガイトウ</t>
    </rPh>
    <rPh sb="47" eb="49">
      <t>カショ</t>
    </rPh>
    <rPh sb="50" eb="52">
      <t>ゲンリ</t>
    </rPh>
    <rPh sb="56" eb="58">
      <t>セツメイ</t>
    </rPh>
    <rPh sb="58" eb="60">
      <t>ブブン</t>
    </rPh>
    <rPh sb="67" eb="68">
      <t>イ</t>
    </rPh>
    <phoneticPr fontId="2"/>
  </si>
  <si>
    <t>親型番が商用化確認資料に記載されており、該当個所が明確化されている（マーカーが引かれている等）</t>
    <rPh sb="0" eb="1">
      <t>オヤ</t>
    </rPh>
    <rPh sb="1" eb="3">
      <t>カタバン</t>
    </rPh>
    <rPh sb="4" eb="7">
      <t>ショウヨウカ</t>
    </rPh>
    <rPh sb="7" eb="9">
      <t>カクニン</t>
    </rPh>
    <rPh sb="9" eb="11">
      <t>シリョウ</t>
    </rPh>
    <rPh sb="12" eb="14">
      <t>キサイ</t>
    </rPh>
    <rPh sb="20" eb="22">
      <t>ガイトウ</t>
    </rPh>
    <rPh sb="22" eb="24">
      <t>カショ</t>
    </rPh>
    <rPh sb="25" eb="28">
      <t>メイカクカ</t>
    </rPh>
    <rPh sb="39" eb="40">
      <t>ヒ</t>
    </rPh>
    <rPh sb="45" eb="46">
      <t>トウ</t>
    </rPh>
    <phoneticPr fontId="2"/>
  </si>
  <si>
    <r>
      <rPr>
        <u/>
        <sz val="11"/>
        <rFont val="ＭＳ Ｐゴシック"/>
        <family val="3"/>
        <charset val="128"/>
        <scheme val="minor"/>
      </rPr>
      <t>L2-Tech水準表のクラスに＊がない場合</t>
    </r>
    <r>
      <rPr>
        <sz val="11"/>
        <rFont val="ＭＳ Ｐゴシック"/>
        <family val="3"/>
        <charset val="128"/>
        <scheme val="minor"/>
      </rPr>
      <t>、カタログ等の性能確認資料に型番が記載されており、該当個所が明確化されている（マーカーが引かれている等）</t>
    </r>
    <rPh sb="26" eb="27">
      <t>トウ</t>
    </rPh>
    <phoneticPr fontId="2"/>
  </si>
  <si>
    <r>
      <rPr>
        <u/>
        <sz val="11"/>
        <rFont val="ＭＳ Ｐゴシック"/>
        <family val="3"/>
        <charset val="128"/>
        <scheme val="minor"/>
      </rPr>
      <t>L2-Tech水準表のクラスに＊がある場合</t>
    </r>
    <r>
      <rPr>
        <sz val="11"/>
        <rFont val="ＭＳ Ｐゴシック"/>
        <family val="3"/>
        <charset val="128"/>
        <scheme val="minor"/>
      </rPr>
      <t>、提出する試験結果報告書には品質管理担当者等の押印または名前、および試験日が記載されている</t>
    </r>
    <rPh sb="19" eb="21">
      <t>バアイ</t>
    </rPh>
    <rPh sb="22" eb="24">
      <t>テイシュツ</t>
    </rPh>
    <rPh sb="26" eb="28">
      <t>シケン</t>
    </rPh>
    <rPh sb="28" eb="30">
      <t>ケッカ</t>
    </rPh>
    <rPh sb="30" eb="33">
      <t>ホウコクショ</t>
    </rPh>
    <rPh sb="44" eb="46">
      <t>オウイン</t>
    </rPh>
    <rPh sb="55" eb="58">
      <t>シケンビ</t>
    </rPh>
    <rPh sb="59" eb="61">
      <t>キサイ</t>
    </rPh>
    <phoneticPr fontId="2"/>
  </si>
  <si>
    <t>派生型番のクラス・性能が、対応する親型番のクラス・性能と一致する</t>
    <rPh sb="13" eb="15">
      <t>タイオウ</t>
    </rPh>
    <rPh sb="17" eb="18">
      <t>オヤ</t>
    </rPh>
    <rPh sb="18" eb="20">
      <t>カタバン</t>
    </rPh>
    <rPh sb="25" eb="27">
      <t>セイノウ</t>
    </rPh>
    <phoneticPr fontId="2"/>
  </si>
  <si>
    <t>新規に申請する派生型番はクラス・性能が前回認証済みの親型番と一致するものである</t>
    <rPh sb="0" eb="2">
      <t>シンキ</t>
    </rPh>
    <rPh sb="3" eb="5">
      <t>シンセイ</t>
    </rPh>
    <rPh sb="19" eb="21">
      <t>ゼンカイ</t>
    </rPh>
    <rPh sb="21" eb="23">
      <t>ニンショウ</t>
    </rPh>
    <rPh sb="23" eb="24">
      <t>ズ</t>
    </rPh>
    <rPh sb="26" eb="27">
      <t>オヤ</t>
    </rPh>
    <rPh sb="27" eb="29">
      <t>カタバン</t>
    </rPh>
    <phoneticPr fontId="2"/>
  </si>
  <si>
    <t>※派生型番に関しては記入不要（親型番の誓約のみでよい）</t>
    <rPh sb="1" eb="3">
      <t>ハセイ</t>
    </rPh>
    <rPh sb="3" eb="4">
      <t>カタ</t>
    </rPh>
    <rPh sb="4" eb="5">
      <t>バン</t>
    </rPh>
    <rPh sb="6" eb="7">
      <t>カン</t>
    </rPh>
    <rPh sb="10" eb="12">
      <t>キニュウ</t>
    </rPh>
    <rPh sb="12" eb="14">
      <t>フヨウ</t>
    </rPh>
    <rPh sb="15" eb="16">
      <t>オヤ</t>
    </rPh>
    <rPh sb="16" eb="18">
      <t>カタバン</t>
    </rPh>
    <rPh sb="19" eb="21">
      <t>セイヤク</t>
    </rPh>
    <phoneticPr fontId="2"/>
  </si>
  <si>
    <t>性能確認
資料</t>
    <rPh sb="0" eb="2">
      <t>セイノウ</t>
    </rPh>
    <rPh sb="2" eb="4">
      <t>カクニン</t>
    </rPh>
    <rPh sb="5" eb="7">
      <t>シリョウ</t>
    </rPh>
    <phoneticPr fontId="2"/>
  </si>
  <si>
    <t>原理・しくみ
確認資料</t>
    <rPh sb="0" eb="2">
      <t>ゲンリ</t>
    </rPh>
    <rPh sb="7" eb="9">
      <t>カクニン</t>
    </rPh>
    <rPh sb="9" eb="11">
      <t>シリョウ</t>
    </rPh>
    <phoneticPr fontId="2"/>
  </si>
  <si>
    <t>クラスID</t>
    <phoneticPr fontId="2"/>
  </si>
  <si>
    <t>ID</t>
    <phoneticPr fontId="2"/>
  </si>
  <si>
    <t>2016年度冬版
L2-Tech
水準表参照</t>
    <rPh sb="4" eb="6">
      <t>ネンド</t>
    </rPh>
    <rPh sb="7" eb="8">
      <t>バン</t>
    </rPh>
    <rPh sb="17" eb="19">
      <t>スイジュン</t>
    </rPh>
    <rPh sb="19" eb="20">
      <t>ヒョウ</t>
    </rPh>
    <rPh sb="20" eb="22">
      <t>サンショウ</t>
    </rPh>
    <phoneticPr fontId="2"/>
  </si>
  <si>
    <t>区分</t>
    <rPh sb="0" eb="2">
      <t>クブン</t>
    </rPh>
    <phoneticPr fontId="2"/>
  </si>
  <si>
    <t>部門1</t>
    <rPh sb="0" eb="2">
      <t>ブモン</t>
    </rPh>
    <phoneticPr fontId="2"/>
  </si>
  <si>
    <t>技術分類</t>
    <rPh sb="0" eb="2">
      <t>ギジュツ</t>
    </rPh>
    <rPh sb="2" eb="4">
      <t>ブンルイ</t>
    </rPh>
    <phoneticPr fontId="2"/>
  </si>
  <si>
    <t>クラス</t>
    <phoneticPr fontId="2"/>
  </si>
  <si>
    <t>L2-Tech水準</t>
    <rPh sb="7" eb="9">
      <t>スイジュン</t>
    </rPh>
    <phoneticPr fontId="2"/>
  </si>
  <si>
    <t>L2-Tech水準</t>
    <phoneticPr fontId="2"/>
  </si>
  <si>
    <t>測定単位
（名称）</t>
    <rPh sb="0" eb="2">
      <t>ソクテイ</t>
    </rPh>
    <rPh sb="2" eb="4">
      <t>タンイ</t>
    </rPh>
    <rPh sb="6" eb="8">
      <t>メイショウ</t>
    </rPh>
    <phoneticPr fontId="2"/>
  </si>
  <si>
    <t>2016年度冬L2-Tech認証　申請書</t>
    <rPh sb="4" eb="6">
      <t>ネンド</t>
    </rPh>
    <rPh sb="6" eb="7">
      <t>フユ</t>
    </rPh>
    <rPh sb="14" eb="16">
      <t>ニンショウ</t>
    </rPh>
    <rPh sb="17" eb="20">
      <t>シンセイショ</t>
    </rPh>
    <phoneticPr fontId="2"/>
  </si>
  <si>
    <t>様式1</t>
    <rPh sb="0" eb="2">
      <t>ヨウシキ</t>
    </rPh>
    <phoneticPr fontId="2"/>
  </si>
  <si>
    <t xml:space="preserve">【提出先・お問合せ先】
デロイト トーマツ コンサルティング合同会社 
パブリックセクター（担当：近藤・村上・伊原・石津）
「平成28年度L2-Tech認証制度　事務局」
〒100-6390 東京都千代田区丸の内2-4-1 丸の内ビルディング
TEL：03-6867-8916　E-mail:l2-tech@tohmatsu.co.jp </t>
    <rPh sb="49" eb="51">
      <t>コンドウ</t>
    </rPh>
    <rPh sb="52" eb="54">
      <t>ムラカミ</t>
    </rPh>
    <rPh sb="76" eb="78">
      <t>ニンショウ</t>
    </rPh>
    <rPh sb="78" eb="80">
      <t>セイド</t>
    </rPh>
    <rPh sb="81" eb="84">
      <t>ジムキョク</t>
    </rPh>
    <rPh sb="112" eb="113">
      <t>マル</t>
    </rPh>
    <rPh sb="114" eb="115">
      <t>ウチ</t>
    </rPh>
    <phoneticPr fontId="2"/>
  </si>
  <si>
    <t>担 当 所 属 ・ 氏名</t>
    <phoneticPr fontId="2"/>
  </si>
  <si>
    <t>【様式3】申請用チェックリスト（通常申請用）</t>
    <rPh sb="1" eb="3">
      <t>ヨウシキ</t>
    </rPh>
    <phoneticPr fontId="2"/>
  </si>
  <si>
    <t>【様式3】申請用チェックリスト（簡易申請用）</t>
    <rPh sb="1" eb="3">
      <t>ヨウシキ</t>
    </rPh>
    <rPh sb="16" eb="18">
      <t>カンイ</t>
    </rPh>
    <phoneticPr fontId="2"/>
  </si>
  <si>
    <t>【別紙1】商用化に関する誓約書</t>
    <rPh sb="1" eb="3">
      <t>ベッシ</t>
    </rPh>
    <rPh sb="5" eb="8">
      <t>ショウヨウカ</t>
    </rPh>
    <phoneticPr fontId="2"/>
  </si>
  <si>
    <t>【別紙2】計算方法・試験条件に関する誓約書</t>
    <rPh sb="1" eb="3">
      <t>ベッシ</t>
    </rPh>
    <rPh sb="5" eb="7">
      <t>ケイサン</t>
    </rPh>
    <rPh sb="7" eb="9">
      <t>ホウホウ</t>
    </rPh>
    <rPh sb="10" eb="12">
      <t>シケン</t>
    </rPh>
    <rPh sb="12" eb="14">
      <t>ジョウケン</t>
    </rPh>
    <phoneticPr fontId="2"/>
  </si>
  <si>
    <t>【別紙3】派生型番に関する誓約書</t>
    <rPh sb="1" eb="3">
      <t>ベッシ</t>
    </rPh>
    <rPh sb="7" eb="9">
      <t>カタバン</t>
    </rPh>
    <phoneticPr fontId="2"/>
  </si>
  <si>
    <t>【様式1】申請書　※押印前</t>
    <rPh sb="1" eb="3">
      <t>ヨウシキ</t>
    </rPh>
    <rPh sb="5" eb="7">
      <t>シンセイ</t>
    </rPh>
    <rPh sb="7" eb="8">
      <t>ショ</t>
    </rPh>
    <rPh sb="10" eb="12">
      <t>オウイン</t>
    </rPh>
    <rPh sb="12" eb="13">
      <t>マエ</t>
    </rPh>
    <phoneticPr fontId="2"/>
  </si>
  <si>
    <t>【様式1】申請書　※押印済</t>
    <rPh sb="1" eb="3">
      <t>ヨウシキ</t>
    </rPh>
    <rPh sb="10" eb="12">
      <t>オウイン</t>
    </rPh>
    <rPh sb="12" eb="13">
      <t>ズ</t>
    </rPh>
    <phoneticPr fontId="2"/>
  </si>
  <si>
    <t>【様式1】申請書　※押印済</t>
    <rPh sb="1" eb="3">
      <t>ヨウシキ</t>
    </rPh>
    <rPh sb="5" eb="7">
      <t>シンセイ</t>
    </rPh>
    <rPh sb="7" eb="8">
      <t>ショ</t>
    </rPh>
    <rPh sb="10" eb="12">
      <t>オウイン</t>
    </rPh>
    <rPh sb="12" eb="13">
      <t>スミ</t>
    </rPh>
    <phoneticPr fontId="2"/>
  </si>
  <si>
    <t>・商用化確認資料が提出できない場合に提出する</t>
    <rPh sb="1" eb="4">
      <t>ショウヨウカ</t>
    </rPh>
    <rPh sb="4" eb="6">
      <t>カクニン</t>
    </rPh>
    <rPh sb="6" eb="8">
      <t>シリョウ</t>
    </rPh>
    <rPh sb="9" eb="11">
      <t>テイシュツ</t>
    </rPh>
    <rPh sb="15" eb="17">
      <t>バアイ</t>
    </rPh>
    <rPh sb="18" eb="20">
      <t>テイシュツ</t>
    </rPh>
    <phoneticPr fontId="2"/>
  </si>
  <si>
    <t>・準拠する計算方法・試験条件が記載されている性能確認資料が提出できない場合に提出する</t>
    <rPh sb="24" eb="26">
      <t>カクニン</t>
    </rPh>
    <rPh sb="38" eb="40">
      <t>テイシュツ</t>
    </rPh>
    <phoneticPr fontId="2"/>
  </si>
  <si>
    <t>・様式1に記入の上、印刷・押印し、PDF化する</t>
    <rPh sb="1" eb="3">
      <t>ヨウシキ</t>
    </rPh>
    <rPh sb="5" eb="7">
      <t>キニュウ</t>
    </rPh>
    <rPh sb="8" eb="9">
      <t>ウエ</t>
    </rPh>
    <rPh sb="10" eb="12">
      <t>インサツ</t>
    </rPh>
    <rPh sb="13" eb="15">
      <t>オウイン</t>
    </rPh>
    <rPh sb="20" eb="21">
      <t>カ</t>
    </rPh>
    <phoneticPr fontId="2"/>
  </si>
  <si>
    <t>・簡易申請の場合は、「確認資料ファイルNo.」、「確認資料URL」の情報は記入不要</t>
    <rPh sb="1" eb="3">
      <t>カンイ</t>
    </rPh>
    <rPh sb="3" eb="5">
      <t>シンセイ</t>
    </rPh>
    <rPh sb="6" eb="8">
      <t>バアイ</t>
    </rPh>
    <rPh sb="11" eb="13">
      <t>カクニン</t>
    </rPh>
    <rPh sb="13" eb="15">
      <t>シリョウ</t>
    </rPh>
    <rPh sb="25" eb="27">
      <t>カクニン</t>
    </rPh>
    <rPh sb="27" eb="29">
      <t>シリョウ</t>
    </rPh>
    <rPh sb="34" eb="36">
      <t>ジョウホウ</t>
    </rPh>
    <rPh sb="37" eb="39">
      <t>キニュウ</t>
    </rPh>
    <rPh sb="39" eb="41">
      <t>フヨウ</t>
    </rPh>
    <phoneticPr fontId="2"/>
  </si>
  <si>
    <t>・既に認証済みの型番（親）とクラス・性能値が一致する型番（派生）を新たに申請する場合にのみ提出する
・前回申請時より新たな申請型番が増えていない場合は提出は不要</t>
    <rPh sb="1" eb="2">
      <t>スデ</t>
    </rPh>
    <rPh sb="3" eb="5">
      <t>ニンショウ</t>
    </rPh>
    <rPh sb="5" eb="6">
      <t>ズ</t>
    </rPh>
    <rPh sb="8" eb="10">
      <t>カタバン</t>
    </rPh>
    <rPh sb="11" eb="12">
      <t>オヤ</t>
    </rPh>
    <rPh sb="18" eb="20">
      <t>セイノウ</t>
    </rPh>
    <rPh sb="20" eb="21">
      <t>チ</t>
    </rPh>
    <rPh sb="22" eb="24">
      <t>イッチ</t>
    </rPh>
    <rPh sb="26" eb="28">
      <t>カタバン</t>
    </rPh>
    <rPh sb="29" eb="31">
      <t>ハセイ</t>
    </rPh>
    <rPh sb="33" eb="34">
      <t>アラ</t>
    </rPh>
    <rPh sb="36" eb="38">
      <t>シンセイ</t>
    </rPh>
    <rPh sb="40" eb="42">
      <t>バアイ</t>
    </rPh>
    <rPh sb="45" eb="47">
      <t>テイシュツ</t>
    </rPh>
    <rPh sb="51" eb="53">
      <t>ゼンカイ</t>
    </rPh>
    <rPh sb="53" eb="56">
      <t>シンセイジ</t>
    </rPh>
    <rPh sb="58" eb="59">
      <t>アラ</t>
    </rPh>
    <rPh sb="61" eb="63">
      <t>シンセイ</t>
    </rPh>
    <rPh sb="63" eb="65">
      <t>カタバン</t>
    </rPh>
    <rPh sb="66" eb="67">
      <t>フ</t>
    </rPh>
    <rPh sb="72" eb="74">
      <t>バアイ</t>
    </rPh>
    <rPh sb="75" eb="77">
      <t>テイシュツ</t>
    </rPh>
    <rPh sb="78" eb="80">
      <t>フヨウ</t>
    </rPh>
    <phoneticPr fontId="2"/>
  </si>
  <si>
    <t>確認資料の番号が、ファイルのタイトルと整合している</t>
    <rPh sb="0" eb="2">
      <t>カクニン</t>
    </rPh>
    <rPh sb="2" eb="4">
      <t>シリョウ</t>
    </rPh>
    <rPh sb="5" eb="7">
      <t>バンゴウ</t>
    </rPh>
    <rPh sb="19" eb="21">
      <t>セイゴウ</t>
    </rPh>
    <phoneticPr fontId="2"/>
  </si>
  <si>
    <t>別紙2に必要事項が記載されている（評価方法（計算方法））</t>
    <rPh sb="0" eb="2">
      <t>ベッシ</t>
    </rPh>
    <rPh sb="17" eb="19">
      <t>ヒョウカ</t>
    </rPh>
    <rPh sb="19" eb="21">
      <t>ホウホウ</t>
    </rPh>
    <rPh sb="22" eb="24">
      <t>ケイサン</t>
    </rPh>
    <rPh sb="24" eb="26">
      <t>ホウホウ</t>
    </rPh>
    <phoneticPr fontId="2"/>
  </si>
  <si>
    <t>別紙2に必要事項が記載されている（評価方法（試験条件））</t>
    <rPh sb="0" eb="2">
      <t>ベッシ</t>
    </rPh>
    <rPh sb="22" eb="24">
      <t>シケン</t>
    </rPh>
    <rPh sb="24" eb="26">
      <t>ジョウケン</t>
    </rPh>
    <phoneticPr fontId="2"/>
  </si>
  <si>
    <t>別紙3で、申請する親型番に対応する派生型番が記載されている</t>
    <rPh sb="5" eb="7">
      <t>シンセイ</t>
    </rPh>
    <rPh sb="9" eb="10">
      <t>オヤ</t>
    </rPh>
    <rPh sb="10" eb="12">
      <t>カタバン</t>
    </rPh>
    <rPh sb="13" eb="15">
      <t>タイオウ</t>
    </rPh>
    <rPh sb="17" eb="19">
      <t>ハセイ</t>
    </rPh>
    <rPh sb="19" eb="21">
      <t>カタバン</t>
    </rPh>
    <rPh sb="22" eb="24">
      <t>キサイ</t>
    </rPh>
    <phoneticPr fontId="2"/>
  </si>
  <si>
    <t>別紙3
(Excel)</t>
    <rPh sb="0" eb="2">
      <t>ベッシ</t>
    </rPh>
    <phoneticPr fontId="2"/>
  </si>
  <si>
    <t>※1が「いいえ」の際は7</t>
    <rPh sb="9" eb="10">
      <t>サイ</t>
    </rPh>
    <phoneticPr fontId="2"/>
  </si>
  <si>
    <t>※2が「いいえ」の際は8、※3が「いいえ」の際は9をご確認ください</t>
    <rPh sb="9" eb="10">
      <t>サイ</t>
    </rPh>
    <rPh sb="22" eb="23">
      <t>サイ</t>
    </rPh>
    <rPh sb="27" eb="29">
      <t>カクニン</t>
    </rPh>
    <phoneticPr fontId="2"/>
  </si>
  <si>
    <t>別紙2</t>
    <phoneticPr fontId="2"/>
  </si>
  <si>
    <t>別紙3</t>
    <phoneticPr fontId="2"/>
  </si>
  <si>
    <t>2016年度冬L2-Tech認証　商用化に関する誓約書</t>
    <rPh sb="6" eb="7">
      <t>フユ</t>
    </rPh>
    <rPh sb="17" eb="20">
      <t>ショウヨウカ</t>
    </rPh>
    <rPh sb="21" eb="22">
      <t>カン</t>
    </rPh>
    <rPh sb="24" eb="27">
      <t>セイヤクショ</t>
    </rPh>
    <phoneticPr fontId="2"/>
  </si>
  <si>
    <t>2016年度冬L2-Tech認証　計算方法・試験条件に関する誓約書</t>
    <rPh sb="6" eb="7">
      <t>フユ</t>
    </rPh>
    <rPh sb="17" eb="19">
      <t>ケイサン</t>
    </rPh>
    <rPh sb="19" eb="21">
      <t>ホウホウ</t>
    </rPh>
    <rPh sb="22" eb="24">
      <t>シケン</t>
    </rPh>
    <rPh sb="24" eb="26">
      <t>ジョウケン</t>
    </rPh>
    <rPh sb="27" eb="28">
      <t>カン</t>
    </rPh>
    <rPh sb="30" eb="33">
      <t>セイヤクショ</t>
    </rPh>
    <phoneticPr fontId="2"/>
  </si>
  <si>
    <t>2016年度冬L2-Tech認証　派生型番に関する誓約書</t>
    <rPh sb="4" eb="6">
      <t>ネンド</t>
    </rPh>
    <rPh sb="6" eb="7">
      <t>フユ</t>
    </rPh>
    <rPh sb="14" eb="16">
      <t>ニンショウ</t>
    </rPh>
    <rPh sb="17" eb="19">
      <t>ハセイ</t>
    </rPh>
    <rPh sb="19" eb="21">
      <t>カタバン</t>
    </rPh>
    <rPh sb="22" eb="23">
      <t>カン</t>
    </rPh>
    <rPh sb="25" eb="28">
      <t>セイヤクショ</t>
    </rPh>
    <phoneticPr fontId="2"/>
  </si>
  <si>
    <t>以下の型番については、販売済みもしくは2017年3月10日までに販売されます。</t>
    <rPh sb="0" eb="2">
      <t>イカ</t>
    </rPh>
    <rPh sb="3" eb="5">
      <t>カタバン</t>
    </rPh>
    <rPh sb="11" eb="13">
      <t>ハンバイ</t>
    </rPh>
    <rPh sb="13" eb="14">
      <t>ズ</t>
    </rPh>
    <rPh sb="23" eb="24">
      <t>ネン</t>
    </rPh>
    <rPh sb="25" eb="26">
      <t>ガツ</t>
    </rPh>
    <rPh sb="28" eb="29">
      <t>ニチ</t>
    </rPh>
    <rPh sb="32" eb="34">
      <t>ハンバイ</t>
    </rPh>
    <phoneticPr fontId="2"/>
  </si>
  <si>
    <t>別紙3に、新規に申請する派生型番が記載されている</t>
    <rPh sb="5" eb="7">
      <t>シンキ</t>
    </rPh>
    <rPh sb="8" eb="10">
      <t>シンセイ</t>
    </rPh>
    <rPh sb="12" eb="14">
      <t>ハセイ</t>
    </rPh>
    <rPh sb="14" eb="16">
      <t>カタバン</t>
    </rPh>
    <rPh sb="17" eb="19">
      <t>キサイ</t>
    </rPh>
    <phoneticPr fontId="2"/>
  </si>
  <si>
    <t>自動出力
（入力禁止）</t>
    <rPh sb="0" eb="2">
      <t>ジドウ</t>
    </rPh>
    <rPh sb="2" eb="4">
      <t>シュツリョク</t>
    </rPh>
    <rPh sb="6" eb="8">
      <t>ニュウリョク</t>
    </rPh>
    <rPh sb="8" eb="10">
      <t>キンシ</t>
    </rPh>
    <phoneticPr fontId="2"/>
  </si>
  <si>
    <t>商用化証明確認
1=あり
0=なし</t>
    <rPh sb="0" eb="3">
      <t>ショウヨウカ</t>
    </rPh>
    <rPh sb="3" eb="5">
      <t>ショウメイ</t>
    </rPh>
    <rPh sb="5" eb="7">
      <t>カクニン</t>
    </rPh>
    <phoneticPr fontId="2"/>
  </si>
  <si>
    <t>非表示</t>
    <rPh sb="0" eb="3">
      <t>ヒヒョウジ</t>
    </rPh>
    <phoneticPr fontId="2"/>
  </si>
  <si>
    <t>派生証明確認
1=あり
0=なし</t>
    <rPh sb="0" eb="2">
      <t>ハセイ</t>
    </rPh>
    <rPh sb="2" eb="4">
      <t>ショウメイ</t>
    </rPh>
    <rPh sb="4" eb="6">
      <t>カクニン</t>
    </rPh>
    <phoneticPr fontId="2"/>
  </si>
  <si>
    <t>2016年度冬L2-Tech認証実施要領に基づき、
様式2および別紙に記載の通り、申請いたします。
なお、簡易申請をする場合、製品が募集対象要件を
満たしている事を誓約いたします。</t>
    <rPh sb="6" eb="7">
      <t>フユ</t>
    </rPh>
    <rPh sb="16" eb="18">
      <t>ジッシ</t>
    </rPh>
    <rPh sb="18" eb="20">
      <t>ヨウリョウ</t>
    </rPh>
    <rPh sb="21" eb="22">
      <t>モト</t>
    </rPh>
    <rPh sb="26" eb="28">
      <t>ヨウシキ</t>
    </rPh>
    <rPh sb="32" eb="34">
      <t>ベッシ</t>
    </rPh>
    <rPh sb="35" eb="37">
      <t>キサイ</t>
    </rPh>
    <rPh sb="38" eb="39">
      <t>トオ</t>
    </rPh>
    <rPh sb="41" eb="43">
      <t>シンセイ</t>
    </rPh>
    <phoneticPr fontId="2"/>
  </si>
  <si>
    <t>クラスIDシート</t>
    <phoneticPr fontId="2"/>
  </si>
  <si>
    <t>様式2</t>
    <rPh sb="0" eb="2">
      <t>ヨウシキ</t>
    </rPh>
    <phoneticPr fontId="2"/>
  </si>
  <si>
    <t>ただし、1つの申請製品、または複数の申請製品に対して確認資料が同じである場合は、その共通化（複数の確認資料を1つの資料として提出すること）を可とする。</t>
    <rPh sb="7" eb="9">
      <t>シンセイ</t>
    </rPh>
    <rPh sb="9" eb="11">
      <t>セイヒン</t>
    </rPh>
    <rPh sb="15" eb="17">
      <t>フクスウ</t>
    </rPh>
    <rPh sb="18" eb="20">
      <t>シンセイ</t>
    </rPh>
    <rPh sb="20" eb="22">
      <t>セイヒン</t>
    </rPh>
    <rPh sb="23" eb="24">
      <t>タイ</t>
    </rPh>
    <rPh sb="26" eb="28">
      <t>カクニン</t>
    </rPh>
    <rPh sb="28" eb="30">
      <t>シリョウ</t>
    </rPh>
    <rPh sb="31" eb="32">
      <t>オナ</t>
    </rPh>
    <rPh sb="36" eb="38">
      <t>バアイ</t>
    </rPh>
    <rPh sb="42" eb="45">
      <t>キョウツウカ</t>
    </rPh>
    <rPh sb="46" eb="48">
      <t>フクスウ</t>
    </rPh>
    <rPh sb="49" eb="51">
      <t>カクニン</t>
    </rPh>
    <rPh sb="51" eb="53">
      <t>シリョウ</t>
    </rPh>
    <rPh sb="57" eb="59">
      <t>シリョウ</t>
    </rPh>
    <rPh sb="62" eb="64">
      <t>テイシュツ</t>
    </rPh>
    <rPh sb="70" eb="71">
      <t>カ</t>
    </rPh>
    <phoneticPr fontId="2"/>
  </si>
  <si>
    <t>適切なIDを選択している</t>
    <rPh sb="0" eb="2">
      <t>テキセツ</t>
    </rPh>
    <rPh sb="6" eb="8">
      <t>センタク</t>
    </rPh>
    <phoneticPr fontId="2"/>
  </si>
  <si>
    <t>産業・業務（業種共通）</t>
  </si>
  <si>
    <t>空調機（ヒートポンプ・個別方式）</t>
  </si>
  <si>
    <t>ガスヒートポンプ</t>
  </si>
  <si>
    <t>-</t>
  </si>
  <si>
    <t>7.5HP以下</t>
  </si>
  <si>
    <t>期間成績係数（APFp）</t>
  </si>
  <si>
    <t>7.5HP超10HP以下</t>
  </si>
  <si>
    <t>10HP超16HP以下</t>
  </si>
  <si>
    <t>16HP超25HP以下</t>
  </si>
  <si>
    <t>25HP超</t>
  </si>
  <si>
    <t>COPp</t>
  </si>
  <si>
    <t>寒冷地仕様</t>
    <rPh sb="0" eb="3">
      <t>カンレイチ</t>
    </rPh>
    <rPh sb="3" eb="5">
      <t>シヨウ</t>
    </rPh>
    <phoneticPr fontId="3"/>
  </si>
  <si>
    <t>期間成績係数（APFp）</t>
    <rPh sb="0" eb="2">
      <t>キカン</t>
    </rPh>
    <rPh sb="2" eb="4">
      <t>セイセキ</t>
    </rPh>
    <rPh sb="4" eb="6">
      <t>ケイスウ</t>
    </rPh>
    <phoneticPr fontId="3"/>
  </si>
  <si>
    <t>発電機付</t>
    <rPh sb="0" eb="3">
      <t>ハツデンキ</t>
    </rPh>
    <rPh sb="3" eb="4">
      <t>ツキ</t>
    </rPh>
    <phoneticPr fontId="3"/>
  </si>
  <si>
    <t>パッケージエアコン(店舗･オフィス用)</t>
    <rPh sb="10" eb="12">
      <t>テンポ</t>
    </rPh>
    <rPh sb="17" eb="18">
      <t>ヨウ</t>
    </rPh>
    <phoneticPr fontId="3"/>
  </si>
  <si>
    <t>4.0kW以下</t>
  </si>
  <si>
    <t>通年エネルギー消費効率(APF)</t>
    <rPh sb="0" eb="2">
      <t>ツウネン</t>
    </rPh>
    <rPh sb="7" eb="9">
      <t>ショウヒ</t>
    </rPh>
    <rPh sb="9" eb="11">
      <t>コウリツ</t>
    </rPh>
    <phoneticPr fontId="3"/>
  </si>
  <si>
    <t>4.0kW超 5.0kW以下</t>
  </si>
  <si>
    <t>5.0kW超 6.3kW以下</t>
  </si>
  <si>
    <t>6.3kW超 11.2kW以下</t>
  </si>
  <si>
    <t>11.2kW超 16.0kW以下</t>
  </si>
  <si>
    <t>16.0kW超</t>
  </si>
  <si>
    <t>パッケージエアコン(設備用)</t>
    <rPh sb="10" eb="12">
      <t>セツビ</t>
    </rPh>
    <rPh sb="12" eb="13">
      <t>ヨウ</t>
    </rPh>
    <phoneticPr fontId="3"/>
  </si>
  <si>
    <t>28kW以下</t>
  </si>
  <si>
    <t xml:space="preserve">通年エネルギー消費効率(APF)
</t>
    <rPh sb="0" eb="2">
      <t>ツウネン</t>
    </rPh>
    <rPh sb="7" eb="9">
      <t>ショウヒ</t>
    </rPh>
    <rPh sb="9" eb="11">
      <t>コウリツ</t>
    </rPh>
    <phoneticPr fontId="3"/>
  </si>
  <si>
    <t>28kW超 45kW以下</t>
  </si>
  <si>
    <t>45kW超 56kW以下</t>
  </si>
  <si>
    <t>56kW超 80kW以下</t>
  </si>
  <si>
    <t>80kW超 112kW以下</t>
  </si>
  <si>
    <t>112kW超 140kW以下</t>
  </si>
  <si>
    <t>140kW超</t>
  </si>
  <si>
    <t>排熱利用型</t>
    <rPh sb="0" eb="2">
      <t>ハイネツ</t>
    </rPh>
    <rPh sb="2" eb="5">
      <t>リヨウガタ</t>
    </rPh>
    <phoneticPr fontId="3"/>
  </si>
  <si>
    <t>9.8kW</t>
  </si>
  <si>
    <t xml:space="preserve">成績係数(COP)
</t>
  </si>
  <si>
    <t>パッケージエアコン(ビル用マルチ)</t>
    <rPh sb="12" eb="13">
      <t>ヨウ</t>
    </rPh>
    <phoneticPr fontId="3"/>
  </si>
  <si>
    <t>14.0kW以下</t>
  </si>
  <si>
    <t>14.0kW超 16.0kW以下</t>
  </si>
  <si>
    <t>16.0kW超 22.4kW以下</t>
  </si>
  <si>
    <t>22.4kW超 28.0kW以下</t>
  </si>
  <si>
    <t>28.0kW超 33.5kW以下</t>
  </si>
  <si>
    <t>33.5kW超 40.0kW以下</t>
  </si>
  <si>
    <t>40.0kW超 56.0kW以下</t>
  </si>
  <si>
    <t>56.0kW超 69.0kW以下</t>
  </si>
  <si>
    <t>69.0kW超 80.0kW以下</t>
  </si>
  <si>
    <t>80.0kW超 90.0kW以下</t>
  </si>
  <si>
    <t>90.0kW超</t>
  </si>
  <si>
    <t>氷蓄熱式パッケージエアコン</t>
    <rPh sb="0" eb="1">
      <t>ヒョウ</t>
    </rPh>
    <rPh sb="1" eb="3">
      <t>チクネツ</t>
    </rPh>
    <rPh sb="3" eb="4">
      <t>シキ</t>
    </rPh>
    <phoneticPr fontId="3"/>
  </si>
  <si>
    <t>日量蓄熱利用冷房効率</t>
    <rPh sb="0" eb="2">
      <t>ニチリョウ</t>
    </rPh>
    <rPh sb="2" eb="4">
      <t>チクネツ</t>
    </rPh>
    <rPh sb="4" eb="6">
      <t>リヨウ</t>
    </rPh>
    <rPh sb="6" eb="8">
      <t>レイボウ</t>
    </rPh>
    <rPh sb="8" eb="10">
      <t>コウリツ</t>
    </rPh>
    <phoneticPr fontId="3"/>
  </si>
  <si>
    <t>14.0kW超16.0kW以下</t>
  </si>
  <si>
    <t>16.0kW超22.4kW以下</t>
  </si>
  <si>
    <t>22.4kW超28.0kW以下</t>
  </si>
  <si>
    <t>28.0kW超45.0kW以下</t>
  </si>
  <si>
    <t>45.0kW超56.0kW以下</t>
  </si>
  <si>
    <t>56.0kW超80.0kW以下</t>
  </si>
  <si>
    <t>80.0kW超112.0kW以下</t>
  </si>
  <si>
    <t>112.0kW超</t>
  </si>
  <si>
    <t xml:space="preserve">熱源・空調機（ヒートポンプ・中央方式）
</t>
  </si>
  <si>
    <t>HFCターボ冷凍機</t>
    <rPh sb="6" eb="9">
      <t>レイトウキ</t>
    </rPh>
    <phoneticPr fontId="3"/>
  </si>
  <si>
    <t>200RT未満</t>
  </si>
  <si>
    <t>*6.04</t>
  </si>
  <si>
    <t xml:space="preserve">成績係数(COP)
</t>
    <rPh sb="0" eb="2">
      <t>セイセキ</t>
    </rPh>
    <rPh sb="2" eb="4">
      <t>ケイスウ</t>
    </rPh>
    <phoneticPr fontId="3"/>
  </si>
  <si>
    <t>200RT以上300RT未満</t>
  </si>
  <si>
    <t>*6.32</t>
  </si>
  <si>
    <t>300RT以上400RT未満</t>
  </si>
  <si>
    <t>*6.31</t>
  </si>
  <si>
    <t>400RT以上500RT未満</t>
  </si>
  <si>
    <t>*6.60</t>
  </si>
  <si>
    <t>500RT以上600RT未満</t>
  </si>
  <si>
    <t>*6.50</t>
  </si>
  <si>
    <t>600RT以上700RT未満</t>
  </si>
  <si>
    <t>*6.29</t>
  </si>
  <si>
    <t>700RT以上1000RT未満</t>
  </si>
  <si>
    <t>*6.40</t>
  </si>
  <si>
    <t>1000RT以上1500RT未満</t>
  </si>
  <si>
    <t>1500RT以上</t>
  </si>
  <si>
    <t>期間成績係数(IPLV)</t>
    <rPh sb="0" eb="2">
      <t>キカン</t>
    </rPh>
    <rPh sb="2" eb="4">
      <t>セイセキ</t>
    </rPh>
    <rPh sb="4" eb="6">
      <t>ケイスウ</t>
    </rPh>
    <phoneticPr fontId="3"/>
  </si>
  <si>
    <t>*8.80</t>
  </si>
  <si>
    <t>*8.40</t>
  </si>
  <si>
    <t>*8.00</t>
  </si>
  <si>
    <t>*9.20</t>
  </si>
  <si>
    <t>*9.10</t>
  </si>
  <si>
    <t>*9.29</t>
  </si>
  <si>
    <t>自然冷媒ターボ冷凍機</t>
  </si>
  <si>
    <t>*7.36</t>
  </si>
  <si>
    <t>期間成績係数(IPLV)</t>
    <rPh sb="0" eb="2">
      <t>キカン</t>
    </rPh>
    <rPh sb="2" eb="4">
      <t>セイセキ</t>
    </rPh>
    <rPh sb="4" eb="6">
      <t>ケイスウ</t>
    </rPh>
    <phoneticPr fontId="4"/>
  </si>
  <si>
    <t>水冷ヒートポンプチラー</t>
    <rPh sb="0" eb="2">
      <t>スイレイ</t>
    </rPh>
    <phoneticPr fontId="3"/>
  </si>
  <si>
    <t>40.0kW以下</t>
  </si>
  <si>
    <t>成績係数(COP)</t>
    <rPh sb="0" eb="2">
      <t>セイセキ</t>
    </rPh>
    <rPh sb="2" eb="4">
      <t>ケイスウ</t>
    </rPh>
    <phoneticPr fontId="3"/>
  </si>
  <si>
    <t>40.0kW超80.0kW以下</t>
  </si>
  <si>
    <t>80.0kW超118.0kW以下</t>
  </si>
  <si>
    <t>118.0kW超180.0kW以下</t>
  </si>
  <si>
    <t>180.0kW超500.0kW以下</t>
  </si>
  <si>
    <t>500.0kW超1000.0kW以下</t>
  </si>
  <si>
    <t>1000.0kW超1500.0kW以下</t>
  </si>
  <si>
    <t>ブライン仕様(3℃・0℃)</t>
    <rPh sb="4" eb="6">
      <t>シヨウ</t>
    </rPh>
    <phoneticPr fontId="3"/>
  </si>
  <si>
    <t>ブライン仕様(-3℃・-7℃)</t>
    <rPh sb="4" eb="6">
      <t>シヨウ</t>
    </rPh>
    <phoneticPr fontId="3"/>
  </si>
  <si>
    <t>空冷ヒートポンプチラー</t>
    <rPh sb="0" eb="2">
      <t>クウレイ</t>
    </rPh>
    <phoneticPr fontId="3"/>
  </si>
  <si>
    <t>60.0kW以下</t>
  </si>
  <si>
    <t>60.0kW超90.0kW以下</t>
  </si>
  <si>
    <t>90.0kW超120.0kW以下</t>
  </si>
  <si>
    <t>120.0kW超160.0kW以下</t>
  </si>
  <si>
    <t>160.0kW超</t>
  </si>
  <si>
    <t>期間成績係数冷却(IPLV)</t>
  </si>
  <si>
    <t>冷水出入口温度差7℃</t>
    <rPh sb="0" eb="2">
      <t>レイスイ</t>
    </rPh>
    <rPh sb="2" eb="4">
      <t>デイリ</t>
    </rPh>
    <rPh sb="4" eb="5">
      <t>グチ</t>
    </rPh>
    <rPh sb="5" eb="7">
      <t>オンド</t>
    </rPh>
    <rPh sb="7" eb="8">
      <t>サ</t>
    </rPh>
    <phoneticPr fontId="3"/>
  </si>
  <si>
    <t>冷水出入口温度差7℃</t>
  </si>
  <si>
    <t>‐</t>
  </si>
  <si>
    <t>寒冷地仕様
散水式</t>
    <rPh sb="0" eb="3">
      <t>カンレイチ</t>
    </rPh>
    <rPh sb="3" eb="5">
      <t>シヨウ</t>
    </rPh>
    <rPh sb="6" eb="8">
      <t>サンスイ</t>
    </rPh>
    <rPh sb="8" eb="9">
      <t>シキ</t>
    </rPh>
    <phoneticPr fontId="3"/>
  </si>
  <si>
    <t>ブライン仕様(0℃・-5℃)</t>
    <rPh sb="4" eb="6">
      <t>シヨウ</t>
    </rPh>
    <phoneticPr fontId="3"/>
  </si>
  <si>
    <t>ブライン仕様(-2℃・-5℃)</t>
    <rPh sb="4" eb="6">
      <t>シヨウ</t>
    </rPh>
    <phoneticPr fontId="3"/>
  </si>
  <si>
    <t>ブライン仕様(0℃・-5℃)
散水式</t>
    <rPh sb="4" eb="6">
      <t>シヨウ</t>
    </rPh>
    <rPh sb="15" eb="17">
      <t>サンスイ</t>
    </rPh>
    <rPh sb="17" eb="18">
      <t>シキ</t>
    </rPh>
    <phoneticPr fontId="3"/>
  </si>
  <si>
    <t>冷房専用</t>
    <rPh sb="0" eb="2">
      <t>レイボウ</t>
    </rPh>
    <rPh sb="2" eb="4">
      <t>センヨウ</t>
    </rPh>
    <phoneticPr fontId="3"/>
  </si>
  <si>
    <t>冷房専用
冷水出入口温度差7℃</t>
    <rPh sb="0" eb="2">
      <t>レイボウ</t>
    </rPh>
    <rPh sb="2" eb="4">
      <t>センヨウ</t>
    </rPh>
    <rPh sb="5" eb="7">
      <t>レイスイ</t>
    </rPh>
    <rPh sb="7" eb="9">
      <t>デイリ</t>
    </rPh>
    <rPh sb="9" eb="10">
      <t>グチ</t>
    </rPh>
    <rPh sb="10" eb="12">
      <t>オンド</t>
    </rPh>
    <rPh sb="12" eb="13">
      <t>サ</t>
    </rPh>
    <phoneticPr fontId="3"/>
  </si>
  <si>
    <t>冷房専用
散水式</t>
    <rPh sb="0" eb="2">
      <t>レイボウ</t>
    </rPh>
    <rPh sb="2" eb="4">
      <t>センヨウ</t>
    </rPh>
    <rPh sb="5" eb="7">
      <t>サンスイ</t>
    </rPh>
    <rPh sb="7" eb="8">
      <t>シキ</t>
    </rPh>
    <phoneticPr fontId="3"/>
  </si>
  <si>
    <t>冷房専用
冷水出入口温度差7℃
散水式</t>
    <rPh sb="0" eb="2">
      <t>レイボウ</t>
    </rPh>
    <rPh sb="2" eb="4">
      <t>センヨウ</t>
    </rPh>
    <rPh sb="5" eb="7">
      <t>レイスイ</t>
    </rPh>
    <rPh sb="7" eb="9">
      <t>デイリ</t>
    </rPh>
    <rPh sb="9" eb="10">
      <t>グチ</t>
    </rPh>
    <rPh sb="10" eb="12">
      <t>オンド</t>
    </rPh>
    <rPh sb="12" eb="13">
      <t>サ</t>
    </rPh>
    <rPh sb="16" eb="18">
      <t>サンスイ</t>
    </rPh>
    <rPh sb="18" eb="19">
      <t>シキ</t>
    </rPh>
    <phoneticPr fontId="3"/>
  </si>
  <si>
    <t>冷房専用
ブライン仕様(-2℃・-5℃)</t>
    <rPh sb="0" eb="2">
      <t>レイボウ</t>
    </rPh>
    <rPh sb="2" eb="4">
      <t>センヨウ</t>
    </rPh>
    <rPh sb="9" eb="11">
      <t>シヨウ</t>
    </rPh>
    <phoneticPr fontId="3"/>
  </si>
  <si>
    <t>散水式</t>
    <rPh sb="0" eb="2">
      <t>サンスイ</t>
    </rPh>
    <rPh sb="2" eb="3">
      <t>シキ</t>
    </rPh>
    <phoneticPr fontId="3"/>
  </si>
  <si>
    <t>散水式
冷水出入口温度差7℃</t>
    <rPh sb="0" eb="2">
      <t>サンスイ</t>
    </rPh>
    <rPh sb="2" eb="3">
      <t>シキ</t>
    </rPh>
    <rPh sb="4" eb="6">
      <t>レイスイ</t>
    </rPh>
    <rPh sb="6" eb="8">
      <t>デイリ</t>
    </rPh>
    <rPh sb="8" eb="9">
      <t>グチ</t>
    </rPh>
    <rPh sb="9" eb="11">
      <t>オンド</t>
    </rPh>
    <rPh sb="11" eb="12">
      <t>サ</t>
    </rPh>
    <phoneticPr fontId="3"/>
  </si>
  <si>
    <t>60.0kW超 90.0kW以下</t>
  </si>
  <si>
    <t>90.0kW超 120.0kW以下</t>
  </si>
  <si>
    <t>120.0kW超 160.0kW以下</t>
  </si>
  <si>
    <t>熱源・空調機（ヒートポンプ・中央方式）・熱源補機</t>
  </si>
  <si>
    <t>氷蓄熱ユニット</t>
    <rPh sb="0" eb="1">
      <t>ヒョウ</t>
    </rPh>
    <rPh sb="1" eb="3">
      <t>チクネツ</t>
    </rPh>
    <phoneticPr fontId="3"/>
  </si>
  <si>
    <t>1000kWｈ以下</t>
  </si>
  <si>
    <t>日量成績係数</t>
    <rPh sb="0" eb="2">
      <t>ニチリョウ</t>
    </rPh>
    <rPh sb="2" eb="4">
      <t>セイセキ</t>
    </rPh>
    <rPh sb="4" eb="6">
      <t>ケイスウ</t>
    </rPh>
    <phoneticPr fontId="3"/>
  </si>
  <si>
    <t>1000kWｈ超2000kWh以下</t>
  </si>
  <si>
    <t>2000kWh超3000kWh以下</t>
  </si>
  <si>
    <t>3000kWh超4000kWh以下</t>
  </si>
  <si>
    <t>4000kWh超5000kWh以下</t>
  </si>
  <si>
    <t>5000kWh超</t>
  </si>
  <si>
    <t>熱源・空調機（気化式・中央方式）</t>
  </si>
  <si>
    <t>間接気化式冷却器</t>
  </si>
  <si>
    <t>28.0kW超33.5kW以下</t>
  </si>
  <si>
    <t>33.5kW超40.0kW以下</t>
  </si>
  <si>
    <t>40.0kW超60.0kW以下</t>
  </si>
  <si>
    <t>60.0kW超80.0kW以下</t>
  </si>
  <si>
    <t>80.0kW超100.0kW以下</t>
  </si>
  <si>
    <t>100.0kW超120.0kW以上</t>
  </si>
  <si>
    <t>熱源・空調機（吸収式・中央方式）</t>
  </si>
  <si>
    <r>
      <t>吸収冷温水機（二重効用）</t>
    </r>
    <r>
      <rPr>
        <sz val="11"/>
        <color indexed="10"/>
        <rFont val="ＭＳ Ｐゴシック"/>
        <family val="3"/>
        <charset val="128"/>
      </rPr>
      <t/>
    </r>
    <rPh sb="0" eb="3">
      <t>キュウシュウレイ</t>
    </rPh>
    <rPh sb="3" eb="6">
      <t>オンスイキ</t>
    </rPh>
    <rPh sb="7" eb="9">
      <t>ニジュウ</t>
    </rPh>
    <rPh sb="9" eb="11">
      <t>コウヨウ</t>
    </rPh>
    <phoneticPr fontId="3"/>
  </si>
  <si>
    <t>冷水入口温度12℃、冷水出口温度7℃</t>
    <rPh sb="0" eb="2">
      <t>レイスイ</t>
    </rPh>
    <rPh sb="2" eb="4">
      <t>イリグチ</t>
    </rPh>
    <rPh sb="4" eb="6">
      <t>オンド</t>
    </rPh>
    <rPh sb="10" eb="12">
      <t>レイスイ</t>
    </rPh>
    <rPh sb="12" eb="14">
      <t>デグチ</t>
    </rPh>
    <rPh sb="14" eb="16">
      <t>オンド</t>
    </rPh>
    <phoneticPr fontId="3"/>
  </si>
  <si>
    <t>80RT以下</t>
  </si>
  <si>
    <t>成績係数(COP)</t>
  </si>
  <si>
    <t>80RT超1000RT以下</t>
  </si>
  <si>
    <t>1000RT超</t>
  </si>
  <si>
    <t>節電型(冷却水量原単位0.7m3/h・RT以下)
冷水入口温度15℃、冷水出口温度7℃</t>
    <rPh sb="0" eb="3">
      <t>セツデンガタ</t>
    </rPh>
    <rPh sb="4" eb="7">
      <t>レイキャクスイ</t>
    </rPh>
    <rPh sb="7" eb="8">
      <t>リョウ</t>
    </rPh>
    <rPh sb="8" eb="11">
      <t>ゲンタンイ</t>
    </rPh>
    <rPh sb="21" eb="23">
      <t>イカ</t>
    </rPh>
    <rPh sb="25" eb="27">
      <t>レイスイ</t>
    </rPh>
    <rPh sb="27" eb="29">
      <t>イリグチ</t>
    </rPh>
    <rPh sb="29" eb="31">
      <t>オンド</t>
    </rPh>
    <rPh sb="35" eb="37">
      <t>レイスイ</t>
    </rPh>
    <rPh sb="37" eb="39">
      <t>デグチ</t>
    </rPh>
    <rPh sb="39" eb="41">
      <t>オンド</t>
    </rPh>
    <phoneticPr fontId="3"/>
  </si>
  <si>
    <t>*1.48</t>
  </si>
  <si>
    <t>*1.47</t>
  </si>
  <si>
    <t>吸収冷温水機（三重効用）/廃熱投入型吸収冷温水機（三重効用）</t>
  </si>
  <si>
    <t>一重二重併用形吸収冷温水機</t>
    <rPh sb="0" eb="2">
      <t>イチジュウ</t>
    </rPh>
    <rPh sb="2" eb="4">
      <t>ニジュウ</t>
    </rPh>
    <rPh sb="4" eb="6">
      <t>ヘイヨウ</t>
    </rPh>
    <rPh sb="6" eb="7">
      <t>ガタ</t>
    </rPh>
    <rPh sb="7" eb="9">
      <t>キュウシュウ</t>
    </rPh>
    <rPh sb="9" eb="12">
      <t>レイオンスイ</t>
    </rPh>
    <rPh sb="12" eb="13">
      <t>キ</t>
    </rPh>
    <phoneticPr fontId="3"/>
  </si>
  <si>
    <t>節電型(冷却水量原単位0.7m3/h・RT以下)
冷水入口温度15℃、冷水出口温度7℃</t>
    <rPh sb="0" eb="3">
      <t>セツデンガタ</t>
    </rPh>
    <rPh sb="4" eb="7">
      <t>レイキャクスイ</t>
    </rPh>
    <rPh sb="7" eb="8">
      <t>リョウ</t>
    </rPh>
    <rPh sb="8" eb="11">
      <t>ゲンタンイ</t>
    </rPh>
    <rPh sb="21" eb="23">
      <t>イカ</t>
    </rPh>
    <phoneticPr fontId="3"/>
  </si>
  <si>
    <t>木質ペレット直焚き吸収冷温水機（二重効用）</t>
  </si>
  <si>
    <t>COP（成績係数）</t>
  </si>
  <si>
    <t>熱源・空調機（地中熱利用・中央方式）</t>
  </si>
  <si>
    <t>パッシブ地中熱利用システム</t>
  </si>
  <si>
    <t>6.4kW</t>
  </si>
  <si>
    <t>8.2kW</t>
  </si>
  <si>
    <t>10.9W</t>
  </si>
  <si>
    <t>12.8kW</t>
  </si>
  <si>
    <t>21.9kW</t>
  </si>
  <si>
    <t>29.2kW</t>
  </si>
  <si>
    <t>36.5kW</t>
  </si>
  <si>
    <t>熱源・空調機（吸着式・中央方式）</t>
  </si>
  <si>
    <t>吸着式冷凍機</t>
    <rPh sb="0" eb="2">
      <t>キュウチャク</t>
    </rPh>
    <rPh sb="2" eb="3">
      <t>シキ</t>
    </rPh>
    <rPh sb="3" eb="6">
      <t>レイトウキ</t>
    </rPh>
    <phoneticPr fontId="3"/>
  </si>
  <si>
    <t>熱源入口温度58℃</t>
    <rPh sb="0" eb="2">
      <t>ネツゲン</t>
    </rPh>
    <rPh sb="2" eb="4">
      <t>イリグチ</t>
    </rPh>
    <rPh sb="4" eb="6">
      <t>オンド</t>
    </rPh>
    <phoneticPr fontId="3"/>
  </si>
  <si>
    <t>*15.2</t>
  </si>
  <si>
    <t xml:space="preserve">熱源入口温度68℃
</t>
    <rPh sb="0" eb="2">
      <t>ネツゲン</t>
    </rPh>
    <rPh sb="2" eb="4">
      <t>イリグチ</t>
    </rPh>
    <rPh sb="4" eb="6">
      <t>オンド</t>
    </rPh>
    <phoneticPr fontId="3"/>
  </si>
  <si>
    <t>*18.6</t>
  </si>
  <si>
    <t>熱源（ヒートポンプ）</t>
  </si>
  <si>
    <t>高温水ヒートポンプ(空気熱源･循環式)</t>
    <rPh sb="0" eb="3">
      <t>コウオンスイ</t>
    </rPh>
    <rPh sb="10" eb="12">
      <t>クウキ</t>
    </rPh>
    <rPh sb="12" eb="14">
      <t>ネツゲン</t>
    </rPh>
    <rPh sb="15" eb="17">
      <t>ジュンカン</t>
    </rPh>
    <rPh sb="17" eb="18">
      <t>シキ</t>
    </rPh>
    <phoneticPr fontId="3"/>
  </si>
  <si>
    <t>65℃以上70℃以下・16℃・12℃・5℃</t>
    <rPh sb="3" eb="5">
      <t>イジョウ</t>
    </rPh>
    <rPh sb="8" eb="10">
      <t>イカ</t>
    </rPh>
    <phoneticPr fontId="3"/>
  </si>
  <si>
    <t>*3.09</t>
  </si>
  <si>
    <t>成績係数(COP)
※加熱時のCOP</t>
    <rPh sb="0" eb="2">
      <t>セイセキ</t>
    </rPh>
    <rPh sb="2" eb="4">
      <t>ケイスウ</t>
    </rPh>
    <rPh sb="11" eb="13">
      <t>カネツ</t>
    </rPh>
    <rPh sb="13" eb="14">
      <t>ジ</t>
    </rPh>
    <phoneticPr fontId="3"/>
  </si>
  <si>
    <t>65℃以上70℃以下・25℃・21℃・5℃</t>
    <rPh sb="3" eb="5">
      <t>イジョウ</t>
    </rPh>
    <rPh sb="8" eb="10">
      <t>イカ</t>
    </rPh>
    <phoneticPr fontId="3"/>
  </si>
  <si>
    <t>*3.2</t>
  </si>
  <si>
    <t>65℃以上70℃以下・25℃・21℃・10℃</t>
    <rPh sb="3" eb="5">
      <t>イジョウ</t>
    </rPh>
    <rPh sb="8" eb="10">
      <t>イカ</t>
    </rPh>
    <phoneticPr fontId="3"/>
  </si>
  <si>
    <t>*3.6</t>
  </si>
  <si>
    <t>高温水ヒートポンプ(空気熱源･一過式)</t>
    <rPh sb="0" eb="3">
      <t>コウオンスイ</t>
    </rPh>
    <rPh sb="10" eb="12">
      <t>クウキ</t>
    </rPh>
    <rPh sb="12" eb="14">
      <t>ネツゲン</t>
    </rPh>
    <rPh sb="15" eb="17">
      <t>イッカ</t>
    </rPh>
    <rPh sb="17" eb="18">
      <t>シキ</t>
    </rPh>
    <phoneticPr fontId="3"/>
  </si>
  <si>
    <t>*3.9</t>
  </si>
  <si>
    <t>年間標準貯湯加熱エネルギー消費効率</t>
  </si>
  <si>
    <t>高温水ヒートポンプ(水熱源･循環式)</t>
    <rPh sb="0" eb="3">
      <t>コウオンスイ</t>
    </rPh>
    <rPh sb="10" eb="11">
      <t>ミズ</t>
    </rPh>
    <rPh sb="11" eb="13">
      <t>ネツゲン</t>
    </rPh>
    <rPh sb="14" eb="16">
      <t>ジュンカン</t>
    </rPh>
    <rPh sb="16" eb="17">
      <t>シキ</t>
    </rPh>
    <phoneticPr fontId="3"/>
  </si>
  <si>
    <t>65℃・20℃・15℃以上17℃以下・5℃</t>
    <rPh sb="11" eb="13">
      <t>イジョウ</t>
    </rPh>
    <rPh sb="16" eb="18">
      <t>イカ</t>
    </rPh>
    <phoneticPr fontId="3"/>
  </si>
  <si>
    <t>270kW以下</t>
  </si>
  <si>
    <t>270kW超350kW以下</t>
  </si>
  <si>
    <t>350kW超540kW以下</t>
  </si>
  <si>
    <t>*3.7</t>
  </si>
  <si>
    <t>540kW超</t>
  </si>
  <si>
    <t>65℃・30℃・25℃以上30℃以下・5℃</t>
    <rPh sb="11" eb="13">
      <t>イジョウ</t>
    </rPh>
    <rPh sb="16" eb="18">
      <t>イカ</t>
    </rPh>
    <phoneticPr fontId="3"/>
  </si>
  <si>
    <t>*4.2</t>
  </si>
  <si>
    <t>*4.8</t>
  </si>
  <si>
    <t>65℃・38℃以上40℃以下・35℃・5℃</t>
    <rPh sb="7" eb="9">
      <t>イジョウ</t>
    </rPh>
    <rPh sb="12" eb="14">
      <t>イカ</t>
    </rPh>
    <phoneticPr fontId="3"/>
  </si>
  <si>
    <t>*4.9</t>
  </si>
  <si>
    <t>65℃・17℃以上30℃以下・7℃以上20℃以下・10℃</t>
    <rPh sb="7" eb="9">
      <t>イジョウ</t>
    </rPh>
    <rPh sb="12" eb="14">
      <t>イカ</t>
    </rPh>
    <rPh sb="17" eb="19">
      <t>イジョウ</t>
    </rPh>
    <rPh sb="22" eb="24">
      <t>イカ</t>
    </rPh>
    <phoneticPr fontId="3"/>
  </si>
  <si>
    <t>*4.3</t>
  </si>
  <si>
    <t>*4.4</t>
  </si>
  <si>
    <t>65℃・40℃・30℃・10℃</t>
  </si>
  <si>
    <t>*5.8</t>
  </si>
  <si>
    <t>75℃・20℃･15℃以上17℃以下・5℃</t>
    <rPh sb="11" eb="13">
      <t>イジョウ</t>
    </rPh>
    <rPh sb="16" eb="18">
      <t>イカ</t>
    </rPh>
    <phoneticPr fontId="3"/>
  </si>
  <si>
    <t>*3.1</t>
  </si>
  <si>
    <t>75℃・30℃・25℃以上27℃以下・5℃</t>
    <rPh sb="11" eb="13">
      <t>イジョウ</t>
    </rPh>
    <rPh sb="16" eb="18">
      <t>イカ</t>
    </rPh>
    <phoneticPr fontId="3"/>
  </si>
  <si>
    <t>75℃・40℃・35℃・5℃</t>
  </si>
  <si>
    <t>75℃・30℃・20℃・10℃</t>
  </si>
  <si>
    <t>75℃・35℃以上40℃以下・30℃・10℃</t>
    <rPh sb="7" eb="9">
      <t>イジョウ</t>
    </rPh>
    <rPh sb="12" eb="14">
      <t>イカ</t>
    </rPh>
    <phoneticPr fontId="3"/>
  </si>
  <si>
    <t>*3.8</t>
  </si>
  <si>
    <t>90℃・30℃・25℃・5℃</t>
  </si>
  <si>
    <t>90℃・40℃・35℃・5℃</t>
  </si>
  <si>
    <t>90℃・40℃・30℃・10℃</t>
  </si>
  <si>
    <t>*3.0</t>
  </si>
  <si>
    <t>*3.5</t>
  </si>
  <si>
    <t>90℃・17℃・7℃・10℃</t>
  </si>
  <si>
    <t>*2.75</t>
  </si>
  <si>
    <t>65℃・17℃・7℃・10℃</t>
  </si>
  <si>
    <t>高温水ヒートポンプ(水熱源･一過式)</t>
    <rPh sb="14" eb="16">
      <t>イッカ</t>
    </rPh>
    <phoneticPr fontId="3"/>
  </si>
  <si>
    <t xml:space="preserve">年間標準貯湯加熱エネルギー消費効率
</t>
  </si>
  <si>
    <t>水熱源運転
70℃、50℃、38.6℃、50℃</t>
  </si>
  <si>
    <t>*10.2</t>
  </si>
  <si>
    <t>高温水ヒートポンプ(水空気熱源･循環式)</t>
    <rPh sb="0" eb="3">
      <t>コウオンスイ</t>
    </rPh>
    <rPh sb="16" eb="18">
      <t>ジュンカン</t>
    </rPh>
    <rPh sb="18" eb="19">
      <t>シキ</t>
    </rPh>
    <phoneticPr fontId="3"/>
  </si>
  <si>
    <t>水熱源運転
65℃・20℃以下・15℃以下・5℃</t>
    <rPh sb="0" eb="1">
      <t>ミズ</t>
    </rPh>
    <rPh sb="1" eb="3">
      <t>ネツゲン</t>
    </rPh>
    <rPh sb="3" eb="5">
      <t>ウンテン</t>
    </rPh>
    <rPh sb="13" eb="15">
      <t>イカ</t>
    </rPh>
    <rPh sb="19" eb="21">
      <t>イカ</t>
    </rPh>
    <phoneticPr fontId="3"/>
  </si>
  <si>
    <t xml:space="preserve">水熱源運転
75℃・17℃・7℃・10℃
</t>
    <rPh sb="0" eb="1">
      <t>ミズ</t>
    </rPh>
    <rPh sb="1" eb="3">
      <t>ネツゲン</t>
    </rPh>
    <rPh sb="3" eb="5">
      <t>ウンテン</t>
    </rPh>
    <phoneticPr fontId="3"/>
  </si>
  <si>
    <t>*3.05</t>
  </si>
  <si>
    <t xml:space="preserve">空気熱源運転
65℃・25℃・21℃・5℃
</t>
    <rPh sb="0" eb="2">
      <t>クウキ</t>
    </rPh>
    <rPh sb="2" eb="4">
      <t>ネツゲン</t>
    </rPh>
    <rPh sb="4" eb="6">
      <t>ウンテン</t>
    </rPh>
    <phoneticPr fontId="3"/>
  </si>
  <si>
    <t>*2.9</t>
  </si>
  <si>
    <t>高温水ヒートポンプ(水空気熱源･一過式)</t>
    <rPh sb="0" eb="3">
      <t>コウオンスイ</t>
    </rPh>
    <rPh sb="16" eb="18">
      <t>イッカ</t>
    </rPh>
    <rPh sb="18" eb="19">
      <t>シキ</t>
    </rPh>
    <phoneticPr fontId="3"/>
  </si>
  <si>
    <t>水熱源運転</t>
    <rPh sb="0" eb="1">
      <t>ミズ</t>
    </rPh>
    <rPh sb="1" eb="3">
      <t>ネツゲン</t>
    </rPh>
    <rPh sb="3" eb="5">
      <t>ウンテン</t>
    </rPh>
    <phoneticPr fontId="3"/>
  </si>
  <si>
    <t xml:space="preserve">空気熱源運転
</t>
    <rPh sb="0" eb="2">
      <t>クウキ</t>
    </rPh>
    <rPh sb="2" eb="4">
      <t>ネツゲン</t>
    </rPh>
    <rPh sb="4" eb="6">
      <t>ウンテン</t>
    </rPh>
    <phoneticPr fontId="3"/>
  </si>
  <si>
    <t>熱風ヒートポンプ(水熱源･一過/循環式)</t>
    <rPh sb="0" eb="2">
      <t>ネップウ</t>
    </rPh>
    <rPh sb="9" eb="10">
      <t>ミズ</t>
    </rPh>
    <rPh sb="10" eb="12">
      <t>ネツゲン</t>
    </rPh>
    <rPh sb="13" eb="15">
      <t>イッカ</t>
    </rPh>
    <rPh sb="16" eb="18">
      <t>ジュンカン</t>
    </rPh>
    <rPh sb="18" eb="19">
      <t>シキ</t>
    </rPh>
    <phoneticPr fontId="3"/>
  </si>
  <si>
    <t>水熱源運転
70℃、50℃、38.6℃、50℃</t>
    <rPh sb="0" eb="1">
      <t>ミズ</t>
    </rPh>
    <rPh sb="1" eb="3">
      <t>ネツゲン</t>
    </rPh>
    <rPh sb="3" eb="5">
      <t>ウンテン</t>
    </rPh>
    <phoneticPr fontId="3"/>
  </si>
  <si>
    <t>蒸気発生ヒートポンプ(水熱源･一過式)</t>
    <rPh sb="0" eb="2">
      <t>ジョウキ</t>
    </rPh>
    <rPh sb="2" eb="4">
      <t>ハッセイ</t>
    </rPh>
    <rPh sb="11" eb="12">
      <t>ミズ</t>
    </rPh>
    <rPh sb="12" eb="14">
      <t>ネツゲン</t>
    </rPh>
    <rPh sb="15" eb="17">
      <t>イッカ</t>
    </rPh>
    <rPh sb="17" eb="18">
      <t>シキ</t>
    </rPh>
    <phoneticPr fontId="3"/>
  </si>
  <si>
    <t>0.1MPaG・65℃・60℃</t>
  </si>
  <si>
    <t>*3.53</t>
  </si>
  <si>
    <t>0.1MPaG・80℃・70℃</t>
  </si>
  <si>
    <t>0.6MPaG・70℃・65℃</t>
  </si>
  <si>
    <t>*2.46</t>
  </si>
  <si>
    <t>蒸気再圧縮装置</t>
    <rPh sb="0" eb="2">
      <t>ジョウキ</t>
    </rPh>
    <rPh sb="2" eb="3">
      <t>サイ</t>
    </rPh>
    <rPh sb="3" eb="5">
      <t>アッシュク</t>
    </rPh>
    <rPh sb="5" eb="7">
      <t>ソウチ</t>
    </rPh>
    <phoneticPr fontId="3"/>
  </si>
  <si>
    <t>0.1MPaG以上0.2MPaG以下
1.0ton/h以上2.0ton/h以下
80℃</t>
    <rPh sb="7" eb="9">
      <t>イジョウ</t>
    </rPh>
    <rPh sb="16" eb="18">
      <t>イカ</t>
    </rPh>
    <rPh sb="27" eb="29">
      <t>イジョウ</t>
    </rPh>
    <phoneticPr fontId="3"/>
  </si>
  <si>
    <t>*0.067</t>
  </si>
  <si>
    <t>消費電力量</t>
    <rPh sb="0" eb="2">
      <t>ショウヒ</t>
    </rPh>
    <rPh sb="2" eb="4">
      <t>デンリョク</t>
    </rPh>
    <rPh sb="4" eb="5">
      <t>リョウ</t>
    </rPh>
    <phoneticPr fontId="3"/>
  </si>
  <si>
    <t>0.4MPaG以上
1.0ton/h以上1.5ton/h以下
80℃</t>
    <rPh sb="7" eb="9">
      <t>イジョウ</t>
    </rPh>
    <rPh sb="18" eb="20">
      <t>イジョウ</t>
    </rPh>
    <phoneticPr fontId="3"/>
  </si>
  <si>
    <t>*0.085</t>
  </si>
  <si>
    <t>0.1MPaG以上0.3MPaG以下
3.0ton/h以上
80℃</t>
    <rPh sb="7" eb="9">
      <t>イジョウ</t>
    </rPh>
    <rPh sb="27" eb="29">
      <t>イジョウ</t>
    </rPh>
    <phoneticPr fontId="3"/>
  </si>
  <si>
    <t>*0.064</t>
  </si>
  <si>
    <t>給湯器（ヒートポンプ）</t>
  </si>
  <si>
    <t xml:space="preserve">ヒートポンプ給湯機(空気熱源)
</t>
    <rPh sb="6" eb="8">
      <t>キュウトウ</t>
    </rPh>
    <rPh sb="8" eb="9">
      <t>キ</t>
    </rPh>
    <rPh sb="10" eb="12">
      <t>クウキ</t>
    </rPh>
    <rPh sb="12" eb="14">
      <t>ネツゲン</t>
    </rPh>
    <phoneticPr fontId="3"/>
  </si>
  <si>
    <t>10kW以下</t>
  </si>
  <si>
    <t>10kW超20kW以下</t>
  </si>
  <si>
    <t>20kW超30kW以下</t>
  </si>
  <si>
    <t>30kW超40kW以下</t>
  </si>
  <si>
    <t>40kW超50kW以下</t>
  </si>
  <si>
    <t>50kW超</t>
  </si>
  <si>
    <t>寒冷地年間標準貯湯加熱エネルギー消費効率</t>
  </si>
  <si>
    <t>給湯器（ガス式）</t>
  </si>
  <si>
    <t>潜熱回収型給湯器</t>
    <rPh sb="0" eb="2">
      <t>センネツ</t>
    </rPh>
    <rPh sb="2" eb="5">
      <t>カイシュウガタ</t>
    </rPh>
    <rPh sb="5" eb="8">
      <t>キュウトウキ</t>
    </rPh>
    <phoneticPr fontId="3"/>
  </si>
  <si>
    <t>熱効率</t>
    <rPh sb="0" eb="1">
      <t>ネツ</t>
    </rPh>
    <rPh sb="1" eb="3">
      <t>コウリツ</t>
    </rPh>
    <phoneticPr fontId="3"/>
  </si>
  <si>
    <t>ボイラ</t>
  </si>
  <si>
    <t>温水機</t>
    <rPh sb="0" eb="2">
      <t>オンスイ</t>
    </rPh>
    <rPh sb="2" eb="3">
      <t>キ</t>
    </rPh>
    <phoneticPr fontId="3"/>
  </si>
  <si>
    <t>1000kW未満</t>
  </si>
  <si>
    <t>ボイラ効率</t>
    <rPh sb="3" eb="5">
      <t>コウリツ</t>
    </rPh>
    <phoneticPr fontId="3"/>
  </si>
  <si>
    <t>1000kW以上2000kW未満</t>
  </si>
  <si>
    <t>2000kW以上</t>
  </si>
  <si>
    <t>蒸気ボイラ(貫流ボイラ)</t>
    <rPh sb="0" eb="2">
      <t>ジョウキ</t>
    </rPh>
    <rPh sb="6" eb="8">
      <t>カンリュウ</t>
    </rPh>
    <phoneticPr fontId="3"/>
  </si>
  <si>
    <t>1500kg/h未満</t>
  </si>
  <si>
    <t>1500kg/h以上3000kg/h未満</t>
  </si>
  <si>
    <t>3000kg/h以上</t>
  </si>
  <si>
    <t>潜熱回収型</t>
    <rPh sb="0" eb="2">
      <t>センネツ</t>
    </rPh>
    <rPh sb="2" eb="5">
      <t>カイシュウガタ</t>
    </rPh>
    <phoneticPr fontId="3"/>
  </si>
  <si>
    <t>3000kg/h未満</t>
  </si>
  <si>
    <t>蒸気ボイラ(炉筒煙管ボイラ)</t>
    <rPh sb="0" eb="2">
      <t>ジョウキ</t>
    </rPh>
    <rPh sb="6" eb="8">
      <t>ロトウ</t>
    </rPh>
    <rPh sb="8" eb="10">
      <t>エンカン</t>
    </rPh>
    <phoneticPr fontId="3"/>
  </si>
  <si>
    <t>3000kg/h以上7200kg/h未満</t>
  </si>
  <si>
    <t>7200kg/h以上19200kg/h未満</t>
  </si>
  <si>
    <t>19200kg/h以上</t>
  </si>
  <si>
    <t>蒸気ボイラ(水管ボイラ)</t>
    <rPh sb="0" eb="2">
      <t>ジョウキ</t>
    </rPh>
    <rPh sb="6" eb="8">
      <t>スイカン</t>
    </rPh>
    <phoneticPr fontId="3"/>
  </si>
  <si>
    <t>熱媒ボイラ</t>
    <rPh sb="0" eb="1">
      <t>ネツ</t>
    </rPh>
    <rPh sb="1" eb="2">
      <t>バイ</t>
    </rPh>
    <phoneticPr fontId="3"/>
  </si>
  <si>
    <t>コージェネレーション</t>
  </si>
  <si>
    <t>ガスエンジンコージェネレーション</t>
  </si>
  <si>
    <t xml:space="preserve">50Hz                             　　　　　　　　　　　　              </t>
  </si>
  <si>
    <t>5kW以下</t>
  </si>
  <si>
    <t>発電効率</t>
    <rPh sb="0" eb="2">
      <t>ハツデン</t>
    </rPh>
    <rPh sb="2" eb="4">
      <t>コウリツ</t>
    </rPh>
    <phoneticPr fontId="3"/>
  </si>
  <si>
    <t>5kW超10kW以下</t>
  </si>
  <si>
    <t>10kW超25kW以下</t>
  </si>
  <si>
    <t>25kW超35kW以下</t>
  </si>
  <si>
    <t>35kW超250kW以下</t>
  </si>
  <si>
    <t>250kW超500kW以下</t>
  </si>
  <si>
    <t>500kW超750kW以下</t>
  </si>
  <si>
    <t>750kW超1000kW以下</t>
  </si>
  <si>
    <t>3000kW超</t>
  </si>
  <si>
    <t>総合効率</t>
  </si>
  <si>
    <t>50Hz
中速エンジン：1000rpm以下</t>
    <rPh sb="5" eb="7">
      <t>チュウソク</t>
    </rPh>
    <rPh sb="19" eb="21">
      <t>イカ</t>
    </rPh>
    <phoneticPr fontId="3"/>
  </si>
  <si>
    <t>1000kW超2000kW以下</t>
  </si>
  <si>
    <t>2000kW超3000kW以下</t>
  </si>
  <si>
    <t>50Hz
高速エンジン：1000rpm以上</t>
    <rPh sb="5" eb="7">
      <t>コウソク</t>
    </rPh>
    <rPh sb="19" eb="21">
      <t>イジョウ</t>
    </rPh>
    <phoneticPr fontId="3"/>
  </si>
  <si>
    <t>60Hz</t>
  </si>
  <si>
    <t>60Hz
中速エンジン：1000rpm以下</t>
  </si>
  <si>
    <t>60Hz
高速エンジン：1000rpm以上</t>
  </si>
  <si>
    <t>ガスタービンコージェネレーション</t>
  </si>
  <si>
    <t>50Hz</t>
  </si>
  <si>
    <t>1000kW以下</t>
  </si>
  <si>
    <t>3000kW超5000kW以下</t>
  </si>
  <si>
    <t>5000kW超7000kW以下</t>
  </si>
  <si>
    <t>7000kW超10000kW以下</t>
  </si>
  <si>
    <t>10000kW超40000kW以下</t>
  </si>
  <si>
    <t>40000kW超</t>
  </si>
  <si>
    <t>総合効率</t>
    <rPh sb="0" eb="2">
      <t>ソウゴウ</t>
    </rPh>
    <rPh sb="2" eb="4">
      <t>コウリツ</t>
    </rPh>
    <phoneticPr fontId="3"/>
  </si>
  <si>
    <t>燃料電池コージェネレーション</t>
    <rPh sb="0" eb="2">
      <t>ネンリョウ</t>
    </rPh>
    <rPh sb="2" eb="4">
      <t>デンチ</t>
    </rPh>
    <phoneticPr fontId="3"/>
  </si>
  <si>
    <t xml:space="preserve">総合効率
</t>
    <rPh sb="0" eb="2">
      <t>ソウゴウ</t>
    </rPh>
    <rPh sb="2" eb="4">
      <t>コウリツ</t>
    </rPh>
    <phoneticPr fontId="3"/>
  </si>
  <si>
    <t>冷凍冷蔵機器</t>
  </si>
  <si>
    <t>業務用冷凍冷蔵庫</t>
    <rPh sb="0" eb="3">
      <t>ギョウムヨウ</t>
    </rPh>
    <rPh sb="3" eb="5">
      <t>レイトウ</t>
    </rPh>
    <rPh sb="5" eb="7">
      <t>レイゾウ</t>
    </rPh>
    <rPh sb="7" eb="8">
      <t>コ</t>
    </rPh>
    <phoneticPr fontId="3"/>
  </si>
  <si>
    <t>冷蔵庫：縦型</t>
    <rPh sb="0" eb="2">
      <t>レイゾウ</t>
    </rPh>
    <rPh sb="2" eb="3">
      <t>コ</t>
    </rPh>
    <rPh sb="4" eb="5">
      <t>タテ</t>
    </rPh>
    <rPh sb="5" eb="6">
      <t>ガタ</t>
    </rPh>
    <phoneticPr fontId="3"/>
  </si>
  <si>
    <t>700L以下</t>
  </si>
  <si>
    <t>年間消費電力量</t>
    <rPh sb="0" eb="2">
      <t>ネンカン</t>
    </rPh>
    <rPh sb="2" eb="4">
      <t>ショウヒ</t>
    </rPh>
    <rPh sb="4" eb="6">
      <t>デンリョク</t>
    </rPh>
    <rPh sb="6" eb="7">
      <t>リョウ</t>
    </rPh>
    <phoneticPr fontId="3"/>
  </si>
  <si>
    <t>700L超1200L以下</t>
  </si>
  <si>
    <t>1200L超</t>
  </si>
  <si>
    <t>冷蔵庫：横型</t>
    <rPh sb="0" eb="2">
      <t>レイゾウ</t>
    </rPh>
    <rPh sb="2" eb="3">
      <t>コ</t>
    </rPh>
    <rPh sb="4" eb="6">
      <t>ヨコガタ</t>
    </rPh>
    <phoneticPr fontId="3"/>
  </si>
  <si>
    <t>250L以下</t>
  </si>
  <si>
    <t>250L超350L以下</t>
  </si>
  <si>
    <t>350L超450L以下</t>
  </si>
  <si>
    <t>450L超</t>
  </si>
  <si>
    <t>冷凍冷蔵庫：縦型(冷凍室1室)</t>
    <rPh sb="0" eb="2">
      <t>レイトウ</t>
    </rPh>
    <rPh sb="2" eb="4">
      <t>レイゾウ</t>
    </rPh>
    <rPh sb="4" eb="5">
      <t>コ</t>
    </rPh>
    <rPh sb="6" eb="7">
      <t>タテ</t>
    </rPh>
    <rPh sb="7" eb="8">
      <t>ガタ</t>
    </rPh>
    <rPh sb="9" eb="12">
      <t>レイトウシツ</t>
    </rPh>
    <rPh sb="13" eb="14">
      <t>シツ</t>
    </rPh>
    <phoneticPr fontId="3"/>
  </si>
  <si>
    <t>1200L以下</t>
  </si>
  <si>
    <t>冷凍冷蔵庫：縦型(冷凍室2室)</t>
    <rPh sb="0" eb="2">
      <t>レイトウ</t>
    </rPh>
    <rPh sb="2" eb="4">
      <t>レイゾウ</t>
    </rPh>
    <rPh sb="4" eb="5">
      <t>コ</t>
    </rPh>
    <rPh sb="6" eb="7">
      <t>タテ</t>
    </rPh>
    <rPh sb="7" eb="8">
      <t>ガタ</t>
    </rPh>
    <rPh sb="9" eb="12">
      <t>レイトウシツ</t>
    </rPh>
    <rPh sb="13" eb="14">
      <t>シツ</t>
    </rPh>
    <phoneticPr fontId="3"/>
  </si>
  <si>
    <t>900L以下</t>
  </si>
  <si>
    <t>900L超1200L以下</t>
  </si>
  <si>
    <t>冷凍冷蔵庫：横型(冷凍室1室)</t>
    <rPh sb="0" eb="2">
      <t>レイトウ</t>
    </rPh>
    <rPh sb="2" eb="4">
      <t>レイゾウ</t>
    </rPh>
    <rPh sb="4" eb="5">
      <t>コ</t>
    </rPh>
    <rPh sb="6" eb="8">
      <t>ヨコガタ</t>
    </rPh>
    <rPh sb="9" eb="12">
      <t>レイトウシツ</t>
    </rPh>
    <rPh sb="13" eb="14">
      <t>シツ</t>
    </rPh>
    <phoneticPr fontId="3"/>
  </si>
  <si>
    <t>350L超</t>
  </si>
  <si>
    <t>冷凍庫：縦型</t>
    <rPh sb="0" eb="3">
      <t>レイトウコ</t>
    </rPh>
    <rPh sb="4" eb="5">
      <t>タテ</t>
    </rPh>
    <rPh sb="5" eb="6">
      <t>ガタ</t>
    </rPh>
    <phoneticPr fontId="3"/>
  </si>
  <si>
    <t>700L超900L以下</t>
  </si>
  <si>
    <t>1200L超1500L以下</t>
  </si>
  <si>
    <t>1500L超</t>
  </si>
  <si>
    <t>冷凍庫：横型</t>
    <rPh sb="0" eb="3">
      <t>レイトウコ</t>
    </rPh>
    <rPh sb="4" eb="5">
      <t>ヨコ</t>
    </rPh>
    <rPh sb="5" eb="6">
      <t>ガタ</t>
    </rPh>
    <phoneticPr fontId="3"/>
  </si>
  <si>
    <t>空気冷媒方式冷凍機</t>
  </si>
  <si>
    <t>庫腹量（有効容積）：2600m3規模</t>
  </si>
  <si>
    <t>*0.4</t>
  </si>
  <si>
    <t>庫腹量（有効容積）：1300m3規模</t>
  </si>
  <si>
    <t>冷凍冷蔵倉庫用自然冷媒冷凍機（アンモニア/CO2二次冷媒システム）</t>
  </si>
  <si>
    <t>庫内温度
-40℃超-20℃以下</t>
    <rPh sb="0" eb="1">
      <t>コ</t>
    </rPh>
    <rPh sb="1" eb="2">
      <t>ナイ</t>
    </rPh>
    <rPh sb="2" eb="4">
      <t>オンド</t>
    </rPh>
    <phoneticPr fontId="3"/>
  </si>
  <si>
    <t>50kW以下</t>
  </si>
  <si>
    <t>50kW超 150kW以下</t>
  </si>
  <si>
    <t>150kW超 250kW以下</t>
  </si>
  <si>
    <t>250kW超</t>
  </si>
  <si>
    <t>庫内温度
-20℃超10℃以下</t>
    <rPh sb="0" eb="1">
      <t>コ</t>
    </rPh>
    <rPh sb="1" eb="2">
      <t>ナイ</t>
    </rPh>
    <rPh sb="2" eb="4">
      <t>オンド</t>
    </rPh>
    <rPh sb="9" eb="10">
      <t>チョウ</t>
    </rPh>
    <rPh sb="13" eb="15">
      <t>イカ</t>
    </rPh>
    <phoneticPr fontId="3"/>
  </si>
  <si>
    <t>100kW以下</t>
  </si>
  <si>
    <t>100kW超 200kW以下</t>
  </si>
  <si>
    <t>200kW超</t>
  </si>
  <si>
    <t>*3.41</t>
  </si>
  <si>
    <t>照明器具</t>
  </si>
  <si>
    <t>LED照明器具</t>
    <rPh sb="3" eb="5">
      <t>ショウメイ</t>
    </rPh>
    <rPh sb="5" eb="7">
      <t>キグ</t>
    </rPh>
    <phoneticPr fontId="3"/>
  </si>
  <si>
    <t>ベースライト型(ストレート)</t>
    <rPh sb="6" eb="7">
      <t>ガタ</t>
    </rPh>
    <phoneticPr fontId="3"/>
  </si>
  <si>
    <t>固有エネルギー消費効率</t>
    <rPh sb="0" eb="2">
      <t>コユウ</t>
    </rPh>
    <rPh sb="7" eb="9">
      <t>ショウヒ</t>
    </rPh>
    <rPh sb="9" eb="11">
      <t>コウリツ</t>
    </rPh>
    <phoneticPr fontId="3"/>
  </si>
  <si>
    <t>ベースライト型(スクエア)</t>
    <rPh sb="6" eb="7">
      <t>ガタ</t>
    </rPh>
    <phoneticPr fontId="3"/>
  </si>
  <si>
    <t>32W蛍光灯相当スクエアサイズ</t>
  </si>
  <si>
    <t>45W蛍光灯相当スクエアサイズ</t>
  </si>
  <si>
    <t>ダウンライト型
昼光色、昼白色、白色
配光角60°超</t>
    <rPh sb="6" eb="7">
      <t>ガタ</t>
    </rPh>
    <rPh sb="8" eb="9">
      <t>チュウ</t>
    </rPh>
    <rPh sb="12" eb="13">
      <t>チュウ</t>
    </rPh>
    <rPh sb="13" eb="15">
      <t>ハクショク</t>
    </rPh>
    <rPh sb="16" eb="18">
      <t>ハクショク</t>
    </rPh>
    <rPh sb="19" eb="20">
      <t>クバ</t>
    </rPh>
    <rPh sb="20" eb="21">
      <t>ヒカリ</t>
    </rPh>
    <rPh sb="21" eb="22">
      <t>カク</t>
    </rPh>
    <rPh sb="25" eb="26">
      <t>チョウ</t>
    </rPh>
    <phoneticPr fontId="6"/>
  </si>
  <si>
    <t>ダウンライト型
昼光色、昼白色、白色
配光角30°超60°以下</t>
    <rPh sb="6" eb="7">
      <t>ガタ</t>
    </rPh>
    <rPh sb="8" eb="9">
      <t>チュウ</t>
    </rPh>
    <rPh sb="12" eb="13">
      <t>チュウ</t>
    </rPh>
    <rPh sb="13" eb="15">
      <t>ハクショク</t>
    </rPh>
    <rPh sb="16" eb="18">
      <t>ハクショク</t>
    </rPh>
    <rPh sb="19" eb="20">
      <t>クバ</t>
    </rPh>
    <rPh sb="20" eb="21">
      <t>ヒカリ</t>
    </rPh>
    <rPh sb="21" eb="22">
      <t>カク</t>
    </rPh>
    <rPh sb="25" eb="26">
      <t>チョウ</t>
    </rPh>
    <rPh sb="29" eb="31">
      <t>イカ</t>
    </rPh>
    <phoneticPr fontId="6"/>
  </si>
  <si>
    <t>ダウンライト型
昼光色、昼白色、白色
配光角30°以下</t>
    <rPh sb="6" eb="7">
      <t>ガタ</t>
    </rPh>
    <rPh sb="8" eb="9">
      <t>チュウ</t>
    </rPh>
    <rPh sb="12" eb="13">
      <t>チュウ</t>
    </rPh>
    <rPh sb="13" eb="15">
      <t>ハクショク</t>
    </rPh>
    <rPh sb="16" eb="18">
      <t>ハクショク</t>
    </rPh>
    <rPh sb="19" eb="20">
      <t>クバ</t>
    </rPh>
    <rPh sb="20" eb="21">
      <t>ヒカリ</t>
    </rPh>
    <rPh sb="21" eb="22">
      <t>カク</t>
    </rPh>
    <rPh sb="25" eb="27">
      <t>イカ</t>
    </rPh>
    <phoneticPr fontId="6"/>
  </si>
  <si>
    <t>ダウンライト型
温白色、電球色
配光角60°超</t>
    <rPh sb="6" eb="7">
      <t>ガタ</t>
    </rPh>
    <rPh sb="8" eb="9">
      <t>オン</t>
    </rPh>
    <rPh sb="9" eb="11">
      <t>ハクショク</t>
    </rPh>
    <rPh sb="12" eb="14">
      <t>デンキュウ</t>
    </rPh>
    <rPh sb="14" eb="15">
      <t>ショク</t>
    </rPh>
    <rPh sb="16" eb="17">
      <t>クバ</t>
    </rPh>
    <rPh sb="17" eb="18">
      <t>ヒカリ</t>
    </rPh>
    <rPh sb="18" eb="19">
      <t>カク</t>
    </rPh>
    <phoneticPr fontId="6"/>
  </si>
  <si>
    <t>ダウンライト型
温白色、電球色
配光角30°超60°以下</t>
    <rPh sb="6" eb="7">
      <t>ガタ</t>
    </rPh>
    <rPh sb="8" eb="9">
      <t>オン</t>
    </rPh>
    <rPh sb="9" eb="11">
      <t>ハクショク</t>
    </rPh>
    <rPh sb="12" eb="14">
      <t>デンキュウ</t>
    </rPh>
    <rPh sb="14" eb="15">
      <t>ショク</t>
    </rPh>
    <rPh sb="16" eb="17">
      <t>クバ</t>
    </rPh>
    <rPh sb="17" eb="18">
      <t>ヒカリ</t>
    </rPh>
    <rPh sb="18" eb="19">
      <t>カク</t>
    </rPh>
    <phoneticPr fontId="6"/>
  </si>
  <si>
    <t>ダウンライト型
温白色、電球色
配光角30°以下</t>
    <rPh sb="6" eb="7">
      <t>ガタ</t>
    </rPh>
    <rPh sb="8" eb="9">
      <t>オン</t>
    </rPh>
    <rPh sb="9" eb="11">
      <t>ハクショク</t>
    </rPh>
    <rPh sb="12" eb="14">
      <t>デンキュウ</t>
    </rPh>
    <rPh sb="14" eb="15">
      <t>ショク</t>
    </rPh>
    <rPh sb="16" eb="17">
      <t>クバ</t>
    </rPh>
    <rPh sb="17" eb="18">
      <t>ヒカリ</t>
    </rPh>
    <rPh sb="18" eb="19">
      <t>カク</t>
    </rPh>
    <phoneticPr fontId="6"/>
  </si>
  <si>
    <t>プリンタ/複写機</t>
  </si>
  <si>
    <t>プリンタ</t>
  </si>
  <si>
    <t>カラー印刷機能有</t>
    <rPh sb="3" eb="5">
      <t>インサツ</t>
    </rPh>
    <rPh sb="5" eb="7">
      <t>キノウ</t>
    </rPh>
    <rPh sb="7" eb="8">
      <t>アリ</t>
    </rPh>
    <phoneticPr fontId="3"/>
  </si>
  <si>
    <t>概念的1週間（稼働とスリープ/オフが繰り返される5日間＋スリープ/オフ状態の2日間）の消費電力量(TEC消費電力量)</t>
  </si>
  <si>
    <t>カラー印刷機能無</t>
    <rPh sb="3" eb="5">
      <t>インサツ</t>
    </rPh>
    <rPh sb="5" eb="7">
      <t>キノウ</t>
    </rPh>
    <rPh sb="7" eb="8">
      <t>ナシ</t>
    </rPh>
    <phoneticPr fontId="3"/>
  </si>
  <si>
    <t xml:space="preserve">概念的1週間（稼働とスリープ/オフが繰り返される5日間＋スリープ/オフ状態の2日間）の消費電力量(TEC消費電力量)
</t>
  </si>
  <si>
    <t>複合機</t>
    <rPh sb="0" eb="3">
      <t>フクゴウキ</t>
    </rPh>
    <phoneticPr fontId="3"/>
  </si>
  <si>
    <t>カラー複写機能有</t>
    <rPh sb="3" eb="5">
      <t>フクシャ</t>
    </rPh>
    <rPh sb="5" eb="7">
      <t>キノウ</t>
    </rPh>
    <rPh sb="7" eb="8">
      <t>アリ</t>
    </rPh>
    <phoneticPr fontId="3"/>
  </si>
  <si>
    <t>カラー複写機能無</t>
    <rPh sb="3" eb="5">
      <t>フクシャ</t>
    </rPh>
    <rPh sb="5" eb="7">
      <t>キノウ</t>
    </rPh>
    <rPh sb="7" eb="8">
      <t>ナシ</t>
    </rPh>
    <phoneticPr fontId="3"/>
  </si>
  <si>
    <t>モータ</t>
  </si>
  <si>
    <t>誘導モータ</t>
    <rPh sb="0" eb="2">
      <t>ユウドウ</t>
    </rPh>
    <phoneticPr fontId="3"/>
  </si>
  <si>
    <t>50Hz、200V、極数2</t>
  </si>
  <si>
    <t>0.75kW以下</t>
  </si>
  <si>
    <t>エネルギー消費効率</t>
    <rPh sb="5" eb="7">
      <t>ショウヒ</t>
    </rPh>
    <rPh sb="7" eb="9">
      <t>コウリツ</t>
    </rPh>
    <phoneticPr fontId="3"/>
  </si>
  <si>
    <t>0.75kW超1.1kW以下</t>
  </si>
  <si>
    <t>1.1kW超1.5kW以下</t>
  </si>
  <si>
    <t>1.5kW超2.2kW以下</t>
  </si>
  <si>
    <t xml:space="preserve">2.2kW超3.0kW以下 </t>
  </si>
  <si>
    <t>3.0kW超3.7kW以下</t>
  </si>
  <si>
    <t xml:space="preserve">3.7kW超4.0kW以下 </t>
  </si>
  <si>
    <t xml:space="preserve">4.0kW超5.5kW以下 </t>
  </si>
  <si>
    <t>5.5kW超7.5kW以下</t>
  </si>
  <si>
    <t xml:space="preserve">7.5kW超11.0kW以下 </t>
  </si>
  <si>
    <t>11.0kW超15.0kW以下</t>
  </si>
  <si>
    <t>15.0kW超18.5kW以下</t>
  </si>
  <si>
    <t>18.5kW超22.0kW以下</t>
  </si>
  <si>
    <t xml:space="preserve">22.0kW超30.0kW以下 </t>
  </si>
  <si>
    <t>30.0kW超37.0kW以下</t>
  </si>
  <si>
    <t>37.0kW超</t>
  </si>
  <si>
    <t>50Hz、200V、極数4</t>
  </si>
  <si>
    <t>50Hz、200V、極数6</t>
  </si>
  <si>
    <t>60Hz、220V、極数2</t>
  </si>
  <si>
    <t>60Hz、220V、極数4</t>
  </si>
  <si>
    <t>60Hz、220V、極数6</t>
  </si>
  <si>
    <t>永久磁石同期モータ</t>
    <rPh sb="0" eb="2">
      <t>エイキュウ</t>
    </rPh>
    <rPh sb="2" eb="4">
      <t>ジシャク</t>
    </rPh>
    <rPh sb="4" eb="6">
      <t>ドウキ</t>
    </rPh>
    <phoneticPr fontId="3"/>
  </si>
  <si>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</si>
  <si>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</si>
  <si>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</si>
  <si>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</si>
  <si>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</si>
  <si>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</si>
  <si>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</si>
  <si>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</si>
  <si>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</si>
  <si>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</si>
  <si>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</si>
  <si>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</si>
  <si>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</si>
  <si>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</si>
  <si>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</si>
  <si>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</si>
  <si>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</si>
  <si>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変圧器</t>
  </si>
  <si>
    <t>油入変圧器</t>
    <rPh sb="0" eb="1">
      <t>アブラ</t>
    </rPh>
    <rPh sb="1" eb="2">
      <t>イリ</t>
    </rPh>
    <rPh sb="2" eb="5">
      <t>ヘンアツキ</t>
    </rPh>
    <phoneticPr fontId="3"/>
  </si>
  <si>
    <t>油入変圧器、単相、50Hz</t>
    <rPh sb="0" eb="1">
      <t>アブラ</t>
    </rPh>
    <rPh sb="1" eb="2">
      <t>イ</t>
    </rPh>
    <phoneticPr fontId="3"/>
  </si>
  <si>
    <t>10kVA以下</t>
  </si>
  <si>
    <t>全損失</t>
    <rPh sb="0" eb="1">
      <t>ゼン</t>
    </rPh>
    <rPh sb="1" eb="3">
      <t>ソンシツ</t>
    </rPh>
    <phoneticPr fontId="3"/>
  </si>
  <si>
    <t>10kVA超20kVA以下</t>
  </si>
  <si>
    <t>20kVA超30kVA以下</t>
  </si>
  <si>
    <t>30kVA超50kVA以下</t>
  </si>
  <si>
    <t>50kVA超75kVA以下</t>
  </si>
  <si>
    <t>75kVA超100kVA以下</t>
  </si>
  <si>
    <t>100kVA超150kVA以下</t>
  </si>
  <si>
    <t>150kVA超200kVA以下</t>
  </si>
  <si>
    <t>200kVA超300kVA以下</t>
  </si>
  <si>
    <t>300kVA超500kVA以下</t>
  </si>
  <si>
    <t>油入変圧器、単相、60Hz</t>
    <rPh sb="1" eb="2">
      <t>イ</t>
    </rPh>
    <phoneticPr fontId="3"/>
  </si>
  <si>
    <t>油入変圧器、三相、50Hz</t>
    <rPh sb="1" eb="2">
      <t>イ</t>
    </rPh>
    <phoneticPr fontId="3"/>
  </si>
  <si>
    <t>20kVA以下</t>
  </si>
  <si>
    <t>500kVA超750kVA以下</t>
  </si>
  <si>
    <t>750kVA超1000kVA以下</t>
  </si>
  <si>
    <t>1000kVA超1500kVA以下</t>
  </si>
  <si>
    <t>1500kVA超2000kVA以下</t>
  </si>
  <si>
    <t>油入変圧器、三相、60Hz</t>
    <rPh sb="1" eb="2">
      <t>イ</t>
    </rPh>
    <phoneticPr fontId="3"/>
  </si>
  <si>
    <t>モールド変圧器</t>
    <rPh sb="4" eb="7">
      <t>ヘンアツキ</t>
    </rPh>
    <phoneticPr fontId="3"/>
  </si>
  <si>
    <t>モールド変圧器、単相、50Hz</t>
  </si>
  <si>
    <t>モールド変圧器、単相、60Hz</t>
  </si>
  <si>
    <t>モールド変圧器、三相、50Hz</t>
  </si>
  <si>
    <t>モールド変圧器、三相、60Hz</t>
  </si>
  <si>
    <t>圧縮機</t>
  </si>
  <si>
    <t xml:space="preserve">蒸気駆動圧縮機
</t>
  </si>
  <si>
    <t>37kW・79kg/h</t>
  </si>
  <si>
    <t>*6.95</t>
  </si>
  <si>
    <t>消費蒸気原単位</t>
    <rPh sb="0" eb="2">
      <t>ショウヒ</t>
    </rPh>
    <rPh sb="2" eb="4">
      <t>ジョウキ</t>
    </rPh>
    <rPh sb="4" eb="7">
      <t>ゲンタンイ</t>
    </rPh>
    <phoneticPr fontId="2"/>
  </si>
  <si>
    <t>55kW・106kg/h</t>
  </si>
  <si>
    <t>*1.93</t>
  </si>
  <si>
    <t>75kW・178kg/h</t>
  </si>
  <si>
    <t>*2.18</t>
  </si>
  <si>
    <t>高圧蒸気仕様</t>
  </si>
  <si>
    <t>75kW・247kg/h</t>
  </si>
  <si>
    <t>*0.6</t>
  </si>
  <si>
    <t>熱回収式ねじ容積形圧縮機</t>
  </si>
  <si>
    <t>37kW・25kW</t>
  </si>
  <si>
    <t>*0.41</t>
  </si>
  <si>
    <t>エネルギー原単位</t>
    <rPh sb="5" eb="8">
      <t>ゲンタンイ</t>
    </rPh>
    <phoneticPr fontId="2"/>
  </si>
  <si>
    <t>75kW・60kW</t>
  </si>
  <si>
    <t>*0.88</t>
  </si>
  <si>
    <t>窓</t>
  </si>
  <si>
    <t>Low-E複層ガラス(LE3+A12+FL3)</t>
  </si>
  <si>
    <t>新築用</t>
  </si>
  <si>
    <t>熱貫流率</t>
    <rPh sb="0" eb="1">
      <t>ネツ</t>
    </rPh>
    <rPh sb="1" eb="3">
      <t>カンリュウ</t>
    </rPh>
    <rPh sb="3" eb="4">
      <t>リツ</t>
    </rPh>
    <phoneticPr fontId="3"/>
  </si>
  <si>
    <t>三層Low-E複層ガラス(LE3+Ar11+FL3+Ar11+LE3)</t>
    <rPh sb="0" eb="2">
      <t>サンソウ</t>
    </rPh>
    <rPh sb="7" eb="9">
      <t>フクソウ</t>
    </rPh>
    <phoneticPr fontId="3"/>
  </si>
  <si>
    <t>真空Low-E複層ガラス(LE3+Ar9+FL3+V0.2+LE3)</t>
  </si>
  <si>
    <t>アタッチメント付きLow-E複層ガラス(LE3+Ar6+FL3（アタッチメント付き）)</t>
  </si>
  <si>
    <t>リフォーム用</t>
  </si>
  <si>
    <t>真空ガラス（LE3＋V0.2+FL3）</t>
  </si>
  <si>
    <t>現場施工型後付けLow-E複層ガラス(FL6+A12+LE5)</t>
  </si>
  <si>
    <t>薄型Low-E複層ガラス(LE3+Kr4+FL3)</t>
  </si>
  <si>
    <t>断熱材</t>
  </si>
  <si>
    <t>断熱材(押出法ポリスチレンフォーム)</t>
    <rPh sb="0" eb="3">
      <t>ダンネツザイ</t>
    </rPh>
    <rPh sb="4" eb="6">
      <t>オシダ</t>
    </rPh>
    <rPh sb="6" eb="7">
      <t>ホウ</t>
    </rPh>
    <phoneticPr fontId="3"/>
  </si>
  <si>
    <t>熱伝導率</t>
    <rPh sb="0" eb="1">
      <t>ネツ</t>
    </rPh>
    <rPh sb="1" eb="4">
      <t>デンドウリツ</t>
    </rPh>
    <phoneticPr fontId="3"/>
  </si>
  <si>
    <t>断熱材(グラスウール)</t>
    <rPh sb="0" eb="3">
      <t>ダンネツザイ</t>
    </rPh>
    <phoneticPr fontId="3"/>
  </si>
  <si>
    <t>壁用</t>
    <rPh sb="0" eb="2">
      <t>カベヨウ</t>
    </rPh>
    <phoneticPr fontId="3"/>
  </si>
  <si>
    <t xml:space="preserve">天井用
</t>
    <rPh sb="0" eb="3">
      <t>テンジョウヨウ</t>
    </rPh>
    <phoneticPr fontId="3"/>
  </si>
  <si>
    <t>洗濯機</t>
  </si>
  <si>
    <t>業務用ヒートポンプ式衣類洗濯乾燥機</t>
    <rPh sb="9" eb="10">
      <t>シキ</t>
    </rPh>
    <phoneticPr fontId="3"/>
  </si>
  <si>
    <t>9kg以上</t>
  </si>
  <si>
    <t>洗濯乾燥1回あたりの電力消費量</t>
    <rPh sb="0" eb="2">
      <t>センタク</t>
    </rPh>
    <rPh sb="2" eb="4">
      <t>カンソウ</t>
    </rPh>
    <rPh sb="5" eb="6">
      <t>カイ</t>
    </rPh>
    <rPh sb="10" eb="12">
      <t>デンリョク</t>
    </rPh>
    <rPh sb="12" eb="15">
      <t>ショウヒリョウ</t>
    </rPh>
    <phoneticPr fontId="2"/>
  </si>
  <si>
    <t>エネルギーマネジメントシステム</t>
  </si>
  <si>
    <t>BEMS（制御サービス・空調・熱源・中央方式）</t>
    <rPh sb="5" eb="7">
      <t>セイギョ</t>
    </rPh>
    <rPh sb="15" eb="17">
      <t>ネツゲン</t>
    </rPh>
    <rPh sb="18" eb="20">
      <t>チュウオウ</t>
    </rPh>
    <rPh sb="20" eb="22">
      <t>ホウシキ</t>
    </rPh>
    <phoneticPr fontId="3"/>
  </si>
  <si>
    <t>空気熱源仕様</t>
    <rPh sb="0" eb="2">
      <t>クウキ</t>
    </rPh>
    <rPh sb="2" eb="4">
      <t>ネツゲン</t>
    </rPh>
    <rPh sb="4" eb="6">
      <t>シヨウ</t>
    </rPh>
    <phoneticPr fontId="3"/>
  </si>
  <si>
    <t>別紙「水準1」の通り</t>
    <rPh sb="0" eb="2">
      <t>ベッシ</t>
    </rPh>
    <rPh sb="3" eb="5">
      <t>スイジュン</t>
    </rPh>
    <rPh sb="8" eb="9">
      <t>トオ</t>
    </rPh>
    <phoneticPr fontId="3"/>
  </si>
  <si>
    <t>水熱源仕様</t>
    <rPh sb="0" eb="1">
      <t>ミズ</t>
    </rPh>
    <rPh sb="1" eb="3">
      <t>ネツゲン</t>
    </rPh>
    <rPh sb="3" eb="5">
      <t>シヨウ</t>
    </rPh>
    <phoneticPr fontId="3"/>
  </si>
  <si>
    <t>別紙「水準2」の通り</t>
    <rPh sb="0" eb="2">
      <t>ベッシ</t>
    </rPh>
    <rPh sb="3" eb="5">
      <t>スイジュン</t>
    </rPh>
    <rPh sb="8" eb="9">
      <t>トオ</t>
    </rPh>
    <phoneticPr fontId="3"/>
  </si>
  <si>
    <t>その他</t>
  </si>
  <si>
    <t>サーバ用電子計算機</t>
  </si>
  <si>
    <t xml:space="preserve">H
※区分は省エネルギー法による
</t>
  </si>
  <si>
    <t xml:space="preserve">I
※区分は省エネルギー法による
</t>
  </si>
  <si>
    <t xml:space="preserve">J
※区分は省エネルギー法による
</t>
  </si>
  <si>
    <t xml:space="preserve">K
※区分は省エネルギー法による
</t>
  </si>
  <si>
    <t xml:space="preserve">L
※区分は省エネルギー法による
</t>
  </si>
  <si>
    <t>家庭</t>
  </si>
  <si>
    <t>空調機（ヒートポンプ）</t>
  </si>
  <si>
    <t>ルームエアコン</t>
  </si>
  <si>
    <t>2.2kW</t>
  </si>
  <si>
    <t>通年エネルギー消費効率(APF)</t>
  </si>
  <si>
    <t>2.5kW</t>
  </si>
  <si>
    <t>2.8kW</t>
  </si>
  <si>
    <t>3.6kW</t>
  </si>
  <si>
    <t>4.0kW</t>
  </si>
  <si>
    <t>4.5kW</t>
  </si>
  <si>
    <t>5.0kW</t>
  </si>
  <si>
    <t>5.6kW</t>
  </si>
  <si>
    <t>6.3kW</t>
  </si>
  <si>
    <t>7.1kW</t>
  </si>
  <si>
    <t>8.0kW</t>
  </si>
  <si>
    <t>9.0kW</t>
  </si>
  <si>
    <t>ヒートポンプ冷温水システム</t>
  </si>
  <si>
    <t>4.0kW超6.0kW以下</t>
  </si>
  <si>
    <t>6.0kW超7.0kW以下</t>
  </si>
  <si>
    <t>7kW超12kW以下</t>
  </si>
  <si>
    <t>12.0kW超</t>
  </si>
  <si>
    <t>往き水温(出湯温度)7℃</t>
  </si>
  <si>
    <t>4.0kW超5.6kW以下</t>
  </si>
  <si>
    <t>5.6kW超7.2kW以下</t>
  </si>
  <si>
    <t>7.2kW超</t>
  </si>
  <si>
    <t>往き水温(出湯温度)15℃</t>
  </si>
  <si>
    <t>ヒートポンプ式温水床暖房</t>
  </si>
  <si>
    <t>*4.50</t>
  </si>
  <si>
    <t>5kW超7kW以下</t>
  </si>
  <si>
    <t>*4.32</t>
  </si>
  <si>
    <t>7kW超10kW以下</t>
  </si>
  <si>
    <t>*4.01</t>
  </si>
  <si>
    <t>10kW超</t>
  </si>
  <si>
    <t>*4.30</t>
  </si>
  <si>
    <t>ルームエアコン付温水床暖房</t>
  </si>
  <si>
    <t>床暖房・エアコン同時運転</t>
  </si>
  <si>
    <t>6.7kW</t>
  </si>
  <si>
    <t>床暖房単独運転</t>
  </si>
  <si>
    <t>8.7kW</t>
  </si>
  <si>
    <t>マルチタイプ温水床暖房</t>
  </si>
  <si>
    <t>7.0kW</t>
  </si>
  <si>
    <t>空調機（ヒートポンプ・地中熱利用）</t>
  </si>
  <si>
    <t>地中熱ルームエアコン</t>
  </si>
  <si>
    <t>地中熱ヒートポンプ冷温水システム（ハイブリッド式）</t>
  </si>
  <si>
    <t>11.0kW</t>
  </si>
  <si>
    <t>空調機（ペレットストーブ）</t>
  </si>
  <si>
    <t>密閉式ペレットストーブ</t>
  </si>
  <si>
    <t>*77.0</t>
  </si>
  <si>
    <t>熱効率</t>
  </si>
  <si>
    <t>家庭用エコキュート</t>
  </si>
  <si>
    <t>一般地仕様
標準世帯
保温あり
１缶</t>
  </si>
  <si>
    <t>320L以上550L未満</t>
  </si>
  <si>
    <t>年間給湯保温効率</t>
  </si>
  <si>
    <t>一般地仕様
標準世帯
保温あり
多缶</t>
  </si>
  <si>
    <t>一般地仕様
標準世帯
保温なし
１缶</t>
  </si>
  <si>
    <t>年間給湯効率</t>
  </si>
  <si>
    <t>一般地仕様
少人数世帯
保温あり</t>
  </si>
  <si>
    <t>185L</t>
  </si>
  <si>
    <t xml:space="preserve">寒冷地仕様
標準世帯
保温あり
１缶
</t>
  </si>
  <si>
    <t>寒冷地年間給湯保温効率</t>
  </si>
  <si>
    <t>寒冷地仕様
標準世帯
保温なし
１缶</t>
  </si>
  <si>
    <t>寒冷地年間給湯効率</t>
  </si>
  <si>
    <t>多機能ヒートポンプ給湯機</t>
  </si>
  <si>
    <t>一般地仕様
標準世帯
保温あり
1缶</t>
  </si>
  <si>
    <t>年間給湯保温効率(床暖房部分除く)</t>
  </si>
  <si>
    <t>寒冷地仕様
標準世帯
保温あり
1缶</t>
  </si>
  <si>
    <t>寒冷地年間給湯保温効率(床暖房部分除く)</t>
  </si>
  <si>
    <t>給湯器（ヒートポンプ・太陽熱利用）</t>
  </si>
  <si>
    <t>太陽熱集熱器対応型エコキュート</t>
  </si>
  <si>
    <t>一般地仕様
標準世帯
保温あり
多缶</t>
    <rPh sb="16" eb="17">
      <t>タ</t>
    </rPh>
    <phoneticPr fontId="3"/>
  </si>
  <si>
    <t xml:space="preserve">
3.0</t>
  </si>
  <si>
    <t>年間給湯保温効率(太陽熱部分除く)</t>
    <rPh sb="9" eb="12">
      <t>タイヨウネツ</t>
    </rPh>
    <rPh sb="12" eb="14">
      <t>ブブン</t>
    </rPh>
    <rPh sb="14" eb="15">
      <t>ノゾ</t>
    </rPh>
    <phoneticPr fontId="3"/>
  </si>
  <si>
    <t>年間給湯保温効率（太陽熱部分除く）</t>
  </si>
  <si>
    <t xml:space="preserve">一般地仕様
標準世帯
保温あり
1缶
</t>
  </si>
  <si>
    <t>320L以上550L未満</t>
    <rPh sb="4" eb="6">
      <t>イジョウ</t>
    </rPh>
    <phoneticPr fontId="3"/>
  </si>
  <si>
    <t xml:space="preserve">
3.3</t>
  </si>
  <si>
    <t>年間給湯効率(太陽熱部分除く)</t>
    <rPh sb="7" eb="10">
      <t>タイヨウネツ</t>
    </rPh>
    <rPh sb="10" eb="12">
      <t>ブブン</t>
    </rPh>
    <rPh sb="12" eb="13">
      <t>ノゾ</t>
    </rPh>
    <phoneticPr fontId="3"/>
  </si>
  <si>
    <t>ガス温水機器（エコジョーズ）</t>
    <rPh sb="2" eb="4">
      <t>オンスイ</t>
    </rPh>
    <rPh sb="4" eb="6">
      <t>キキ</t>
    </rPh>
    <phoneticPr fontId="3"/>
  </si>
  <si>
    <t>給湯専用機</t>
    <rPh sb="0" eb="2">
      <t>キュウトウ</t>
    </rPh>
    <rPh sb="2" eb="4">
      <t>センヨウ</t>
    </rPh>
    <rPh sb="4" eb="5">
      <t>キ</t>
    </rPh>
    <phoneticPr fontId="3"/>
  </si>
  <si>
    <t xml:space="preserve">暖房専用機
</t>
    <rPh sb="0" eb="2">
      <t>ダンボウ</t>
    </rPh>
    <rPh sb="2" eb="5">
      <t>センヨウキ</t>
    </rPh>
    <phoneticPr fontId="3"/>
  </si>
  <si>
    <t xml:space="preserve">エネルギー消費効率
</t>
    <rPh sb="5" eb="7">
      <t>ショウヒ</t>
    </rPh>
    <rPh sb="7" eb="9">
      <t>コウリツ</t>
    </rPh>
    <phoneticPr fontId="3"/>
  </si>
  <si>
    <t xml:space="preserve">暖房給湯兼用機
</t>
    <rPh sb="0" eb="2">
      <t>ダンボウ</t>
    </rPh>
    <rPh sb="2" eb="4">
      <t>キュウトウ</t>
    </rPh>
    <rPh sb="4" eb="6">
      <t>ケンヨウ</t>
    </rPh>
    <rPh sb="6" eb="7">
      <t>キ</t>
    </rPh>
    <phoneticPr fontId="3"/>
  </si>
  <si>
    <t xml:space="preserve">風呂給湯兼用機
</t>
    <rPh sb="0" eb="2">
      <t>フロ</t>
    </rPh>
    <rPh sb="2" eb="4">
      <t>キュウトウ</t>
    </rPh>
    <rPh sb="4" eb="6">
      <t>ケンヨウ</t>
    </rPh>
    <rPh sb="6" eb="7">
      <t>キ</t>
    </rPh>
    <phoneticPr fontId="3"/>
  </si>
  <si>
    <t>給湯器（ヒートポンプ・ガス式）</t>
  </si>
  <si>
    <t>ハイブリッド給湯機（家庭用）</t>
    <rPh sb="10" eb="13">
      <t>カテイヨウ</t>
    </rPh>
    <phoneticPr fontId="3"/>
  </si>
  <si>
    <t>給湯専用機（給湯：ヒートポンプ・ガス）</t>
    <rPh sb="0" eb="2">
      <t>キュウトウ</t>
    </rPh>
    <rPh sb="2" eb="5">
      <t>センヨウキ</t>
    </rPh>
    <phoneticPr fontId="2"/>
  </si>
  <si>
    <t>年間給湯効率</t>
    <rPh sb="0" eb="2">
      <t>ネンカン</t>
    </rPh>
    <rPh sb="2" eb="4">
      <t>キュウトウ</t>
    </rPh>
    <rPh sb="4" eb="6">
      <t>コウリツ</t>
    </rPh>
    <phoneticPr fontId="2"/>
  </si>
  <si>
    <t>風呂給湯兼用機（給湯：ヒートポンプ・ガス）</t>
    <rPh sb="0" eb="2">
      <t>フロ</t>
    </rPh>
    <rPh sb="2" eb="4">
      <t>キュウトウ</t>
    </rPh>
    <rPh sb="4" eb="6">
      <t>ケンヨウ</t>
    </rPh>
    <rPh sb="6" eb="7">
      <t>キ</t>
    </rPh>
    <phoneticPr fontId="2"/>
  </si>
  <si>
    <t>給湯暖房兼用機（給湯：ヒートポンプ・ガス、暖房：ガス）</t>
    <rPh sb="0" eb="2">
      <t>キュウトウ</t>
    </rPh>
    <rPh sb="2" eb="4">
      <t>ダンボウ</t>
    </rPh>
    <rPh sb="4" eb="6">
      <t>ケンヨウ</t>
    </rPh>
    <rPh sb="6" eb="7">
      <t>キ</t>
    </rPh>
    <rPh sb="8" eb="10">
      <t>キュウトウ</t>
    </rPh>
    <rPh sb="21" eb="23">
      <t>ダンボウ</t>
    </rPh>
    <phoneticPr fontId="2"/>
  </si>
  <si>
    <t>給湯暖房兼用機（給湯・暖房：ヒートポンプ・ガス）</t>
  </si>
  <si>
    <t>給湯器（石油式）</t>
  </si>
  <si>
    <t>石油温水機器（エコフィール）</t>
    <rPh sb="0" eb="2">
      <t>セキユ</t>
    </rPh>
    <rPh sb="2" eb="4">
      <t>オンスイ</t>
    </rPh>
    <rPh sb="4" eb="6">
      <t>キキ</t>
    </rPh>
    <phoneticPr fontId="3"/>
  </si>
  <si>
    <t xml:space="preserve">給湯用のもの(風呂給湯含む)
</t>
    <rPh sb="0" eb="2">
      <t>キュウトウ</t>
    </rPh>
    <rPh sb="2" eb="3">
      <t>ヨウ</t>
    </rPh>
    <rPh sb="7" eb="9">
      <t>フロ</t>
    </rPh>
    <rPh sb="9" eb="11">
      <t>キュウトウ</t>
    </rPh>
    <rPh sb="11" eb="12">
      <t>フク</t>
    </rPh>
    <phoneticPr fontId="3"/>
  </si>
  <si>
    <t xml:space="preserve">暖房用のもの
</t>
    <rPh sb="0" eb="2">
      <t>ダンボウ</t>
    </rPh>
    <rPh sb="2" eb="3">
      <t>ヨウ</t>
    </rPh>
    <phoneticPr fontId="3"/>
  </si>
  <si>
    <t>給湯器（太陽熱利用）</t>
  </si>
  <si>
    <t>真空管形集熱器（強制循環型太陽熱給湯器用）（家庭用）</t>
  </si>
  <si>
    <t>*11748</t>
  </si>
  <si>
    <t>単位面積1日あたりの集熱量</t>
    <rPh sb="0" eb="2">
      <t>タンイ</t>
    </rPh>
    <rPh sb="2" eb="4">
      <t>メンセキ</t>
    </rPh>
    <rPh sb="5" eb="6">
      <t>ニチ</t>
    </rPh>
    <rPh sb="10" eb="11">
      <t>シュウ</t>
    </rPh>
    <rPh sb="11" eb="12">
      <t>ネツ</t>
    </rPh>
    <rPh sb="12" eb="13">
      <t>リョウ</t>
    </rPh>
    <phoneticPr fontId="3"/>
  </si>
  <si>
    <t>平板形集熱器（強制循環型太陽熱給湯器用）（家庭用）</t>
  </si>
  <si>
    <t>*14598</t>
  </si>
  <si>
    <t xml:space="preserve">蓄熱槽（強制循環型太陽熱給湯器用）（家庭用）
</t>
  </si>
  <si>
    <t>*96.9</t>
  </si>
  <si>
    <t>有効出湯効率</t>
  </si>
  <si>
    <t>*1.54</t>
  </si>
  <si>
    <t>熱損失係数</t>
    <rPh sb="0" eb="1">
      <t>ネツ</t>
    </rPh>
    <rPh sb="1" eb="3">
      <t>ソンシツ</t>
    </rPh>
    <rPh sb="3" eb="5">
      <t>ケイスウ</t>
    </rPh>
    <phoneticPr fontId="3"/>
  </si>
  <si>
    <t>家庭用燃料電池（エネファーム・PEFC）</t>
  </si>
  <si>
    <t>家庭用燃料電池（エネファーム・SOFC）</t>
  </si>
  <si>
    <t>電気冷蔵庫</t>
    <rPh sb="0" eb="2">
      <t>デンキ</t>
    </rPh>
    <rPh sb="2" eb="5">
      <t>レイゾウコ</t>
    </rPh>
    <phoneticPr fontId="3"/>
  </si>
  <si>
    <t>140L以下</t>
  </si>
  <si>
    <t>年間消費電力量</t>
  </si>
  <si>
    <t>140L超200L以下</t>
  </si>
  <si>
    <t>200L超250L以下</t>
  </si>
  <si>
    <t>250L超300L以下</t>
  </si>
  <si>
    <t>300L超350L以下</t>
  </si>
  <si>
    <t>350L超400L以下</t>
  </si>
  <si>
    <t>400L超450L以下</t>
  </si>
  <si>
    <t>450L超500L以下</t>
  </si>
  <si>
    <t>500L超</t>
  </si>
  <si>
    <t>LED照明器具（家庭用）</t>
    <rPh sb="8" eb="11">
      <t>カテイヨウ</t>
    </rPh>
    <phoneticPr fontId="3"/>
  </si>
  <si>
    <t>ダウンライト型
昼光色、昼白色、白色
配光角60°超</t>
    <rPh sb="6" eb="7">
      <t>ガタ</t>
    </rPh>
    <rPh sb="8" eb="9">
      <t>チュウ</t>
    </rPh>
    <rPh sb="12" eb="13">
      <t>チュウ</t>
    </rPh>
    <rPh sb="13" eb="15">
      <t>ハクショク</t>
    </rPh>
    <rPh sb="16" eb="18">
      <t>ハクショク</t>
    </rPh>
    <rPh sb="19" eb="20">
      <t>クバ</t>
    </rPh>
    <rPh sb="20" eb="21">
      <t>ヒカリ</t>
    </rPh>
    <rPh sb="21" eb="22">
      <t>カク</t>
    </rPh>
    <phoneticPr fontId="7"/>
  </si>
  <si>
    <t>ダウンライト型
昼光色、昼白色、白色
配光角30°超60°以下</t>
    <rPh sb="6" eb="7">
      <t>ガタ</t>
    </rPh>
    <rPh sb="8" eb="9">
      <t>チュウ</t>
    </rPh>
    <rPh sb="12" eb="13">
      <t>チュウ</t>
    </rPh>
    <rPh sb="13" eb="15">
      <t>ハクショク</t>
    </rPh>
    <rPh sb="16" eb="18">
      <t>ハクショク</t>
    </rPh>
    <rPh sb="19" eb="20">
      <t>クバ</t>
    </rPh>
    <rPh sb="20" eb="21">
      <t>ヒカリ</t>
    </rPh>
    <rPh sb="21" eb="22">
      <t>カク</t>
    </rPh>
    <phoneticPr fontId="7"/>
  </si>
  <si>
    <t>ダウンライト型
昼光色、昼白色、白色
配光角30°以下</t>
    <rPh sb="6" eb="7">
      <t>ガタ</t>
    </rPh>
    <rPh sb="8" eb="9">
      <t>チュウ</t>
    </rPh>
    <rPh sb="12" eb="13">
      <t>チュウ</t>
    </rPh>
    <rPh sb="13" eb="15">
      <t>ハクショク</t>
    </rPh>
    <rPh sb="16" eb="18">
      <t>ハクショク</t>
    </rPh>
    <rPh sb="19" eb="20">
      <t>クバ</t>
    </rPh>
    <rPh sb="20" eb="21">
      <t>ヒカリ</t>
    </rPh>
    <rPh sb="21" eb="22">
      <t>カク</t>
    </rPh>
    <phoneticPr fontId="7"/>
  </si>
  <si>
    <t>ダウンライト型
温白色、電球色
配光角60°超</t>
    <rPh sb="6" eb="7">
      <t>ガタ</t>
    </rPh>
    <rPh sb="8" eb="9">
      <t>オン</t>
    </rPh>
    <rPh sb="9" eb="11">
      <t>ハクショク</t>
    </rPh>
    <rPh sb="12" eb="14">
      <t>デンキュウ</t>
    </rPh>
    <rPh sb="14" eb="15">
      <t>ショク</t>
    </rPh>
    <rPh sb="16" eb="17">
      <t>クバ</t>
    </rPh>
    <rPh sb="17" eb="18">
      <t>ヒカリ</t>
    </rPh>
    <rPh sb="18" eb="19">
      <t>カク</t>
    </rPh>
    <phoneticPr fontId="7"/>
  </si>
  <si>
    <t>ダウンライト型
温白色、電球色
配光角30°超60°以下</t>
    <rPh sb="6" eb="7">
      <t>ガタ</t>
    </rPh>
    <rPh sb="8" eb="9">
      <t>オン</t>
    </rPh>
    <rPh sb="9" eb="11">
      <t>ハクショク</t>
    </rPh>
    <rPh sb="12" eb="14">
      <t>デンキュウ</t>
    </rPh>
    <rPh sb="14" eb="15">
      <t>ショク</t>
    </rPh>
    <rPh sb="16" eb="17">
      <t>クバ</t>
    </rPh>
    <rPh sb="17" eb="18">
      <t>ヒカリ</t>
    </rPh>
    <rPh sb="18" eb="19">
      <t>カク</t>
    </rPh>
    <phoneticPr fontId="7"/>
  </si>
  <si>
    <t>ダウンライト型
温白色、電球色
配光角30°以下</t>
    <rPh sb="6" eb="7">
      <t>ガタ</t>
    </rPh>
    <rPh sb="8" eb="9">
      <t>オン</t>
    </rPh>
    <rPh sb="9" eb="11">
      <t>ハクショク</t>
    </rPh>
    <rPh sb="12" eb="14">
      <t>デンキュウ</t>
    </rPh>
    <rPh sb="14" eb="15">
      <t>ショク</t>
    </rPh>
    <rPh sb="16" eb="17">
      <t>クバ</t>
    </rPh>
    <rPh sb="17" eb="18">
      <t>ヒカリ</t>
    </rPh>
    <rPh sb="18" eb="19">
      <t>カク</t>
    </rPh>
    <phoneticPr fontId="7"/>
  </si>
  <si>
    <t>シーリングライト型</t>
    <rPh sb="8" eb="9">
      <t>ガタ</t>
    </rPh>
    <phoneticPr fontId="3"/>
  </si>
  <si>
    <t>～4.5畳</t>
  </si>
  <si>
    <t>固有エネルギー消費効率</t>
  </si>
  <si>
    <t>～6畳</t>
  </si>
  <si>
    <t>～8畳</t>
  </si>
  <si>
    <t>～10畳</t>
  </si>
  <si>
    <t>～12畳</t>
  </si>
  <si>
    <t>～14畳</t>
  </si>
  <si>
    <t>ペンダントライト型</t>
    <rPh sb="8" eb="9">
      <t>ガタ</t>
    </rPh>
    <phoneticPr fontId="3"/>
  </si>
  <si>
    <t xml:space="preserve">電球形LEDランプ組込型
昼白色、昼光色、白色
電球形LEDランプ2灯以上
</t>
    <rPh sb="13" eb="16">
      <t>チュウハクショク</t>
    </rPh>
    <rPh sb="17" eb="20">
      <t>チュウコウショク</t>
    </rPh>
    <rPh sb="21" eb="23">
      <t>ハクショク</t>
    </rPh>
    <phoneticPr fontId="3"/>
  </si>
  <si>
    <t xml:space="preserve">電球形LEDランプ組込型
温白色、電球色
電球形LEDランプ2灯以上
</t>
    <rPh sb="13" eb="14">
      <t>オン</t>
    </rPh>
    <rPh sb="14" eb="16">
      <t>ハクショク</t>
    </rPh>
    <rPh sb="17" eb="19">
      <t>デンキュウ</t>
    </rPh>
    <rPh sb="19" eb="20">
      <t>ショク</t>
    </rPh>
    <phoneticPr fontId="3"/>
  </si>
  <si>
    <t>テレビ</t>
  </si>
  <si>
    <t>液晶テレビ</t>
  </si>
  <si>
    <t>液晶 18V・19V 型</t>
  </si>
  <si>
    <t>液晶 22V 型</t>
  </si>
  <si>
    <t>液晶 23V・24V 型</t>
  </si>
  <si>
    <t>液晶 26V 型</t>
  </si>
  <si>
    <t>液晶 29V 型</t>
  </si>
  <si>
    <t>液晶 32V 型</t>
  </si>
  <si>
    <t>液晶 39V・40V 型</t>
  </si>
  <si>
    <t>液晶 42V 型</t>
  </si>
  <si>
    <t>液晶 46V 型</t>
  </si>
  <si>
    <t>液晶 47V 型</t>
  </si>
  <si>
    <t>液晶 50V・52V 型</t>
  </si>
  <si>
    <t>液晶 55V 型</t>
  </si>
  <si>
    <t>液晶 58V 型以上</t>
  </si>
  <si>
    <t>洗濯乾燥機</t>
    <rPh sb="0" eb="2">
      <t>センタク</t>
    </rPh>
    <rPh sb="2" eb="5">
      <t>カンソウキ</t>
    </rPh>
    <phoneticPr fontId="3"/>
  </si>
  <si>
    <t>電気便座</t>
  </si>
  <si>
    <t>電気便座</t>
    <rPh sb="0" eb="2">
      <t>デンキ</t>
    </rPh>
    <rPh sb="2" eb="4">
      <t>ベンザ</t>
    </rPh>
    <phoneticPr fontId="3"/>
  </si>
  <si>
    <t>Low-E複層ガラス(LE3+A12+FL3)（家庭用）</t>
    <rPh sb="24" eb="27">
      <t>カテイヨウ</t>
    </rPh>
    <phoneticPr fontId="2"/>
  </si>
  <si>
    <t>三層Low-E複層ガラス(LE3+Ar11+FL3+Ar11+LE3)（家庭用）</t>
    <rPh sb="0" eb="2">
      <t>サンソウ</t>
    </rPh>
    <rPh sb="7" eb="9">
      <t>フクソウ</t>
    </rPh>
    <rPh sb="36" eb="39">
      <t>カテイヨウ</t>
    </rPh>
    <phoneticPr fontId="3"/>
  </si>
  <si>
    <t xml:space="preserve">新築用
</t>
  </si>
  <si>
    <t>真空Low-E複層ガラス(LE3+Ar9+FL3+V0.2+LE3)（家庭用）</t>
    <rPh sb="35" eb="38">
      <t>カテイヨウ</t>
    </rPh>
    <phoneticPr fontId="3"/>
  </si>
  <si>
    <t>アタッチメント付きLow-E複層ガラス(LE3+Ar6+FL3（アタッチメント付き）)（家庭用）</t>
    <rPh sb="44" eb="47">
      <t>カテイヨウ</t>
    </rPh>
    <phoneticPr fontId="3"/>
  </si>
  <si>
    <t xml:space="preserve">リフォーム用
</t>
  </si>
  <si>
    <t>真空ガラス（LE3＋V0.2+FL3）（家庭用）</t>
    <rPh sb="20" eb="23">
      <t>カテイヨウ</t>
    </rPh>
    <phoneticPr fontId="3"/>
  </si>
  <si>
    <t>現場施工型後付けLow-E複層ガラス(FL6+A12+LE5)（家庭用）</t>
    <rPh sb="32" eb="35">
      <t>カテイヨウ</t>
    </rPh>
    <phoneticPr fontId="3"/>
  </si>
  <si>
    <t>薄型Low-E複層ガラス(LE3+Kr4+FL3)（家庭用）</t>
    <rPh sb="26" eb="29">
      <t>カテイヨウ</t>
    </rPh>
    <phoneticPr fontId="3"/>
  </si>
  <si>
    <t>Low-E複層ガラス・樹脂サッシ</t>
  </si>
  <si>
    <t xml:space="preserve">引き違い
</t>
    <rPh sb="0" eb="1">
      <t>ヒ</t>
    </rPh>
    <rPh sb="2" eb="3">
      <t>チガ</t>
    </rPh>
    <phoneticPr fontId="9"/>
  </si>
  <si>
    <t xml:space="preserve">縦すべり出し
</t>
    <rPh sb="0" eb="1">
      <t>タテ</t>
    </rPh>
    <rPh sb="4" eb="5">
      <t>ダ</t>
    </rPh>
    <phoneticPr fontId="9"/>
  </si>
  <si>
    <t xml:space="preserve">FIX
</t>
  </si>
  <si>
    <t>Low-E複層ガラス・アルミ樹脂複合サッシ</t>
  </si>
  <si>
    <t>三層Low-E複層ガラス・樹脂サッシ</t>
    <rPh sb="0" eb="2">
      <t>サンソウ</t>
    </rPh>
    <phoneticPr fontId="3"/>
  </si>
  <si>
    <t xml:space="preserve">引き違い
</t>
    <rPh sb="0" eb="1">
      <t>ヒ</t>
    </rPh>
    <rPh sb="2" eb="3">
      <t>チガ</t>
    </rPh>
    <phoneticPr fontId="3"/>
  </si>
  <si>
    <t xml:space="preserve">縦すべり出し
</t>
    <rPh sb="0" eb="1">
      <t>タテ</t>
    </rPh>
    <rPh sb="4" eb="5">
      <t>ダ</t>
    </rPh>
    <phoneticPr fontId="3"/>
  </si>
  <si>
    <t>三層Low-E複層ガラス・アルミ樹脂複合サッシ</t>
    <rPh sb="0" eb="2">
      <t>サンソウ</t>
    </rPh>
    <rPh sb="18" eb="20">
      <t>フクゴウ</t>
    </rPh>
    <phoneticPr fontId="3"/>
  </si>
  <si>
    <t>五層Low-E複層ガラス・樹脂サッシ</t>
    <rPh sb="13" eb="15">
      <t>ジュシ</t>
    </rPh>
    <phoneticPr fontId="2"/>
  </si>
  <si>
    <t>真空ガラス・樹脂サッシ</t>
  </si>
  <si>
    <t xml:space="preserve">引き違い
※右記の水準は、一般社団法人リビングアメニティ協会が提供する、窓の断熱性能プログラム「WindEye」を用いて算出
</t>
    <rPh sb="0" eb="1">
      <t>ヒ</t>
    </rPh>
    <rPh sb="2" eb="3">
      <t>チガ</t>
    </rPh>
    <phoneticPr fontId="9"/>
  </si>
  <si>
    <t xml:space="preserve">縦すべり出し
※右記の水準は、一般社団法人リビングアメニティ協会が提供する、窓の断熱性能プログラム「WindEye」を用いて算出
</t>
    <rPh sb="0" eb="1">
      <t>タテ</t>
    </rPh>
    <rPh sb="4" eb="5">
      <t>ダ</t>
    </rPh>
    <phoneticPr fontId="9"/>
  </si>
  <si>
    <t xml:space="preserve">FIX
※右記の水準は、一般社団法人リビングアメニティ協会が提供する、窓の断熱性能プログラム「WindEye」を用いて算出
</t>
  </si>
  <si>
    <t>真空ガラス・アルミ樹脂複合サッシ</t>
  </si>
  <si>
    <t>断熱材(家庭用・押出法ポリスチレンフォーム)</t>
    <rPh sb="4" eb="7">
      <t>カテイヨウ</t>
    </rPh>
    <phoneticPr fontId="2"/>
  </si>
  <si>
    <t>断熱材(家庭用・グラスウール)</t>
    <rPh sb="4" eb="7">
      <t>カテイヨウ</t>
    </rPh>
    <phoneticPr fontId="2"/>
  </si>
  <si>
    <t xml:space="preserve">壁用
</t>
    <rPh sb="0" eb="2">
      <t>カベヨウ</t>
    </rPh>
    <phoneticPr fontId="3"/>
  </si>
  <si>
    <t>真空断熱材</t>
  </si>
  <si>
    <t>*0.002</t>
  </si>
  <si>
    <t>熱伝導率</t>
  </si>
  <si>
    <t>HEMS（情報提供サービス・家電全般）</t>
    <rPh sb="5" eb="7">
      <t>ジョウホウ</t>
    </rPh>
    <rPh sb="7" eb="9">
      <t>テイキョウ</t>
    </rPh>
    <rPh sb="14" eb="16">
      <t>カデン</t>
    </rPh>
    <rPh sb="16" eb="18">
      <t>ゼンパン</t>
    </rPh>
    <phoneticPr fontId="3"/>
  </si>
  <si>
    <t>別紙「水準3」の通り</t>
    <rPh sb="0" eb="2">
      <t>ベッシ</t>
    </rPh>
    <rPh sb="3" eb="5">
      <t>スイジュン</t>
    </rPh>
    <rPh sb="8" eb="9">
      <t>トオ</t>
    </rPh>
    <phoneticPr fontId="3"/>
  </si>
  <si>
    <t>エネルギー転換</t>
  </si>
  <si>
    <t>燃料電池</t>
  </si>
  <si>
    <t>固体酸化物形燃料電池（SOFC）設備</t>
  </si>
  <si>
    <t>200kW以下</t>
  </si>
  <si>
    <t>*66.7</t>
  </si>
  <si>
    <t>発電効率</t>
  </si>
  <si>
    <t>200kW超250kW以下</t>
  </si>
  <si>
    <t>*65.4</t>
  </si>
  <si>
    <t>太陽光発電</t>
  </si>
  <si>
    <t>太陽電池(シリコン系・単結晶)</t>
    <rPh sb="0" eb="2">
      <t>タイヨウ</t>
    </rPh>
    <rPh sb="2" eb="4">
      <t>デンチ</t>
    </rPh>
    <phoneticPr fontId="8"/>
  </si>
  <si>
    <t>モジュール変換効率</t>
  </si>
  <si>
    <t>*22.5</t>
  </si>
  <si>
    <t>セル実効変換効率</t>
  </si>
  <si>
    <t>太陽電池(シリコン系・多結晶)</t>
    <rPh sb="0" eb="2">
      <t>タイヨウ</t>
    </rPh>
    <rPh sb="2" eb="4">
      <t>デンチ</t>
    </rPh>
    <phoneticPr fontId="8"/>
  </si>
  <si>
    <t>太陽電池(化合物系)</t>
    <rPh sb="0" eb="2">
      <t>タイヨウ</t>
    </rPh>
    <rPh sb="2" eb="4">
      <t>デンチ</t>
    </rPh>
    <phoneticPr fontId="8"/>
  </si>
  <si>
    <t>太陽電池（薄膜シリコン）</t>
    <rPh sb="0" eb="2">
      <t>タイヨウ</t>
    </rPh>
    <rPh sb="2" eb="4">
      <t>デンチ</t>
    </rPh>
    <phoneticPr fontId="8"/>
  </si>
  <si>
    <t>トランスレス方式パワーコンディショナ（太陽光発電用）</t>
    <rPh sb="19" eb="22">
      <t>タイヨウコウ</t>
    </rPh>
    <rPh sb="22" eb="25">
      <t>ハツデンヨウ</t>
    </rPh>
    <phoneticPr fontId="3"/>
  </si>
  <si>
    <t>10kW未満</t>
  </si>
  <si>
    <t>定格負荷効率</t>
  </si>
  <si>
    <t>10kW以上</t>
  </si>
  <si>
    <t>高周波変圧器絶縁方式パワーコンディショナ（太陽光発電用）</t>
    <rPh sb="0" eb="3">
      <t>コウシュウハ</t>
    </rPh>
    <rPh sb="3" eb="6">
      <t>ヘンアツキ</t>
    </rPh>
    <rPh sb="6" eb="8">
      <t>ゼツエン</t>
    </rPh>
    <rPh sb="21" eb="24">
      <t>タイヨウコウ</t>
    </rPh>
    <rPh sb="24" eb="27">
      <t>ハツデンヨウ</t>
    </rPh>
    <phoneticPr fontId="3"/>
  </si>
  <si>
    <t>水力発電</t>
  </si>
  <si>
    <t>プロペラ水車（小水力発電用）</t>
    <rPh sb="12" eb="13">
      <t>ヨウ</t>
    </rPh>
    <phoneticPr fontId="3"/>
  </si>
  <si>
    <t>200kW未満</t>
    <rPh sb="5" eb="7">
      <t>ミマン</t>
    </rPh>
    <phoneticPr fontId="3"/>
  </si>
  <si>
    <t xml:space="preserve">
*84.5</t>
  </si>
  <si>
    <t>水車効率</t>
    <rPh sb="0" eb="2">
      <t>スイシャ</t>
    </rPh>
    <rPh sb="2" eb="4">
      <t>コウリツ</t>
    </rPh>
    <phoneticPr fontId="3"/>
  </si>
  <si>
    <t>フランシス水車（小水力発電用）</t>
    <rPh sb="13" eb="14">
      <t>ヨウ</t>
    </rPh>
    <phoneticPr fontId="3"/>
  </si>
  <si>
    <t xml:space="preserve">
*92.2</t>
  </si>
  <si>
    <t>地熱発電</t>
  </si>
  <si>
    <t>温水熱源小型バイナリー発電設備</t>
    <rPh sb="0" eb="2">
      <t>オンスイ</t>
    </rPh>
    <rPh sb="2" eb="4">
      <t>ネツゲン</t>
    </rPh>
    <phoneticPr fontId="3"/>
  </si>
  <si>
    <t>3.0kW以下</t>
  </si>
  <si>
    <t>送電端発電効率</t>
  </si>
  <si>
    <t>3.0kW超6.5kW以下</t>
  </si>
  <si>
    <t>6.5kW超45.0kW以下</t>
  </si>
  <si>
    <t>*6.0</t>
  </si>
  <si>
    <t>45.0kW超200kW以下</t>
  </si>
  <si>
    <t>*6.2</t>
  </si>
  <si>
    <t>蒸気熱源小型バイナリー発電設備</t>
    <rPh sb="0" eb="2">
      <t>ジョウキ</t>
    </rPh>
    <rPh sb="2" eb="4">
      <t>ネツゲン</t>
    </rPh>
    <phoneticPr fontId="3"/>
  </si>
  <si>
    <t xml:space="preserve">
*8.6</t>
  </si>
  <si>
    <t>バイオマス発電</t>
  </si>
  <si>
    <t>ガスエンジン発電設備（メタン発酵発電用）</t>
  </si>
  <si>
    <t>100kW未満</t>
  </si>
  <si>
    <t>*84.0</t>
  </si>
  <si>
    <t>100kW以上1000kW未満</t>
  </si>
  <si>
    <t>*41.8</t>
  </si>
  <si>
    <t>熱輸送</t>
  </si>
  <si>
    <t>潜熱蓄熱輸送設備</t>
  </si>
  <si>
    <t>蓄熱容量850kWh未満、排熱源温度130℃未満</t>
  </si>
  <si>
    <t xml:space="preserve">エネルギー効率
</t>
  </si>
  <si>
    <t>蓄熱容量850kWh未満、排熱源温度130℃以上</t>
  </si>
  <si>
    <t>*6.8</t>
  </si>
  <si>
    <t>蓄熱容量850kWh以上、排熱源温度130℃未満</t>
  </si>
  <si>
    <t>*8.8</t>
  </si>
  <si>
    <t>蓄熱容量850kWh以上、排熱源温度130℃以上</t>
  </si>
  <si>
    <t>*11.2</t>
  </si>
  <si>
    <t>廃棄物・リサイクル</t>
  </si>
  <si>
    <t>リン回収設備</t>
  </si>
  <si>
    <t>リン回収設備HAP法
（し尿・浄化槽汚泥用）</t>
    <rPh sb="9" eb="10">
      <t>ホウ</t>
    </rPh>
    <rPh sb="20" eb="21">
      <t>ヨウ</t>
    </rPh>
    <phoneticPr fontId="6"/>
  </si>
  <si>
    <t>*80</t>
  </si>
  <si>
    <t>PO4-P除去率</t>
    <rPh sb="5" eb="7">
      <t>ジョキョ</t>
    </rPh>
    <rPh sb="7" eb="8">
      <t>リツ</t>
    </rPh>
    <phoneticPr fontId="3"/>
  </si>
  <si>
    <t>リン回収設備MAP法
（し尿・浄化槽汚泥用）</t>
    <rPh sb="9" eb="10">
      <t>ホウ</t>
    </rPh>
    <rPh sb="20" eb="21">
      <t>ヨウ</t>
    </rPh>
    <phoneticPr fontId="6"/>
  </si>
  <si>
    <t>*75</t>
  </si>
  <si>
    <t>リン回収設備MAP法（下水汚泥用）</t>
    <rPh sb="2" eb="4">
      <t>カイシュウ</t>
    </rPh>
    <rPh sb="4" eb="6">
      <t>セツビ</t>
    </rPh>
    <rPh sb="9" eb="10">
      <t>ホウ</t>
    </rPh>
    <rPh sb="11" eb="13">
      <t>ゲスイ</t>
    </rPh>
    <rPh sb="13" eb="15">
      <t>オデイ</t>
    </rPh>
    <rPh sb="15" eb="16">
      <t>ヨウ</t>
    </rPh>
    <phoneticPr fontId="3"/>
  </si>
  <si>
    <t>・リン濃度低減の高度処理がおこなわれていること
・汚泥は消化処理がおこなわれていること</t>
    <rPh sb="3" eb="5">
      <t>ノウド</t>
    </rPh>
    <rPh sb="5" eb="7">
      <t>テイゲン</t>
    </rPh>
    <rPh sb="8" eb="10">
      <t>コウド</t>
    </rPh>
    <rPh sb="10" eb="12">
      <t>ショリ</t>
    </rPh>
    <phoneticPr fontId="3"/>
  </si>
  <si>
    <t>*90</t>
  </si>
  <si>
    <t>選別機</t>
  </si>
  <si>
    <t>近赤外線樹脂選別機</t>
    <rPh sb="0" eb="1">
      <t>チカ</t>
    </rPh>
    <rPh sb="1" eb="4">
      <t>セキガイセン</t>
    </rPh>
    <rPh sb="4" eb="6">
      <t>ジュシ</t>
    </rPh>
    <rPh sb="6" eb="8">
      <t>センベツ</t>
    </rPh>
    <rPh sb="8" eb="9">
      <t>キ</t>
    </rPh>
    <phoneticPr fontId="3"/>
  </si>
  <si>
    <t>選別樹脂種類数</t>
    <rPh sb="0" eb="2">
      <t>センベツ</t>
    </rPh>
    <rPh sb="2" eb="4">
      <t>ジュシ</t>
    </rPh>
    <rPh sb="4" eb="6">
      <t>シュルイ</t>
    </rPh>
    <rPh sb="6" eb="7">
      <t>スウ</t>
    </rPh>
    <phoneticPr fontId="3"/>
  </si>
  <si>
    <t>*6.55</t>
    <phoneticPr fontId="2"/>
  </si>
  <si>
    <t>*7.36</t>
    <phoneticPr fontId="2"/>
  </si>
  <si>
    <t>*1.74</t>
    <phoneticPr fontId="2"/>
  </si>
  <si>
    <t>*4.2</t>
    <phoneticPr fontId="2"/>
  </si>
  <si>
    <t>*5.1</t>
    <phoneticPr fontId="2"/>
  </si>
  <si>
    <t>*3.4</t>
    <phoneticPr fontId="2"/>
  </si>
  <si>
    <t>*4.4</t>
    <phoneticPr fontId="2"/>
  </si>
  <si>
    <t>*2.32</t>
    <phoneticPr fontId="2"/>
  </si>
  <si>
    <t>*2.31</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</si>
</sst>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1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sz val="14"/>
      <name val="ＭＳ Ｐゴシック"/>
      <family val="3"/>
      <charset val="128"/>
      <scheme val="minor"/>
    </font>
    <font>
      <b/>
      <sz val="16"/>
      <name val="ＭＳ Ｐゴシック"/>
      <family val="2"/>
      <charset val="128"/>
      <scheme val="minor"/>
    </font>
    <font>
      <b/>
      <sz val="14"/>
      <color theme="1"/>
      <name val="ＭＳ Ｐゴシック"/>
      <family val="3"/>
      <charset val="128"/>
      <scheme val="minor"/>
    </font>
    <font>
      <u/>
      <sz val="11"/>
      <name val="ＭＳ Ｐゴシック"/>
      <family val="3"/>
      <charset val="128"/>
      <scheme val="minor"/>
    </font>
    <font>
      <sz val="14"/>
      <color theme="1"/>
      <name val="ＭＳ Ｐゴシック"/>
      <family val="2"/>
      <charset val="128"/>
      <scheme val="minor"/>
    </font>
    <font>
      <sz val="11"/>
      <color indexed="10"/>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72C7E7"/>
        <bgColor indexed="64"/>
      </patternFill>
    </fill>
    <fill>
      <patternFill patternType="solid">
        <fgColor theme="0"/>
        <bgColor indexed="64"/>
      </patternFill>
    </fill>
    <fill>
      <patternFill patternType="solid">
        <fgColor theme="4" tint="0.59999389629810485"/>
        <bgColor indexed="64"/>
      </patternFill>
    </fill>
  </fills>
  <borders count="3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tint="-0.24994659260841701"/>
      </left>
      <right style="thin">
        <color theme="0" tint="-0.24994659260841701"/>
      </right>
      <top style="thin">
        <color theme="0" tint="-0.24994659260841701"/>
      </top>
      <bottom/>
      <diagonal/>
    </border>
    <border>
      <left style="thin">
        <color theme="0"/>
      </left>
      <right style="thin">
        <color theme="0"/>
      </right>
      <top style="thin">
        <color theme="0"/>
      </top>
      <bottom/>
      <diagonal/>
    </border>
    <border>
      <left style="thin">
        <color theme="0"/>
      </left>
      <right style="thin">
        <color theme="0"/>
      </right>
      <top/>
      <bottom style="thin">
        <color theme="0" tint="-0.24994659260841701"/>
      </bottom>
      <diagonal/>
    </border>
    <border>
      <left style="thin">
        <color theme="0"/>
      </left>
      <right/>
      <top style="thin">
        <color theme="0"/>
      </top>
      <bottom/>
      <diagonal/>
    </border>
    <border>
      <left style="thin">
        <color theme="0" tint="-0.24994659260841701"/>
      </left>
      <right style="thin">
        <color theme="0"/>
      </right>
      <top style="thin">
        <color theme="0" tint="-0.24994659260841701"/>
      </top>
      <bottom style="thin">
        <color theme="0" tint="-0.24994659260841701"/>
      </bottom>
      <diagonal/>
    </border>
    <border>
      <left style="thin">
        <color theme="0"/>
      </left>
      <right style="thin">
        <color theme="0"/>
      </right>
      <top style="thin">
        <color theme="0" tint="-0.24994659260841701"/>
      </top>
      <bottom style="thin">
        <color theme="0" tint="-0.24994659260841701"/>
      </bottom>
      <diagonal/>
    </border>
    <border>
      <left style="thin">
        <color theme="0"/>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right style="thin">
        <color theme="0"/>
      </right>
      <top style="thin">
        <color theme="0"/>
      </top>
      <bottom/>
      <diagonal/>
    </border>
    <border>
      <left style="thin">
        <color theme="0"/>
      </left>
      <right style="thin">
        <color theme="0"/>
      </right>
      <top style="thin">
        <color theme="0"/>
      </top>
      <bottom style="thin">
        <color theme="0" tint="-0.2499465926084170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34998626667073579"/>
      </bottom>
      <diagonal/>
    </border>
    <border>
      <left/>
      <right style="thin">
        <color theme="0"/>
      </right>
      <top/>
      <bottom style="thin">
        <color theme="0"/>
      </bottom>
      <diagonal/>
    </border>
  </borders>
  <cellStyleXfs count="1">
    <xf numFmtId="0" fontId="0" fillId="0" borderId="0">
      <alignment vertical="center"/>
    </xf>
  </cellStyleXfs>
  <cellXfs count="189">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0" fontId="0" fillId="4" borderId="2" xfId="0" applyFill="1" applyBorder="1"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left" vertical="center"/>
    </xf>
    <xf numFmtId="0" fontId="0" fillId="0" borderId="0" xfId="0" applyAlignment="1">
      <alignment horizontal="right" vertical="center"/>
    </xf>
    <xf numFmtId="0" fontId="3" fillId="0" borderId="0" xfId="0" applyFont="1" applyAlignment="1">
      <alignment vertical="center"/>
    </xf>
    <xf numFmtId="0" fontId="4" fillId="0" borderId="0" xfId="0" applyFont="1">
      <alignment vertical="center"/>
    </xf>
    <xf numFmtId="0" fontId="0" fillId="4" borderId="11" xfId="0" applyFill="1" applyBorder="1" applyAlignment="1">
      <alignment horizontal="center" vertical="center" wrapText="1"/>
    </xf>
    <xf numFmtId="0" fontId="0" fillId="0" borderId="0" xfId="0" applyFill="1" applyBorder="1" applyAlignment="1">
      <alignment horizontal="left" vertical="center"/>
    </xf>
    <xf numFmtId="0" fontId="0" fillId="0" borderId="0" xfId="0" applyAlignment="1">
      <alignment horizontal="left" vertical="center" wrapText="1"/>
    </xf>
    <xf numFmtId="0" fontId="0" fillId="0" borderId="0" xfId="0" applyAlignment="1">
      <alignment horizontal="center" vertical="center"/>
    </xf>
    <xf numFmtId="0" fontId="0" fillId="3" borderId="6" xfId="0" applyFill="1" applyBorder="1" applyAlignment="1">
      <alignment horizontal="center" vertical="center"/>
    </xf>
    <xf numFmtId="0" fontId="0" fillId="0" borderId="6" xfId="0" applyBorder="1" applyAlignment="1">
      <alignment horizontal="left" vertical="center"/>
    </xf>
    <xf numFmtId="0" fontId="0" fillId="0" borderId="0" xfId="0" applyAlignment="1">
      <alignment horizontal="center" vertical="center" wrapText="1"/>
    </xf>
    <xf numFmtId="0" fontId="0" fillId="2" borderId="2"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21" xfId="0" applyFill="1" applyBorder="1" applyAlignment="1">
      <alignment horizontal="center" vertical="center" wrapText="1"/>
    </xf>
    <xf numFmtId="0" fontId="0" fillId="4" borderId="22" xfId="0" applyFill="1" applyBorder="1" applyAlignment="1">
      <alignment horizontal="center" vertical="center" wrapText="1"/>
    </xf>
    <xf numFmtId="0" fontId="0" fillId="0" borderId="6" xfId="0" applyFill="1" applyBorder="1" applyAlignment="1">
      <alignment horizontal="center" vertical="center"/>
    </xf>
    <xf numFmtId="0" fontId="0" fillId="0" borderId="6" xfId="0" applyFill="1" applyBorder="1" applyAlignment="1">
      <alignment horizontal="left" vertical="center"/>
    </xf>
    <xf numFmtId="0" fontId="0" fillId="3" borderId="6" xfId="0" applyFill="1" applyBorder="1" applyAlignment="1">
      <alignment horizontal="center" vertical="center" wrapText="1"/>
    </xf>
    <xf numFmtId="0" fontId="0" fillId="0" borderId="6" xfId="0" applyFill="1" applyBorder="1" applyAlignment="1">
      <alignment horizontal="center" vertical="center" wrapText="1"/>
    </xf>
    <xf numFmtId="0" fontId="0" fillId="0" borderId="0" xfId="0" applyAlignment="1">
      <alignment vertical="center"/>
    </xf>
    <xf numFmtId="0" fontId="6" fillId="0" borderId="0" xfId="0" applyFont="1" applyFill="1" applyBorder="1" applyAlignment="1">
      <alignment horizontal="left" vertical="center"/>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0" fontId="0" fillId="0" borderId="0" xfId="0" applyAlignment="1">
      <alignment horizontal="center" vertical="center"/>
    </xf>
    <xf numFmtId="0" fontId="0" fillId="0" borderId="0" xfId="0" applyAlignment="1">
      <alignment horizontal="center" vertical="center" wrapText="1"/>
    </xf>
    <xf numFmtId="0" fontId="0" fillId="4" borderId="16" xfId="0" applyFill="1" applyBorder="1" applyAlignment="1">
      <alignment horizontal="center" vertical="center" wrapText="1"/>
    </xf>
    <xf numFmtId="0" fontId="7" fillId="0" borderId="0" xfId="0" applyFont="1">
      <alignment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9" xfId="0" applyFont="1" applyFill="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vertical="center" wrapText="1"/>
    </xf>
    <xf numFmtId="0" fontId="5" fillId="0" borderId="0" xfId="0" applyFont="1" applyFill="1" applyBorder="1" applyAlignment="1">
      <alignment horizontal="left" vertical="center"/>
    </xf>
    <xf numFmtId="0" fontId="7" fillId="4" borderId="17" xfId="0" applyFont="1" applyFill="1" applyBorder="1" applyAlignment="1">
      <alignment horizontal="center" vertical="center"/>
    </xf>
    <xf numFmtId="0" fontId="5" fillId="0" borderId="1" xfId="0" applyFont="1" applyBorder="1" applyAlignment="1">
      <alignment horizontal="center" vertical="center"/>
    </xf>
    <xf numFmtId="0" fontId="5" fillId="0" borderId="0" xfId="0" applyFont="1">
      <alignment vertical="center"/>
    </xf>
    <xf numFmtId="0" fontId="5" fillId="0" borderId="26" xfId="0" applyFont="1" applyBorder="1" applyAlignment="1">
      <alignment horizontal="center" vertical="center"/>
    </xf>
    <xf numFmtId="0" fontId="5" fillId="0" borderId="30" xfId="0" applyFont="1" applyBorder="1" applyAlignment="1">
      <alignment horizontal="center" vertical="center"/>
    </xf>
    <xf numFmtId="0" fontId="8" fillId="0" borderId="0" xfId="0" applyFont="1">
      <alignment vertical="center"/>
    </xf>
    <xf numFmtId="0" fontId="9" fillId="0" borderId="28" xfId="0" applyFont="1" applyFill="1" applyBorder="1" applyAlignment="1">
      <alignment vertical="center"/>
    </xf>
    <xf numFmtId="0" fontId="9" fillId="0" borderId="0" xfId="0" applyFont="1" applyFill="1" applyBorder="1" applyAlignment="1">
      <alignment vertical="center"/>
    </xf>
    <xf numFmtId="0" fontId="5" fillId="0" borderId="31" xfId="0" applyFont="1" applyBorder="1" applyAlignment="1">
      <alignment horizontal="center" vertical="center"/>
    </xf>
    <xf numFmtId="0" fontId="5" fillId="0" borderId="31" xfId="0" applyFont="1" applyBorder="1" applyAlignment="1">
      <alignment horizontal="center" vertical="center" wrapText="1"/>
    </xf>
    <xf numFmtId="0" fontId="5" fillId="0" borderId="31" xfId="0" applyFont="1" applyBorder="1" applyAlignment="1">
      <alignment horizontal="left" vertical="center" wrapText="1"/>
    </xf>
    <xf numFmtId="0" fontId="5" fillId="0" borderId="31" xfId="0" applyNumberFormat="1" applyFont="1" applyBorder="1" applyAlignment="1">
      <alignment horizontal="center" vertical="center"/>
    </xf>
    <xf numFmtId="0" fontId="5" fillId="0" borderId="26" xfId="0" applyNumberFormat="1" applyFont="1" applyBorder="1" applyAlignment="1">
      <alignment horizontal="center" vertical="center"/>
    </xf>
    <xf numFmtId="0" fontId="5" fillId="0" borderId="26" xfId="0" applyFont="1" applyBorder="1" applyAlignment="1">
      <alignment horizontal="center" vertical="center" wrapText="1"/>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3" fillId="5" borderId="23"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3" fillId="0" borderId="30" xfId="0" applyFont="1" applyBorder="1" applyAlignment="1">
      <alignment horizontal="center" vertical="center"/>
    </xf>
    <xf numFmtId="0" fontId="3" fillId="0" borderId="26" xfId="0" applyFont="1" applyBorder="1" applyAlignment="1">
      <alignment horizontal="center" vertical="center"/>
    </xf>
    <xf numFmtId="0" fontId="5" fillId="5" borderId="0" xfId="0" applyFont="1" applyFill="1" applyBorder="1" applyAlignment="1">
      <alignment horizontal="center" vertical="center"/>
    </xf>
    <xf numFmtId="0" fontId="5" fillId="5" borderId="31" xfId="0" applyFont="1" applyFill="1" applyBorder="1" applyAlignment="1">
      <alignment horizontal="center" vertical="center"/>
    </xf>
    <xf numFmtId="0" fontId="5" fillId="5" borderId="31" xfId="0" applyFont="1" applyFill="1" applyBorder="1" applyAlignment="1">
      <alignment horizontal="left" vertical="center" wrapText="1"/>
    </xf>
    <xf numFmtId="0" fontId="5" fillId="0" borderId="0" xfId="0" applyFont="1" applyBorder="1">
      <alignment vertical="center"/>
    </xf>
    <xf numFmtId="0" fontId="5" fillId="5" borderId="25" xfId="0" applyFont="1" applyFill="1" applyBorder="1" applyAlignment="1">
      <alignment horizontal="center" vertical="center"/>
    </xf>
    <xf numFmtId="0" fontId="11" fillId="0" borderId="0" xfId="0" applyFont="1">
      <alignment vertical="center"/>
    </xf>
    <xf numFmtId="0" fontId="5" fillId="0" borderId="0" xfId="0" applyFont="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7" fillId="0" borderId="0" xfId="0" applyFont="1" applyAlignment="1">
      <alignment vertical="center"/>
    </xf>
    <xf numFmtId="0" fontId="10" fillId="6" borderId="25" xfId="0" applyFont="1" applyFill="1" applyBorder="1" applyAlignment="1">
      <alignment vertical="center"/>
    </xf>
    <xf numFmtId="0" fontId="10" fillId="6" borderId="24" xfId="0" applyFont="1" applyFill="1" applyBorder="1" applyAlignment="1">
      <alignment vertical="center"/>
    </xf>
    <xf numFmtId="0" fontId="10" fillId="6" borderId="31" xfId="0" applyFont="1" applyFill="1" applyBorder="1" applyAlignment="1">
      <alignment vertical="center"/>
    </xf>
    <xf numFmtId="0" fontId="10" fillId="6" borderId="34" xfId="0" applyFont="1" applyFill="1" applyBorder="1" applyAlignment="1">
      <alignment vertical="center"/>
    </xf>
    <xf numFmtId="0" fontId="8" fillId="6" borderId="26" xfId="0" applyFont="1" applyFill="1" applyBorder="1" applyAlignment="1">
      <alignment horizontal="center" vertical="center"/>
    </xf>
    <xf numFmtId="0" fontId="8" fillId="6" borderId="26" xfId="0" applyFont="1" applyFill="1" applyBorder="1" applyAlignment="1">
      <alignment horizontal="center" vertical="center" wrapText="1"/>
    </xf>
    <xf numFmtId="0" fontId="8" fillId="6" borderId="30"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1" fillId="0" borderId="0" xfId="0" applyFont="1" applyAlignment="1">
      <alignment horizontal="center" vertical="center"/>
    </xf>
    <xf numFmtId="0" fontId="6" fillId="0" borderId="0" xfId="0" applyFont="1" applyAlignment="1">
      <alignment horizontal="center" vertical="center"/>
    </xf>
    <xf numFmtId="0" fontId="0" fillId="0" borderId="6" xfId="0" applyFill="1" applyBorder="1" applyAlignment="1">
      <alignment horizontal="left" vertical="center" wrapText="1"/>
    </xf>
    <xf numFmtId="0" fontId="0" fillId="0" borderId="0" xfId="0" applyFill="1" applyBorder="1" applyAlignment="1">
      <alignment horizontal="center" vertical="center"/>
    </xf>
    <xf numFmtId="0" fontId="0" fillId="0" borderId="0" xfId="0" applyFill="1" applyBorder="1" applyAlignment="1">
      <alignment horizontal="left" vertical="center" wrapText="1"/>
    </xf>
    <xf numFmtId="0" fontId="5" fillId="0" borderId="1" xfId="0" applyFont="1" applyBorder="1" applyAlignment="1">
      <alignment horizontal="center" vertical="center"/>
    </xf>
    <xf numFmtId="0" fontId="0" fillId="0" borderId="0" xfId="0" applyAlignment="1">
      <alignment horizontal="center" vertical="center" wrapText="1"/>
    </xf>
    <xf numFmtId="0" fontId="13" fillId="0" borderId="1" xfId="0" applyFont="1" applyBorder="1" applyAlignment="1">
      <alignment horizontal="center" vertical="center"/>
    </xf>
    <xf numFmtId="0" fontId="0" fillId="0" borderId="0" xfId="0" applyAlignment="1">
      <alignment horizontal="center" vertical="center"/>
    </xf>
    <xf numFmtId="0" fontId="0" fillId="2" borderId="2" xfId="0" applyFill="1" applyBorder="1" applyAlignment="1">
      <alignment horizontal="center" vertical="center" wrapText="1"/>
    </xf>
    <xf numFmtId="0" fontId="5" fillId="0" borderId="1" xfId="0" applyFont="1" applyBorder="1" applyAlignment="1">
      <alignment horizontal="center" vertical="center"/>
    </xf>
    <xf numFmtId="0" fontId="0" fillId="3" borderId="6" xfId="0" applyFill="1" applyBorder="1" applyAlignment="1">
      <alignment horizontal="center" vertical="center"/>
    </xf>
    <xf numFmtId="0" fontId="0" fillId="0" borderId="0" xfId="0">
      <alignment vertical="center"/>
    </xf>
    <xf numFmtId="0" fontId="0" fillId="0" borderId="6" xfId="0" applyBorder="1" applyAlignment="1">
      <alignment horizontal="left" vertical="center"/>
    </xf>
    <xf numFmtId="0" fontId="0" fillId="0" borderId="0" xfId="0" applyAlignment="1">
      <alignment horizontal="center" vertical="center"/>
    </xf>
    <xf numFmtId="0" fontId="6" fillId="0" borderId="0" xfId="0" applyFont="1" applyAlignment="1">
      <alignment horizontal="center" vertical="center"/>
    </xf>
    <xf numFmtId="0" fontId="0" fillId="0" borderId="0" xfId="0">
      <alignment vertical="center"/>
    </xf>
    <xf numFmtId="0" fontId="0" fillId="2" borderId="2" xfId="0" applyFill="1" applyBorder="1" applyAlignment="1">
      <alignment horizontal="center" vertical="center" wrapText="1"/>
    </xf>
    <xf numFmtId="0" fontId="0" fillId="0" borderId="0" xfId="0">
      <alignment vertical="center"/>
    </xf>
    <xf numFmtId="0" fontId="0" fillId="0" borderId="0" xfId="0" applyAlignment="1">
      <alignment horizontal="center" vertical="center" wrapText="1"/>
    </xf>
    <xf numFmtId="0" fontId="14" fillId="0" borderId="0" xfId="0" applyFont="1">
      <alignment vertical="center"/>
    </xf>
    <xf numFmtId="0" fontId="0" fillId="0" borderId="0" xfId="0">
      <alignment vertical="center"/>
    </xf>
    <xf numFmtId="0" fontId="0" fillId="0" borderId="0" xfId="0">
      <alignment vertical="center"/>
    </xf>
    <xf numFmtId="0" fontId="5" fillId="0" borderId="1" xfId="0" applyFont="1" applyBorder="1" applyAlignment="1">
      <alignment horizontal="center" vertical="center"/>
    </xf>
    <xf numFmtId="0" fontId="5" fillId="0" borderId="13"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13" xfId="0" applyFont="1" applyBorder="1" applyAlignment="1">
      <alignment horizontal="center" vertical="center"/>
    </xf>
    <xf numFmtId="0" fontId="5" fillId="0" borderId="20" xfId="0" applyFont="1" applyBorder="1" applyAlignment="1">
      <alignment horizontal="center" vertical="center"/>
    </xf>
    <xf numFmtId="0" fontId="5" fillId="0" borderId="35" xfId="0" applyFont="1" applyBorder="1" applyAlignment="1">
      <alignment horizontal="center" vertical="center"/>
    </xf>
    <xf numFmtId="0" fontId="5" fillId="0" borderId="1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5" xfId="0" applyFont="1" applyBorder="1" applyAlignment="1">
      <alignment horizontal="center"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6" xfId="0" applyBorder="1" applyAlignment="1">
      <alignment horizontal="left" vertical="center"/>
    </xf>
    <xf numFmtId="0" fontId="0" fillId="0" borderId="0" xfId="0" applyAlignment="1">
      <alignment horizontal="right" vertical="center"/>
    </xf>
    <xf numFmtId="0" fontId="0" fillId="0" borderId="0" xfId="0" applyAlignment="1">
      <alignment horizontal="left" vertical="center" wrapText="1"/>
    </xf>
    <xf numFmtId="0" fontId="0" fillId="0" borderId="0" xfId="0" applyAlignment="1">
      <alignment horizontal="right" vertical="center" wrapText="1"/>
    </xf>
    <xf numFmtId="0" fontId="0" fillId="0" borderId="0" xfId="0" applyAlignment="1">
      <alignment horizontal="center" vertical="center"/>
    </xf>
    <xf numFmtId="0" fontId="0" fillId="3" borderId="6" xfId="0" applyFill="1" applyBorder="1" applyAlignment="1">
      <alignment horizontal="center" vertical="center"/>
    </xf>
    <xf numFmtId="0" fontId="0" fillId="0" borderId="0" xfId="0" applyAlignment="1">
      <alignment horizontal="center" vertical="center" wrapText="1"/>
    </xf>
    <xf numFmtId="0" fontId="0" fillId="0" borderId="36" xfId="0" applyBorder="1" applyAlignment="1">
      <alignment horizontal="center" vertical="center" wrapText="1"/>
    </xf>
    <xf numFmtId="0" fontId="0" fillId="4" borderId="3" xfId="0" applyFill="1" applyBorder="1" applyAlignment="1">
      <alignment horizontal="center" vertical="center" wrapText="1"/>
    </xf>
    <xf numFmtId="0" fontId="0" fillId="4" borderId="5" xfId="0" applyFill="1" applyBorder="1" applyAlignment="1">
      <alignment horizontal="center" vertical="center" wrapText="1"/>
    </xf>
    <xf numFmtId="0" fontId="0" fillId="4" borderId="4"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wrapText="1"/>
    </xf>
    <xf numFmtId="0" fontId="0" fillId="4" borderId="12" xfId="0" applyFill="1" applyBorder="1" applyAlignment="1">
      <alignment horizontal="center" vertical="center"/>
    </xf>
    <xf numFmtId="0" fontId="0" fillId="4" borderId="10" xfId="0"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0" fillId="4" borderId="16"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37" xfId="0" applyFill="1" applyBorder="1" applyAlignment="1">
      <alignment horizontal="center" vertical="center" wrapText="1"/>
    </xf>
    <xf numFmtId="0" fontId="12" fillId="0" borderId="0" xfId="0" applyFont="1" applyAlignment="1">
      <alignment horizontal="left" vertical="center" wrapText="1"/>
    </xf>
    <xf numFmtId="0" fontId="3" fillId="5" borderId="25"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5" fillId="0" borderId="33"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6" xfId="0" applyFont="1" applyBorder="1" applyAlignment="1">
      <alignment horizontal="center" vertical="center" wrapText="1"/>
    </xf>
    <xf numFmtId="0" fontId="8" fillId="6" borderId="26" xfId="0" applyFont="1" applyFill="1" applyBorder="1" applyAlignment="1">
      <alignment horizontal="center" vertical="center"/>
    </xf>
    <xf numFmtId="0" fontId="8" fillId="6" borderId="30" xfId="0" applyFont="1" applyFill="1" applyBorder="1" applyAlignment="1">
      <alignment horizontal="center" vertical="center"/>
    </xf>
    <xf numFmtId="0" fontId="5" fillId="5" borderId="25" xfId="0" applyFont="1" applyFill="1" applyBorder="1" applyAlignment="1">
      <alignment horizontal="left" vertical="center" wrapText="1"/>
    </xf>
    <xf numFmtId="0" fontId="5" fillId="5" borderId="24" xfId="0" applyFont="1" applyFill="1" applyBorder="1" applyAlignment="1">
      <alignment horizontal="left" vertical="center" wrapText="1"/>
    </xf>
    <xf numFmtId="0" fontId="5" fillId="5" borderId="23" xfId="0" applyFont="1" applyFill="1" applyBorder="1" applyAlignment="1">
      <alignment horizontal="left" vertical="center" wrapText="1"/>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5" fillId="0" borderId="27" xfId="0" applyFont="1" applyBorder="1" applyAlignment="1">
      <alignment horizontal="center" vertical="center"/>
    </xf>
    <xf numFmtId="0" fontId="5" fillId="0" borderId="25" xfId="0" applyFont="1" applyBorder="1" applyAlignment="1">
      <alignment horizontal="center" vertical="center"/>
    </xf>
    <xf numFmtId="0" fontId="5" fillId="0" borderId="24" xfId="0" applyFont="1" applyBorder="1" applyAlignment="1">
      <alignment horizontal="center" vertical="center"/>
    </xf>
    <xf numFmtId="0" fontId="5" fillId="0" borderId="23" xfId="0" applyFont="1" applyBorder="1" applyAlignment="1">
      <alignment horizontal="center" vertical="center"/>
    </xf>
    <xf numFmtId="0" fontId="3" fillId="0" borderId="26" xfId="0" applyFont="1" applyBorder="1" applyAlignment="1">
      <alignment horizontal="left" vertical="center" wrapText="1"/>
    </xf>
    <xf numFmtId="49" fontId="5" fillId="0" borderId="33" xfId="0" applyNumberFormat="1" applyFont="1" applyBorder="1" applyAlignment="1">
      <alignment horizontal="center" vertical="center" wrapText="1"/>
    </xf>
    <xf numFmtId="49" fontId="5" fillId="0" borderId="32" xfId="0" applyNumberFormat="1" applyFont="1" applyBorder="1" applyAlignment="1">
      <alignment horizontal="center" vertical="center" wrapText="1"/>
    </xf>
    <xf numFmtId="0" fontId="5" fillId="0" borderId="30" xfId="0" applyFont="1" applyBorder="1" applyAlignment="1">
      <alignment horizontal="center" vertical="center"/>
    </xf>
    <xf numFmtId="0" fontId="3" fillId="0" borderId="25" xfId="0" applyFont="1" applyBorder="1" applyAlignment="1">
      <alignment horizontal="left" vertical="center" wrapText="1"/>
    </xf>
    <xf numFmtId="0" fontId="3" fillId="0" borderId="24" xfId="0" applyFont="1" applyBorder="1" applyAlignment="1">
      <alignment horizontal="left" vertical="center" wrapText="1"/>
    </xf>
    <xf numFmtId="0" fontId="3" fillId="0" borderId="23" xfId="0" applyFont="1" applyBorder="1" applyAlignment="1">
      <alignment horizontal="left" vertical="center" wrapText="1"/>
    </xf>
    <xf numFmtId="0" fontId="5" fillId="0" borderId="25" xfId="0" applyFont="1" applyBorder="1" applyAlignment="1">
      <alignment horizontal="left" vertical="center" wrapText="1"/>
    </xf>
    <xf numFmtId="0" fontId="5" fillId="0" borderId="24" xfId="0" applyFont="1" applyBorder="1" applyAlignment="1">
      <alignment horizontal="left" vertical="center" wrapText="1"/>
    </xf>
    <xf numFmtId="0" fontId="5" fillId="0" borderId="23" xfId="0" applyFont="1" applyBorder="1" applyAlignment="1">
      <alignment horizontal="left" vertical="center" wrapText="1"/>
    </xf>
    <xf numFmtId="0" fontId="5" fillId="0" borderId="26" xfId="0" applyFont="1" applyBorder="1" applyAlignment="1">
      <alignment horizontal="left" vertical="center" wrapText="1"/>
    </xf>
    <xf numFmtId="0" fontId="5" fillId="5" borderId="29" xfId="0" applyFont="1" applyFill="1" applyBorder="1" applyAlignment="1">
      <alignment horizontal="center" vertical="center"/>
    </xf>
    <xf numFmtId="0" fontId="5" fillId="5" borderId="27" xfId="0" applyFont="1" applyFill="1" applyBorder="1" applyAlignment="1">
      <alignment horizontal="center" vertical="center"/>
    </xf>
    <xf numFmtId="0" fontId="5" fillId="0" borderId="26" xfId="0" applyFont="1" applyBorder="1" applyAlignment="1">
      <alignment horizontal="center" vertical="center"/>
    </xf>
    <xf numFmtId="0" fontId="5" fillId="5" borderId="25" xfId="0" applyFont="1" applyFill="1" applyBorder="1" applyAlignment="1">
      <alignment horizontal="center" vertical="center"/>
    </xf>
    <xf numFmtId="0" fontId="5" fillId="5" borderId="24" xfId="0" applyFont="1" applyFill="1" applyBorder="1" applyAlignment="1">
      <alignment horizontal="center" vertical="center"/>
    </xf>
    <xf numFmtId="0" fontId="5" fillId="5" borderId="23" xfId="0" applyFont="1" applyFill="1" applyBorder="1" applyAlignment="1">
      <alignment horizontal="center" vertical="center"/>
    </xf>
    <xf numFmtId="0" fontId="5" fillId="0" borderId="25"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3" xfId="0" applyFont="1" applyBorder="1" applyAlignment="1">
      <alignment horizontal="center" vertical="center" wrapText="1"/>
    </xf>
    <xf numFmtId="0" fontId="11" fillId="0" borderId="0" xfId="0" applyFont="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0" borderId="0" xfId="0" applyAlignment="1">
      <alignment horizontal="left"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6" fillId="0" borderId="0" xfId="0" applyFont="1" applyAlignment="1">
      <alignment horizontal="center" vertical="center"/>
    </xf>
    <xf numFmtId="0" fontId="0" fillId="0" borderId="0" xfId="0">
      <alignment vertical="center"/>
    </xf>
  </cellXfs>
  <cellStyles count="1">
    <cellStyle name="標準" xfId="0" builtinId="0"/>
  </cellStyles>
  <dxfs count="4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strike val="0"/>
      </font>
      <fill>
        <patternFill>
          <bgColor theme="1" tint="4.9989318521683403E-2"/>
        </patternFill>
      </fill>
      <border>
        <left/>
        <vertical/>
        <horizontal/>
      </border>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s>
  <tableStyles count="0" defaultTableStyle="TableStyleMedium2" defaultPivotStyle="PivotStyleLight16"/>
  <colors>
    <mruColors>
      <color rgb="FF72C7E7"/>
      <color rgb="FF0027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6193972</xdr:colOff>
      <xdr:row>0</xdr:row>
      <xdr:rowOff>32660</xdr:rowOff>
    </xdr:from>
    <xdr:to>
      <xdr:col>6</xdr:col>
      <xdr:colOff>6940732</xdr:colOff>
      <xdr:row>1</xdr:row>
      <xdr:rowOff>136755</xdr:rowOff>
    </xdr:to>
    <xdr:sp macro="" textlink="">
      <xdr:nvSpPr>
        <xdr:cNvPr id="2" name="テキスト ボックス 2"/>
        <xdr:cNvSpPr txBox="1">
          <a:spLocks noChangeArrowheads="1"/>
        </xdr:cNvSpPr>
      </xdr:nvSpPr>
      <xdr:spPr bwMode="auto">
        <a:xfrm>
          <a:off x="14292943" y="32660"/>
          <a:ext cx="746760" cy="26738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Ｐゴシック"/>
              <a:cs typeface="Times New Roman"/>
            </a:rPr>
            <a:t>資料</a:t>
          </a:r>
          <a:r>
            <a:rPr lang="en-US" altLang="ja-JP" sz="1050" kern="100">
              <a:effectLst/>
              <a:latin typeface="Century"/>
              <a:ea typeface="ＭＳ Ｐゴシック"/>
              <a:cs typeface="Times New Roman"/>
            </a:rPr>
            <a:t>2</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642257</xdr:colOff>
      <xdr:row>16</xdr:row>
      <xdr:rowOff>65315</xdr:rowOff>
    </xdr:from>
    <xdr:to>
      <xdr:col>3</xdr:col>
      <xdr:colOff>507028</xdr:colOff>
      <xdr:row>29</xdr:row>
      <xdr:rowOff>31661</xdr:rowOff>
    </xdr:to>
    <xdr:pic>
      <xdr:nvPicPr>
        <xdr:cNvPr id="3" name="図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2257" y="3657601"/>
          <a:ext cx="5460028" cy="20890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_Project/02_Client/119165_&#29872;&#22659;&#30465;/Project/119165_15512_00_&#24179;&#25104;27&#24180;&#24230;L2_Tech&#21046;&#24230;&#12539;&#12471;&#12473;&#12486;&#12512;&#31561;&#27083;&#31689;&#22996;&#35351;&#26989;&#21209;/&#20013;&#38291;&#29983;&#29987;&#29289;/90%20work/&#26449;&#19978;/old/&#37444;&#37628;&#20491;&#31080;&#65288;700+DB&#65289;_.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TCT0603\Job\01_Project\02_Client\119165_&#29872;&#22659;&#30465;\Project\119165_16503_00_&#24179;&#25104;28&#24180;&#24230;L2_Tech&#21046;&#24230;&#27083;&#31689;\&#20013;&#38291;&#29983;&#29987;&#29289;\11%20L2-Tech&#35469;&#35388;&#21046;&#24230;\03_&#22799;&#29256;&#12395;&#21521;&#12369;&#12383;&#26360;&#39006;\&#21442;&#32771;&#36039;&#26009;3-7&#65306;L2-Tech&#35469;&#35388;&#12288;&#30003;&#35531;&#29992;&#12481;&#12455;&#12483;&#12463;&#12522;&#1247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票Form"/>
      <sheetName val="個票（700リスト）_産業"/>
      <sheetName val="個票（DB）_鉄鋼"/>
      <sheetName val="候補リストForm"/>
      <sheetName val="リストマスタForm"/>
      <sheetName val="選択肢2"/>
      <sheetName val="選択肢"/>
      <sheetName val="Sheet1"/>
      <sheetName val="水準表（関数用）"/>
    </sheetNames>
    <sheetDataSet>
      <sheetData sheetId="0"/>
      <sheetData sheetId="1"/>
      <sheetData sheetId="2"/>
      <sheetData sheetId="3"/>
      <sheetData sheetId="4"/>
      <sheetData sheetId="5"/>
      <sheetData sheetId="6">
        <row r="2">
          <cell r="A2" t="str">
            <v>エネルギー資源開発</v>
          </cell>
        </row>
        <row r="3">
          <cell r="A3" t="str">
            <v>エネルギー製造・転換</v>
          </cell>
        </row>
        <row r="4">
          <cell r="A4" t="str">
            <v>エネルギー貯蔵・輸送</v>
          </cell>
        </row>
        <row r="5">
          <cell r="A5" t="str">
            <v>エネルギー消費段階</v>
          </cell>
        </row>
        <row r="6">
          <cell r="A6" t="str">
            <v>エネルギーの生産_流通_消費段階にまたがる分野</v>
          </cell>
        </row>
        <row r="7">
          <cell r="A7" t="str">
            <v>共通基盤</v>
          </cell>
        </row>
        <row r="31">
          <cell r="B31" t="str">
            <v>需要負荷の低減</v>
          </cell>
        </row>
        <row r="32">
          <cell r="B32" t="str">
            <v>実効率の向上</v>
          </cell>
        </row>
        <row r="33">
          <cell r="B33" t="str">
            <v>技術の転換</v>
          </cell>
        </row>
      </sheetData>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showGridLines="0" tabSelected="1" view="pageBreakPreview" zoomScale="70" zoomScaleNormal="100" zoomScaleSheetLayoutView="70" workbookViewId="0"/>
  </sheetViews>
  <sheetFormatPr defaultRowHeight="13.2" x14ac:dyDescent="0.2"/>
  <cols>
    <col min="1" max="1" width="11.109375" customWidth="1"/>
    <col min="2" max="2" width="40.77734375" customWidth="1"/>
    <col min="3" max="3" width="29.6640625" customWidth="1"/>
    <col min="4" max="6" width="12.44140625" customWidth="1"/>
    <col min="7" max="7" width="102.44140625" customWidth="1"/>
  </cols>
  <sheetData>
    <row r="1" spans="1:7" x14ac:dyDescent="0.2">
      <c r="A1" s="31" t="s">
        <v>65</v>
      </c>
      <c r="B1" s="31"/>
      <c r="C1" s="31"/>
      <c r="D1" s="31"/>
      <c r="E1" s="31"/>
      <c r="F1" s="31"/>
      <c r="G1" s="31"/>
    </row>
    <row r="2" spans="1:7" x14ac:dyDescent="0.2">
      <c r="A2" s="31"/>
      <c r="B2" s="31"/>
      <c r="C2" s="31"/>
      <c r="D2" s="31"/>
      <c r="E2" s="31"/>
      <c r="F2" s="31"/>
      <c r="G2" s="31"/>
    </row>
    <row r="3" spans="1:7" ht="29.25" customHeight="1" x14ac:dyDescent="0.2">
      <c r="A3" s="32" t="s">
        <v>41</v>
      </c>
      <c r="B3" s="32" t="s">
        <v>30</v>
      </c>
      <c r="C3" s="33" t="s">
        <v>31</v>
      </c>
      <c r="D3" s="33" t="s">
        <v>37</v>
      </c>
      <c r="E3" s="33" t="s">
        <v>32</v>
      </c>
      <c r="F3" s="33" t="s">
        <v>39</v>
      </c>
      <c r="G3" s="34" t="s">
        <v>33</v>
      </c>
    </row>
    <row r="4" spans="1:7" ht="19.2" customHeight="1" x14ac:dyDescent="0.2">
      <c r="A4" s="110" t="s">
        <v>101</v>
      </c>
      <c r="B4" s="71" t="s">
        <v>182</v>
      </c>
      <c r="C4" s="35" t="s">
        <v>104</v>
      </c>
      <c r="D4" s="35">
        <v>1</v>
      </c>
      <c r="E4" s="35" t="s">
        <v>35</v>
      </c>
      <c r="F4" s="35" t="s">
        <v>36</v>
      </c>
      <c r="G4" s="36" t="s">
        <v>186</v>
      </c>
    </row>
    <row r="5" spans="1:7" ht="19.2" customHeight="1" x14ac:dyDescent="0.2">
      <c r="A5" s="111"/>
      <c r="B5" s="71" t="s">
        <v>181</v>
      </c>
      <c r="C5" s="107" t="s">
        <v>105</v>
      </c>
      <c r="D5" s="110">
        <v>1</v>
      </c>
      <c r="E5" s="113" t="s">
        <v>42</v>
      </c>
      <c r="F5" s="35" t="s">
        <v>36</v>
      </c>
      <c r="G5" s="36"/>
    </row>
    <row r="6" spans="1:7" ht="19.2" customHeight="1" x14ac:dyDescent="0.2">
      <c r="A6" s="111"/>
      <c r="B6" s="72" t="s">
        <v>145</v>
      </c>
      <c r="C6" s="108"/>
      <c r="D6" s="111"/>
      <c r="E6" s="114"/>
      <c r="F6" s="35" t="s">
        <v>36</v>
      </c>
      <c r="G6" s="36"/>
    </row>
    <row r="7" spans="1:7" ht="19.2" customHeight="1" x14ac:dyDescent="0.2">
      <c r="A7" s="111"/>
      <c r="B7" s="72" t="s">
        <v>176</v>
      </c>
      <c r="C7" s="108"/>
      <c r="D7" s="111"/>
      <c r="E7" s="114"/>
      <c r="F7" s="40" t="s">
        <v>36</v>
      </c>
      <c r="G7" s="37" t="s">
        <v>61</v>
      </c>
    </row>
    <row r="8" spans="1:7" ht="19.2" customHeight="1" x14ac:dyDescent="0.2">
      <c r="A8" s="111"/>
      <c r="B8" s="72" t="s">
        <v>178</v>
      </c>
      <c r="C8" s="108"/>
      <c r="D8" s="111"/>
      <c r="E8" s="114"/>
      <c r="F8" s="35" t="s">
        <v>40</v>
      </c>
      <c r="G8" s="37" t="s">
        <v>184</v>
      </c>
    </row>
    <row r="9" spans="1:7" ht="19.2" customHeight="1" x14ac:dyDescent="0.2">
      <c r="A9" s="111"/>
      <c r="B9" s="72" t="s">
        <v>179</v>
      </c>
      <c r="C9" s="108"/>
      <c r="D9" s="111"/>
      <c r="E9" s="114"/>
      <c r="F9" s="35" t="s">
        <v>40</v>
      </c>
      <c r="G9" s="37" t="s">
        <v>185</v>
      </c>
    </row>
    <row r="10" spans="1:7" s="95" customFormat="1" ht="19.2" customHeight="1" x14ac:dyDescent="0.2">
      <c r="A10" s="112"/>
      <c r="B10" s="72" t="s">
        <v>180</v>
      </c>
      <c r="C10" s="109"/>
      <c r="D10" s="112"/>
      <c r="E10" s="115"/>
      <c r="F10" s="93" t="s">
        <v>40</v>
      </c>
      <c r="G10" s="37" t="s">
        <v>113</v>
      </c>
    </row>
    <row r="11" spans="1:7" ht="26.4" x14ac:dyDescent="0.2">
      <c r="A11" s="106" t="s">
        <v>102</v>
      </c>
      <c r="B11" s="72" t="s">
        <v>34</v>
      </c>
      <c r="C11" s="35" t="s">
        <v>59</v>
      </c>
      <c r="D11" s="35" t="s">
        <v>108</v>
      </c>
      <c r="E11" s="35" t="s">
        <v>35</v>
      </c>
      <c r="F11" s="35" t="s">
        <v>36</v>
      </c>
      <c r="G11" s="37" t="s">
        <v>151</v>
      </c>
    </row>
    <row r="12" spans="1:7" ht="39.6" x14ac:dyDescent="0.2">
      <c r="A12" s="106"/>
      <c r="B12" s="72" t="s">
        <v>99</v>
      </c>
      <c r="C12" s="35" t="s">
        <v>60</v>
      </c>
      <c r="D12" s="35" t="s">
        <v>108</v>
      </c>
      <c r="E12" s="35" t="s">
        <v>35</v>
      </c>
      <c r="F12" s="35" t="s">
        <v>36</v>
      </c>
      <c r="G12" s="37" t="s">
        <v>152</v>
      </c>
    </row>
    <row r="13" spans="1:7" ht="26.4" x14ac:dyDescent="0.2">
      <c r="A13" s="106"/>
      <c r="B13" s="72" t="s">
        <v>100</v>
      </c>
      <c r="C13" s="35" t="s">
        <v>103</v>
      </c>
      <c r="D13" s="35" t="s">
        <v>108</v>
      </c>
      <c r="E13" s="35" t="s">
        <v>35</v>
      </c>
      <c r="F13" s="35" t="s">
        <v>36</v>
      </c>
      <c r="G13" s="37" t="s">
        <v>153</v>
      </c>
    </row>
    <row r="14" spans="1:7" x14ac:dyDescent="0.2">
      <c r="A14" s="31"/>
      <c r="B14" s="31"/>
      <c r="C14" s="31"/>
      <c r="D14" s="31"/>
      <c r="E14" s="31"/>
      <c r="F14" s="31"/>
      <c r="G14" s="31"/>
    </row>
    <row r="15" spans="1:7" x14ac:dyDescent="0.2">
      <c r="A15" s="31"/>
      <c r="B15" s="73" t="s">
        <v>109</v>
      </c>
      <c r="C15" s="31"/>
      <c r="D15" s="31"/>
      <c r="E15" s="31"/>
      <c r="F15" s="31"/>
      <c r="G15" s="31"/>
    </row>
    <row r="16" spans="1:7" x14ac:dyDescent="0.2">
      <c r="A16" s="31"/>
      <c r="B16" s="31" t="s">
        <v>210</v>
      </c>
      <c r="C16" s="31"/>
      <c r="D16" s="31"/>
      <c r="E16" s="31"/>
      <c r="F16" s="31"/>
      <c r="G16" s="31"/>
    </row>
    <row r="17" spans="1:7" x14ac:dyDescent="0.2">
      <c r="A17" s="31"/>
      <c r="B17" s="38" t="s">
        <v>112</v>
      </c>
      <c r="C17" s="31"/>
      <c r="D17" s="31"/>
      <c r="E17" s="31"/>
      <c r="F17" s="31"/>
      <c r="G17" s="31"/>
    </row>
    <row r="18" spans="1:7" x14ac:dyDescent="0.2">
      <c r="A18" s="31"/>
      <c r="B18" s="31"/>
      <c r="C18" s="31"/>
      <c r="D18" s="31"/>
      <c r="E18" s="31"/>
      <c r="F18" s="31"/>
      <c r="G18" s="31"/>
    </row>
  </sheetData>
  <mergeCells count="5">
    <mergeCell ref="A11:A13"/>
    <mergeCell ref="C5:C10"/>
    <mergeCell ref="A4:A10"/>
    <mergeCell ref="D5:D10"/>
    <mergeCell ref="E5:E10"/>
  </mergeCells>
  <phoneticPr fontId="2"/>
  <pageMargins left="0.7" right="0.7" top="0.75" bottom="0.75" header="0.3" footer="0.3"/>
  <pageSetup paperSize="9" scale="6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view="pageBreakPreview" zoomScale="80" zoomScaleNormal="40" zoomScaleSheetLayoutView="80" workbookViewId="0"/>
  </sheetViews>
  <sheetFormatPr defaultRowHeight="13.2" x14ac:dyDescent="0.2"/>
  <cols>
    <col min="1" max="1" width="5.44140625" customWidth="1"/>
    <col min="2" max="3" width="16.33203125" customWidth="1"/>
    <col min="4" max="4" width="31.6640625" customWidth="1"/>
    <col min="5" max="5" width="5.44140625" customWidth="1"/>
  </cols>
  <sheetData>
    <row r="1" spans="1:5" x14ac:dyDescent="0.2">
      <c r="A1" t="s">
        <v>197</v>
      </c>
    </row>
    <row r="2" spans="1:5" ht="18" customHeight="1" x14ac:dyDescent="0.2"/>
    <row r="3" spans="1:5" ht="17.399999999999999" customHeight="1" x14ac:dyDescent="0.2">
      <c r="D3" s="120" t="s">
        <v>22</v>
      </c>
      <c r="E3" s="120"/>
    </row>
    <row r="4" spans="1:5" ht="36" customHeight="1" x14ac:dyDescent="0.2">
      <c r="A4" s="121" t="s">
        <v>13</v>
      </c>
      <c r="B4" s="121"/>
      <c r="C4" s="121"/>
    </row>
    <row r="5" spans="1:5" ht="18" customHeight="1" x14ac:dyDescent="0.2"/>
    <row r="6" spans="1:5" ht="30" customHeight="1" x14ac:dyDescent="0.2">
      <c r="B6" s="187" t="s">
        <v>200</v>
      </c>
      <c r="C6" s="187"/>
      <c r="D6" s="187"/>
    </row>
    <row r="7" spans="1:5" ht="29.4" customHeight="1" x14ac:dyDescent="0.2"/>
    <row r="8" spans="1:5" ht="30" customHeight="1" x14ac:dyDescent="0.2">
      <c r="B8" s="188" t="s">
        <v>141</v>
      </c>
      <c r="C8" s="188"/>
      <c r="D8" s="188"/>
    </row>
    <row r="9" spans="1:5" ht="18" customHeight="1" x14ac:dyDescent="0.2">
      <c r="B9" t="s">
        <v>131</v>
      </c>
    </row>
    <row r="10" spans="1:5" ht="15.6" customHeight="1" x14ac:dyDescent="0.2">
      <c r="B10" s="22" t="s">
        <v>52</v>
      </c>
      <c r="C10" s="13" t="s">
        <v>53</v>
      </c>
      <c r="D10" s="13" t="s">
        <v>54</v>
      </c>
    </row>
    <row r="11" spans="1:5" x14ac:dyDescent="0.2">
      <c r="B11" s="23"/>
      <c r="C11" s="14"/>
      <c r="D11" s="14"/>
    </row>
    <row r="12" spans="1:5" x14ac:dyDescent="0.2">
      <c r="B12" s="23"/>
      <c r="C12" s="14"/>
      <c r="D12" s="14"/>
    </row>
    <row r="13" spans="1:5" x14ac:dyDescent="0.2">
      <c r="B13" s="23"/>
      <c r="C13" s="14"/>
      <c r="D13" s="14"/>
    </row>
    <row r="14" spans="1:5" x14ac:dyDescent="0.2">
      <c r="B14" s="23"/>
      <c r="C14" s="14"/>
      <c r="D14" s="14"/>
    </row>
    <row r="15" spans="1:5" x14ac:dyDescent="0.2">
      <c r="B15" s="23"/>
      <c r="C15" s="14"/>
      <c r="D15" s="14"/>
    </row>
    <row r="16" spans="1:5" x14ac:dyDescent="0.2">
      <c r="B16" s="23"/>
      <c r="C16" s="14"/>
      <c r="D16" s="14"/>
    </row>
    <row r="17" spans="2:4" x14ac:dyDescent="0.2">
      <c r="B17" s="23"/>
      <c r="C17" s="14"/>
      <c r="D17" s="14"/>
    </row>
    <row r="18" spans="2:4" x14ac:dyDescent="0.2">
      <c r="B18" s="23"/>
      <c r="C18" s="14"/>
      <c r="D18" s="14"/>
    </row>
    <row r="19" spans="2:4" x14ac:dyDescent="0.2">
      <c r="B19" s="23"/>
      <c r="C19" s="14"/>
      <c r="D19" s="14"/>
    </row>
    <row r="20" spans="2:4" x14ac:dyDescent="0.2">
      <c r="B20" s="23"/>
      <c r="C20" s="14"/>
      <c r="D20" s="14"/>
    </row>
    <row r="21" spans="2:4" x14ac:dyDescent="0.2">
      <c r="B21" s="23"/>
      <c r="C21" s="14"/>
      <c r="D21" s="14"/>
    </row>
    <row r="22" spans="2:4" x14ac:dyDescent="0.2">
      <c r="B22" s="23"/>
      <c r="C22" s="14"/>
      <c r="D22" s="14"/>
    </row>
    <row r="23" spans="2:4" x14ac:dyDescent="0.2">
      <c r="B23" s="23"/>
      <c r="C23" s="14"/>
      <c r="D23" s="14"/>
    </row>
    <row r="24" spans="2:4" x14ac:dyDescent="0.2">
      <c r="B24" s="23"/>
      <c r="C24" s="14"/>
      <c r="D24" s="14"/>
    </row>
    <row r="25" spans="2:4" x14ac:dyDescent="0.2">
      <c r="B25" s="23"/>
      <c r="C25" s="14"/>
      <c r="D25" s="14"/>
    </row>
    <row r="26" spans="2:4" x14ac:dyDescent="0.2">
      <c r="B26" s="23"/>
      <c r="C26" s="14"/>
      <c r="D26" s="14"/>
    </row>
    <row r="27" spans="2:4" x14ac:dyDescent="0.2">
      <c r="B27" s="23"/>
      <c r="C27" s="96"/>
      <c r="D27" s="96"/>
    </row>
    <row r="28" spans="2:4" x14ac:dyDescent="0.2">
      <c r="B28" s="23"/>
      <c r="C28" s="96"/>
      <c r="D28" s="96"/>
    </row>
    <row r="29" spans="2:4" x14ac:dyDescent="0.2">
      <c r="B29" s="23"/>
      <c r="C29" s="96"/>
      <c r="D29" s="96"/>
    </row>
    <row r="30" spans="2:4" x14ac:dyDescent="0.2">
      <c r="B30" s="23"/>
      <c r="C30" s="96"/>
      <c r="D30" s="96"/>
    </row>
    <row r="31" spans="2:4" x14ac:dyDescent="0.2">
      <c r="B31" s="23"/>
      <c r="C31" s="96"/>
      <c r="D31" s="96"/>
    </row>
    <row r="32" spans="2:4" x14ac:dyDescent="0.2">
      <c r="B32" s="23"/>
      <c r="C32" s="96"/>
      <c r="D32" s="96"/>
    </row>
    <row r="33" spans="2:4" x14ac:dyDescent="0.2">
      <c r="B33" s="23"/>
      <c r="C33" s="96"/>
      <c r="D33" s="96"/>
    </row>
    <row r="34" spans="2:4" x14ac:dyDescent="0.2">
      <c r="B34" s="23"/>
      <c r="C34" s="96"/>
      <c r="D34" s="96"/>
    </row>
    <row r="35" spans="2:4" x14ac:dyDescent="0.2">
      <c r="B35" s="23"/>
      <c r="C35" s="96"/>
      <c r="D35" s="96"/>
    </row>
    <row r="36" spans="2:4" x14ac:dyDescent="0.2">
      <c r="B36" s="23"/>
      <c r="C36" s="96"/>
      <c r="D36" s="96"/>
    </row>
    <row r="37" spans="2:4" x14ac:dyDescent="0.2">
      <c r="B37" s="23"/>
      <c r="C37" s="96"/>
      <c r="D37" s="96"/>
    </row>
    <row r="38" spans="2:4" x14ac:dyDescent="0.2">
      <c r="B38" s="23"/>
      <c r="C38" s="96"/>
      <c r="D38" s="96"/>
    </row>
    <row r="39" spans="2:4" x14ac:dyDescent="0.2">
      <c r="B39" s="23"/>
      <c r="C39" s="96"/>
      <c r="D39" s="96"/>
    </row>
    <row r="40" spans="2:4" x14ac:dyDescent="0.2">
      <c r="B40" s="23"/>
      <c r="C40" s="96"/>
      <c r="D40" s="96"/>
    </row>
    <row r="41" spans="2:4" x14ac:dyDescent="0.2">
      <c r="B41" s="23"/>
      <c r="C41" s="96"/>
      <c r="D41" s="96"/>
    </row>
    <row r="42" spans="2:4" x14ac:dyDescent="0.2">
      <c r="B42" s="23"/>
      <c r="C42" s="96"/>
      <c r="D42" s="96"/>
    </row>
    <row r="43" spans="2:4" x14ac:dyDescent="0.2">
      <c r="B43" s="23"/>
      <c r="C43" s="96"/>
      <c r="D43" s="96"/>
    </row>
    <row r="44" spans="2:4" x14ac:dyDescent="0.2">
      <c r="B44" s="23"/>
      <c r="C44" s="96"/>
      <c r="D44" s="96"/>
    </row>
    <row r="45" spans="2:4" x14ac:dyDescent="0.2">
      <c r="B45" s="23"/>
      <c r="C45" s="96"/>
      <c r="D45" s="96"/>
    </row>
    <row r="46" spans="2:4" x14ac:dyDescent="0.2">
      <c r="B46" s="23"/>
      <c r="C46" s="96"/>
      <c r="D46" s="96"/>
    </row>
    <row r="47" spans="2:4" x14ac:dyDescent="0.2">
      <c r="B47" s="23"/>
      <c r="C47" s="96"/>
      <c r="D47" s="96"/>
    </row>
    <row r="48" spans="2:4" x14ac:dyDescent="0.2">
      <c r="B48" s="23"/>
      <c r="C48" s="96"/>
      <c r="D48" s="96"/>
    </row>
  </sheetData>
  <mergeCells count="4">
    <mergeCell ref="D3:E3"/>
    <mergeCell ref="A4:C4"/>
    <mergeCell ref="B6:D6"/>
    <mergeCell ref="B8:D8"/>
  </mergeCells>
  <phoneticPr fontId="2"/>
  <pageMargins left="1.3779527559055118"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showGridLines="0" view="pageBreakPreview" zoomScale="70" zoomScaleNormal="100" zoomScaleSheetLayoutView="70" workbookViewId="0"/>
  </sheetViews>
  <sheetFormatPr defaultRowHeight="13.2" x14ac:dyDescent="0.2"/>
  <cols>
    <col min="1" max="1" width="11.109375" customWidth="1"/>
    <col min="2" max="2" width="40.77734375" customWidth="1"/>
    <col min="3" max="3" width="29.6640625" customWidth="1"/>
    <col min="4" max="6" width="12.44140625" customWidth="1"/>
    <col min="7" max="7" width="102.44140625" customWidth="1"/>
  </cols>
  <sheetData>
    <row r="1" spans="1:7" x14ac:dyDescent="0.2">
      <c r="A1" t="s">
        <v>44</v>
      </c>
    </row>
    <row r="2" spans="1:7" x14ac:dyDescent="0.2">
      <c r="A2" s="31"/>
      <c r="B2" s="31"/>
      <c r="C2" s="31"/>
      <c r="D2" s="31"/>
      <c r="E2" s="31"/>
      <c r="F2" s="31"/>
      <c r="G2" s="31"/>
    </row>
    <row r="3" spans="1:7" ht="29.25" customHeight="1" x14ac:dyDescent="0.2">
      <c r="A3" s="39" t="s">
        <v>41</v>
      </c>
      <c r="B3" s="39" t="s">
        <v>30</v>
      </c>
      <c r="C3" s="33" t="s">
        <v>31</v>
      </c>
      <c r="D3" s="33" t="s">
        <v>37</v>
      </c>
      <c r="E3" s="33" t="s">
        <v>32</v>
      </c>
      <c r="F3" s="33" t="s">
        <v>39</v>
      </c>
      <c r="G3" s="34" t="s">
        <v>33</v>
      </c>
    </row>
    <row r="4" spans="1:7" ht="18" customHeight="1" x14ac:dyDescent="0.2">
      <c r="A4" s="110" t="s">
        <v>101</v>
      </c>
      <c r="B4" s="71" t="s">
        <v>183</v>
      </c>
      <c r="C4" s="40" t="s">
        <v>106</v>
      </c>
      <c r="D4" s="40">
        <v>1</v>
      </c>
      <c r="E4" s="40" t="s">
        <v>35</v>
      </c>
      <c r="F4" s="35" t="s">
        <v>36</v>
      </c>
      <c r="G4" s="36" t="s">
        <v>186</v>
      </c>
    </row>
    <row r="5" spans="1:7" ht="18" customHeight="1" x14ac:dyDescent="0.2">
      <c r="A5" s="111"/>
      <c r="B5" s="71" t="s">
        <v>181</v>
      </c>
      <c r="C5" s="107" t="s">
        <v>107</v>
      </c>
      <c r="D5" s="110">
        <v>1</v>
      </c>
      <c r="E5" s="113" t="s">
        <v>42</v>
      </c>
      <c r="F5" s="35" t="s">
        <v>36</v>
      </c>
      <c r="G5" s="36"/>
    </row>
    <row r="6" spans="1:7" ht="18.600000000000001" customHeight="1" x14ac:dyDescent="0.2">
      <c r="A6" s="111"/>
      <c r="B6" s="72" t="s">
        <v>145</v>
      </c>
      <c r="C6" s="108"/>
      <c r="D6" s="111"/>
      <c r="E6" s="114"/>
      <c r="F6" s="35" t="s">
        <v>36</v>
      </c>
      <c r="G6" s="37" t="s">
        <v>187</v>
      </c>
    </row>
    <row r="7" spans="1:7" ht="18" customHeight="1" x14ac:dyDescent="0.2">
      <c r="A7" s="111"/>
      <c r="B7" s="72" t="s">
        <v>177</v>
      </c>
      <c r="C7" s="108"/>
      <c r="D7" s="111"/>
      <c r="E7" s="114"/>
      <c r="F7" s="88" t="s">
        <v>36</v>
      </c>
      <c r="G7" s="37" t="s">
        <v>61</v>
      </c>
    </row>
    <row r="8" spans="1:7" ht="18" customHeight="1" x14ac:dyDescent="0.2">
      <c r="A8" s="111"/>
      <c r="B8" s="72" t="s">
        <v>178</v>
      </c>
      <c r="C8" s="108"/>
      <c r="D8" s="111"/>
      <c r="E8" s="114"/>
      <c r="F8" s="90" t="s">
        <v>43</v>
      </c>
      <c r="G8" s="37"/>
    </row>
    <row r="9" spans="1:7" ht="18" customHeight="1" x14ac:dyDescent="0.2">
      <c r="A9" s="111"/>
      <c r="B9" s="72" t="s">
        <v>179</v>
      </c>
      <c r="C9" s="108"/>
      <c r="D9" s="111"/>
      <c r="E9" s="114"/>
      <c r="F9" s="90" t="s">
        <v>43</v>
      </c>
      <c r="G9" s="37"/>
    </row>
    <row r="10" spans="1:7" s="95" customFormat="1" ht="26.4" x14ac:dyDescent="0.2">
      <c r="A10" s="112"/>
      <c r="B10" s="72" t="s">
        <v>180</v>
      </c>
      <c r="C10" s="109"/>
      <c r="D10" s="112"/>
      <c r="E10" s="115"/>
      <c r="F10" s="93" t="s">
        <v>40</v>
      </c>
      <c r="G10" s="37" t="s">
        <v>188</v>
      </c>
    </row>
    <row r="11" spans="1:7" ht="18" customHeight="1" x14ac:dyDescent="0.2">
      <c r="A11" s="106" t="s">
        <v>102</v>
      </c>
      <c r="B11" s="72" t="s">
        <v>34</v>
      </c>
      <c r="C11" s="40" t="s">
        <v>59</v>
      </c>
      <c r="D11" s="40" t="s">
        <v>38</v>
      </c>
      <c r="E11" s="40" t="s">
        <v>35</v>
      </c>
      <c r="F11" s="90" t="s">
        <v>43</v>
      </c>
      <c r="G11" s="37"/>
    </row>
    <row r="12" spans="1:7" ht="18" customHeight="1" x14ac:dyDescent="0.2">
      <c r="A12" s="106"/>
      <c r="B12" s="72" t="s">
        <v>99</v>
      </c>
      <c r="C12" s="40" t="s">
        <v>60</v>
      </c>
      <c r="D12" s="40" t="s">
        <v>38</v>
      </c>
      <c r="E12" s="40" t="s">
        <v>35</v>
      </c>
      <c r="F12" s="90" t="s">
        <v>43</v>
      </c>
      <c r="G12" s="37"/>
    </row>
    <row r="13" spans="1:7" ht="18" customHeight="1" x14ac:dyDescent="0.2">
      <c r="A13" s="106"/>
      <c r="B13" s="72" t="s">
        <v>100</v>
      </c>
      <c r="C13" s="40" t="s">
        <v>103</v>
      </c>
      <c r="D13" s="40" t="s">
        <v>38</v>
      </c>
      <c r="E13" s="40" t="s">
        <v>35</v>
      </c>
      <c r="F13" s="90" t="s">
        <v>43</v>
      </c>
      <c r="G13" s="37"/>
    </row>
    <row r="15" spans="1:7" x14ac:dyDescent="0.2">
      <c r="A15" s="24"/>
      <c r="B15" s="25" t="s">
        <v>144</v>
      </c>
    </row>
    <row r="16" spans="1:7" x14ac:dyDescent="0.2">
      <c r="B16" s="10" t="s">
        <v>62</v>
      </c>
    </row>
  </sheetData>
  <mergeCells count="5">
    <mergeCell ref="A11:A13"/>
    <mergeCell ref="A4:A10"/>
    <mergeCell ref="C5:C10"/>
    <mergeCell ref="D5:D10"/>
    <mergeCell ref="E5:E10"/>
  </mergeCells>
  <phoneticPr fontId="2"/>
  <pageMargins left="0.7" right="0.7" top="0.75" bottom="0.75" header="0.3" footer="0.3"/>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showGridLines="0" view="pageBreakPreview" zoomScale="70" zoomScaleNormal="40" zoomScaleSheetLayoutView="70" workbookViewId="0"/>
  </sheetViews>
  <sheetFormatPr defaultRowHeight="13.2" x14ac:dyDescent="0.2"/>
  <cols>
    <col min="1" max="1" width="5.21875" customWidth="1"/>
    <col min="2" max="2" width="16.6640625" customWidth="1"/>
    <col min="3" max="3" width="29.33203125" customWidth="1"/>
    <col min="4" max="4" width="19.88671875" customWidth="1"/>
    <col min="5" max="5" width="5.44140625" customWidth="1"/>
  </cols>
  <sheetData>
    <row r="1" spans="1:5" x14ac:dyDescent="0.2">
      <c r="A1" t="s">
        <v>173</v>
      </c>
    </row>
    <row r="2" spans="1:5" ht="18" customHeight="1" x14ac:dyDescent="0.2"/>
    <row r="3" spans="1:5" ht="18.600000000000001" customHeight="1" x14ac:dyDescent="0.2">
      <c r="D3" s="120" t="s">
        <v>22</v>
      </c>
      <c r="E3" s="120"/>
    </row>
    <row r="4" spans="1:5" ht="18" customHeight="1" x14ac:dyDescent="0.2">
      <c r="E4" s="6"/>
    </row>
    <row r="5" spans="1:5" ht="36" customHeight="1" x14ac:dyDescent="0.2">
      <c r="A5" s="121" t="s">
        <v>13</v>
      </c>
      <c r="B5" s="121"/>
      <c r="C5" s="121"/>
    </row>
    <row r="6" spans="1:5" ht="18" customHeight="1" x14ac:dyDescent="0.2"/>
    <row r="7" spans="1:5" ht="47.4" customHeight="1" x14ac:dyDescent="0.2">
      <c r="C7" s="122" t="s">
        <v>118</v>
      </c>
      <c r="D7" s="122"/>
      <c r="E7" s="122"/>
    </row>
    <row r="8" spans="1:5" ht="29.4" customHeight="1" x14ac:dyDescent="0.2">
      <c r="D8" s="123" t="s">
        <v>14</v>
      </c>
      <c r="E8" s="123"/>
    </row>
    <row r="9" spans="1:5" ht="30" customHeight="1" x14ac:dyDescent="0.2"/>
    <row r="10" spans="1:5" ht="30" customHeight="1" x14ac:dyDescent="0.2">
      <c r="C10" s="84" t="s">
        <v>172</v>
      </c>
    </row>
    <row r="11" spans="1:5" ht="29.4" customHeight="1" x14ac:dyDescent="0.2">
      <c r="B11" s="125" t="s">
        <v>207</v>
      </c>
      <c r="C11" s="125"/>
      <c r="D11" s="125"/>
      <c r="E11" s="89"/>
    </row>
    <row r="12" spans="1:5" ht="30" customHeight="1" x14ac:dyDescent="0.2">
      <c r="A12" s="89"/>
      <c r="B12" s="126"/>
      <c r="C12" s="126"/>
      <c r="D12" s="126"/>
      <c r="E12" s="89"/>
    </row>
    <row r="13" spans="1:5" ht="36" customHeight="1" x14ac:dyDescent="0.2">
      <c r="B13" s="13" t="s">
        <v>15</v>
      </c>
      <c r="C13" s="119"/>
      <c r="D13" s="119"/>
    </row>
    <row r="14" spans="1:5" ht="36" customHeight="1" x14ac:dyDescent="0.2">
      <c r="B14" s="13" t="s">
        <v>17</v>
      </c>
      <c r="C14" s="119" t="s">
        <v>21</v>
      </c>
      <c r="D14" s="119"/>
    </row>
    <row r="15" spans="1:5" ht="36" customHeight="1" x14ac:dyDescent="0.2">
      <c r="B15" s="94" t="s">
        <v>175</v>
      </c>
      <c r="C15" s="119"/>
      <c r="D15" s="119"/>
    </row>
    <row r="16" spans="1:5" ht="36" customHeight="1" x14ac:dyDescent="0.2">
      <c r="B16" s="124" t="s">
        <v>16</v>
      </c>
      <c r="C16" s="119" t="s">
        <v>18</v>
      </c>
      <c r="D16" s="119"/>
    </row>
    <row r="17" spans="1:5" ht="36" customHeight="1" x14ac:dyDescent="0.2">
      <c r="B17" s="124"/>
      <c r="C17" s="119" t="s">
        <v>19</v>
      </c>
      <c r="D17" s="119"/>
    </row>
    <row r="18" spans="1:5" ht="36" customHeight="1" x14ac:dyDescent="0.2">
      <c r="B18" s="124"/>
      <c r="C18" s="119" t="s">
        <v>20</v>
      </c>
      <c r="D18" s="119"/>
    </row>
    <row r="19" spans="1:5" ht="89.4" customHeight="1" x14ac:dyDescent="0.2"/>
    <row r="20" spans="1:5" ht="90" customHeight="1" x14ac:dyDescent="0.2">
      <c r="A20" s="2"/>
      <c r="B20" s="116" t="s">
        <v>174</v>
      </c>
      <c r="C20" s="117"/>
      <c r="D20" s="118"/>
      <c r="E20" s="2"/>
    </row>
    <row r="21" spans="1:5" ht="18" customHeight="1" x14ac:dyDescent="0.2"/>
    <row r="33" spans="4:4" x14ac:dyDescent="0.2">
      <c r="D33" t="s">
        <v>114</v>
      </c>
    </row>
  </sheetData>
  <mergeCells count="13">
    <mergeCell ref="D3:E3"/>
    <mergeCell ref="A5:C5"/>
    <mergeCell ref="C7:E7"/>
    <mergeCell ref="D8:E8"/>
    <mergeCell ref="B16:B18"/>
    <mergeCell ref="C17:D17"/>
    <mergeCell ref="C18:D18"/>
    <mergeCell ref="B11:D12"/>
    <mergeCell ref="B20:D20"/>
    <mergeCell ref="C13:D13"/>
    <mergeCell ref="C14:D14"/>
    <mergeCell ref="C15:D15"/>
    <mergeCell ref="C16:D16"/>
  </mergeCells>
  <phoneticPr fontId="2"/>
  <pageMargins left="1.3779527559055118"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07"/>
  <sheetViews>
    <sheetView showGridLines="0" view="pageBreakPreview" zoomScale="60" zoomScaleNormal="100" workbookViewId="0">
      <pane ySplit="6" topLeftCell="A7" activePane="bottomLeft" state="frozen"/>
      <selection activeCell="H17" sqref="H17"/>
      <selection pane="bottomLeft"/>
    </sheetView>
  </sheetViews>
  <sheetFormatPr defaultColWidth="8.88671875" defaultRowHeight="13.2" x14ac:dyDescent="0.2"/>
  <cols>
    <col min="1" max="1" width="16.6640625" style="15" customWidth="1"/>
    <col min="2" max="3" width="16.6640625" style="89" customWidth="1"/>
    <col min="4" max="4" width="32.33203125" style="15" customWidth="1"/>
    <col min="5" max="6" width="14.44140625" style="15" customWidth="1"/>
    <col min="7" max="8" width="14.44140625" style="89" customWidth="1"/>
    <col min="9" max="9" width="9.21875" style="15" customWidth="1"/>
    <col min="10" max="14" width="16.6640625" style="15" customWidth="1"/>
    <col min="15" max="15" width="16.6640625" style="89" hidden="1" customWidth="1"/>
    <col min="16" max="16" width="16.21875" style="15" customWidth="1"/>
    <col min="17" max="17" width="16.21875" style="89" hidden="1" customWidth="1"/>
    <col min="18" max="18" width="22.77734375" style="29" customWidth="1"/>
    <col min="19" max="20" width="16.21875" style="15" customWidth="1"/>
    <col min="21" max="21" width="22.77734375" style="29" customWidth="1"/>
    <col min="22" max="22" width="16.21875" style="15" customWidth="1"/>
    <col min="23" max="23" width="22.77734375" style="29" customWidth="1"/>
    <col min="24" max="24" width="55.44140625" style="11" customWidth="1"/>
    <col min="25" max="28" width="16.6640625" style="15" customWidth="1"/>
    <col min="29" max="29" width="22.21875" style="15" customWidth="1"/>
    <col min="30" max="30" width="8.88671875" style="15"/>
    <col min="31" max="16384" width="8.88671875" style="1"/>
  </cols>
  <sheetData>
    <row r="1" spans="1:30" customFormat="1" x14ac:dyDescent="0.2">
      <c r="A1" s="7" t="s">
        <v>209</v>
      </c>
      <c r="B1" s="7"/>
      <c r="C1" s="7"/>
      <c r="D1" s="12"/>
      <c r="E1" s="12"/>
      <c r="F1" s="12"/>
      <c r="G1" s="91"/>
      <c r="H1" s="91"/>
      <c r="I1" s="5"/>
      <c r="O1" s="99"/>
      <c r="P1" s="12"/>
      <c r="Q1" s="97"/>
      <c r="R1" s="28"/>
      <c r="S1" s="12"/>
      <c r="T1" s="12"/>
      <c r="U1" s="28"/>
      <c r="V1" s="12"/>
      <c r="W1" s="28"/>
      <c r="X1" s="12"/>
      <c r="Y1" s="12"/>
      <c r="Z1" s="12"/>
      <c r="AA1" s="12"/>
      <c r="AB1" s="12"/>
      <c r="AC1" s="12"/>
      <c r="AD1" s="12"/>
    </row>
    <row r="2" spans="1:30" customFormat="1" ht="19.2" customHeight="1" x14ac:dyDescent="0.2">
      <c r="A2" s="141" t="s">
        <v>132</v>
      </c>
      <c r="B2" s="141"/>
      <c r="C2" s="141"/>
      <c r="D2" s="141"/>
      <c r="E2" s="141"/>
      <c r="F2" s="12"/>
      <c r="G2" s="91"/>
      <c r="H2" s="91"/>
      <c r="I2" s="12"/>
      <c r="O2" s="99"/>
      <c r="P2" s="12"/>
      <c r="Q2" s="97"/>
      <c r="R2" s="28"/>
      <c r="S2" s="12"/>
      <c r="T2" s="12"/>
      <c r="U2" s="28"/>
      <c r="V2" s="12"/>
      <c r="W2" s="28"/>
      <c r="X2" s="12"/>
      <c r="Y2" s="12"/>
      <c r="Z2" s="12"/>
      <c r="AA2" s="12"/>
      <c r="AB2" s="12"/>
      <c r="AC2" s="12"/>
      <c r="AD2" s="12"/>
    </row>
    <row r="3" spans="1:30" customFormat="1" x14ac:dyDescent="0.2">
      <c r="A3" s="82"/>
      <c r="B3" s="89"/>
      <c r="C3" s="89"/>
      <c r="D3" s="81"/>
      <c r="E3" s="81"/>
      <c r="F3" s="81"/>
      <c r="G3" s="91"/>
      <c r="H3" s="91"/>
      <c r="I3" s="81"/>
      <c r="O3" s="99"/>
      <c r="P3" s="81"/>
      <c r="Q3" s="97"/>
      <c r="R3" s="81"/>
      <c r="S3" s="81"/>
      <c r="T3" s="81"/>
      <c r="U3" s="81"/>
      <c r="V3" s="81"/>
      <c r="W3" s="81"/>
      <c r="X3" s="81"/>
      <c r="Y3" s="81"/>
      <c r="Z3" s="81"/>
      <c r="AA3" s="81"/>
      <c r="AB3" s="81"/>
      <c r="AC3" s="81"/>
      <c r="AD3" s="81"/>
    </row>
    <row r="4" spans="1:30" customFormat="1" ht="22.5" customHeight="1" x14ac:dyDescent="0.2">
      <c r="A4" s="139" t="s">
        <v>27</v>
      </c>
      <c r="B4" s="139"/>
      <c r="C4" s="139"/>
      <c r="D4" s="139"/>
      <c r="E4" s="139"/>
      <c r="F4" s="139"/>
      <c r="G4" s="139"/>
      <c r="H4" s="140"/>
      <c r="I4" s="132" t="s">
        <v>23</v>
      </c>
      <c r="J4" s="133"/>
      <c r="K4" s="133"/>
      <c r="L4" s="133"/>
      <c r="M4" s="133"/>
      <c r="N4" s="133"/>
      <c r="O4" s="133"/>
      <c r="P4" s="133"/>
      <c r="Q4" s="133"/>
      <c r="R4" s="133"/>
      <c r="S4" s="133"/>
      <c r="T4" s="133"/>
      <c r="U4" s="133"/>
      <c r="V4" s="133"/>
      <c r="W4" s="133"/>
      <c r="X4" s="133"/>
      <c r="Y4" s="133"/>
      <c r="Z4" s="133"/>
      <c r="AA4" s="133"/>
      <c r="AB4" s="133"/>
      <c r="AC4" s="133"/>
      <c r="AD4" s="12"/>
    </row>
    <row r="5" spans="1:30" s="15" customFormat="1" ht="22.5" customHeight="1" x14ac:dyDescent="0.2">
      <c r="A5" s="16" t="s">
        <v>162</v>
      </c>
      <c r="B5" s="135" t="s">
        <v>165</v>
      </c>
      <c r="C5" s="138"/>
      <c r="D5" s="134" t="s">
        <v>6</v>
      </c>
      <c r="E5" s="135" t="s">
        <v>168</v>
      </c>
      <c r="F5" s="136"/>
      <c r="G5" s="135" t="s">
        <v>169</v>
      </c>
      <c r="H5" s="136"/>
      <c r="I5" s="130" t="s">
        <v>0</v>
      </c>
      <c r="J5" s="130" t="s">
        <v>3</v>
      </c>
      <c r="K5" s="130" t="s">
        <v>4</v>
      </c>
      <c r="L5" s="137" t="s">
        <v>5</v>
      </c>
      <c r="M5" s="18"/>
      <c r="N5" s="130" t="s">
        <v>55</v>
      </c>
      <c r="O5" s="130" t="s">
        <v>206</v>
      </c>
      <c r="P5" s="127" t="s">
        <v>58</v>
      </c>
      <c r="Q5" s="128"/>
      <c r="R5" s="129"/>
      <c r="S5" s="127" t="s">
        <v>50</v>
      </c>
      <c r="T5" s="128"/>
      <c r="U5" s="129"/>
      <c r="V5" s="127" t="s">
        <v>49</v>
      </c>
      <c r="W5" s="128"/>
      <c r="X5" s="129"/>
      <c r="Y5" s="127" t="s">
        <v>7</v>
      </c>
      <c r="Z5" s="128"/>
      <c r="AA5" s="128"/>
      <c r="AB5" s="128"/>
      <c r="AC5" s="129"/>
    </row>
    <row r="6" spans="1:30" s="15" customFormat="1" ht="45" customHeight="1" x14ac:dyDescent="0.2">
      <c r="A6" s="16" t="s">
        <v>163</v>
      </c>
      <c r="B6" s="92" t="s">
        <v>166</v>
      </c>
      <c r="C6" s="92" t="s">
        <v>167</v>
      </c>
      <c r="D6" s="134"/>
      <c r="E6" s="16" t="s">
        <v>2</v>
      </c>
      <c r="F6" s="16" t="s">
        <v>1</v>
      </c>
      <c r="G6" s="92" t="s">
        <v>170</v>
      </c>
      <c r="H6" s="92" t="s">
        <v>171</v>
      </c>
      <c r="I6" s="131"/>
      <c r="J6" s="131"/>
      <c r="K6" s="131"/>
      <c r="L6" s="131"/>
      <c r="M6" s="19" t="s">
        <v>48</v>
      </c>
      <c r="N6" s="131"/>
      <c r="O6" s="131"/>
      <c r="P6" s="3" t="s">
        <v>28</v>
      </c>
      <c r="Q6" s="3" t="s">
        <v>204</v>
      </c>
      <c r="R6" s="3" t="s">
        <v>63</v>
      </c>
      <c r="S6" s="9" t="s">
        <v>119</v>
      </c>
      <c r="T6" s="9" t="s">
        <v>94</v>
      </c>
      <c r="U6" s="9" t="s">
        <v>91</v>
      </c>
      <c r="V6" s="3" t="s">
        <v>90</v>
      </c>
      <c r="W6" s="30" t="s">
        <v>97</v>
      </c>
      <c r="X6" s="17" t="s">
        <v>11</v>
      </c>
      <c r="Y6" s="3" t="s">
        <v>8</v>
      </c>
      <c r="Z6" s="3" t="s">
        <v>9</v>
      </c>
      <c r="AA6" s="3" t="s">
        <v>10</v>
      </c>
      <c r="AB6" s="3" t="s">
        <v>46</v>
      </c>
      <c r="AC6" s="3" t="s">
        <v>47</v>
      </c>
    </row>
    <row r="7" spans="1:30" ht="67.5" customHeight="1" x14ac:dyDescent="0.2">
      <c r="A7" s="4" t="s">
        <v>164</v>
      </c>
      <c r="B7" s="4" t="s">
        <v>203</v>
      </c>
      <c r="C7" s="4" t="s">
        <v>203</v>
      </c>
      <c r="D7" s="4" t="s">
        <v>203</v>
      </c>
      <c r="E7" s="4" t="s">
        <v>203</v>
      </c>
      <c r="F7" s="4" t="s">
        <v>203</v>
      </c>
      <c r="G7" s="4" t="s">
        <v>203</v>
      </c>
      <c r="H7" s="4" t="s">
        <v>203</v>
      </c>
      <c r="I7" s="4" t="s">
        <v>26</v>
      </c>
      <c r="J7" s="4" t="s">
        <v>12</v>
      </c>
      <c r="K7" s="4" t="s">
        <v>24</v>
      </c>
      <c r="L7" s="4" t="s">
        <v>98</v>
      </c>
      <c r="M7" s="4" t="s">
        <v>45</v>
      </c>
      <c r="N7" s="4" t="s">
        <v>56</v>
      </c>
      <c r="O7" s="4" t="s">
        <v>205</v>
      </c>
      <c r="P7" s="4" t="s">
        <v>29</v>
      </c>
      <c r="Q7" s="4" t="s">
        <v>205</v>
      </c>
      <c r="R7" s="4" t="s">
        <v>64</v>
      </c>
      <c r="S7" s="4" t="s">
        <v>95</v>
      </c>
      <c r="T7" s="4" t="s">
        <v>93</v>
      </c>
      <c r="U7" s="4" t="s">
        <v>92</v>
      </c>
      <c r="V7" s="4" t="s">
        <v>111</v>
      </c>
      <c r="W7" s="4" t="s">
        <v>96</v>
      </c>
      <c r="X7" s="4" t="s">
        <v>57</v>
      </c>
      <c r="Y7" s="4" t="s">
        <v>25</v>
      </c>
      <c r="Z7" s="4" t="s">
        <v>25</v>
      </c>
      <c r="AA7" s="4" t="s">
        <v>25</v>
      </c>
      <c r="AB7" s="4" t="s">
        <v>25</v>
      </c>
      <c r="AC7" s="4" t="s">
        <v>25</v>
      </c>
    </row>
    <row r="8" spans="1:30" x14ac:dyDescent="0.2">
      <c r="A8" s="27"/>
      <c r="B8" s="4" t="str">
        <f>IF($A8="","入力禁止",VLOOKUP($A8,クラスIDシート!$B$6:$I$1048576,2))</f>
        <v>入力禁止</v>
      </c>
      <c r="C8" s="4" t="str">
        <f>IF($A8="","入力禁止",VLOOKUP($A8,クラスIDシート!$B$6:$I$1048576,3))</f>
        <v>入力禁止</v>
      </c>
      <c r="D8" s="4" t="str">
        <f>IF($A8="","入力禁止",VLOOKUP($A8,クラスIDシート!$B$6:$I$1048576,4))</f>
        <v>入力禁止</v>
      </c>
      <c r="E8" s="4" t="str">
        <f>IF($A8="","入力禁止",VLOOKUP($A8,クラスIDシート!$B$6:$I$1048576,5))</f>
        <v>入力禁止</v>
      </c>
      <c r="F8" s="4" t="str">
        <f>IF($A8="","入力禁止",VLOOKUP($A8,クラスIDシート!$B$6:$I$1048576,6))</f>
        <v>入力禁止</v>
      </c>
      <c r="G8" s="4" t="str">
        <f>IF($A8="","入力禁止",VLOOKUP($A8,クラスIDシート!$B$6:$I$1048576,7))</f>
        <v>入力禁止</v>
      </c>
      <c r="H8" s="4" t="str">
        <f>IF($A8="","入力禁止",VLOOKUP($A8,クラスIDシート!$B$6:$I$1048576,8))</f>
        <v>入力禁止</v>
      </c>
      <c r="I8" s="4">
        <f t="shared" ref="I8:I71" si="0">ROW(8:8)-7</f>
        <v>1</v>
      </c>
      <c r="J8" s="27"/>
      <c r="K8" s="27"/>
      <c r="L8" s="27"/>
      <c r="M8" s="27"/>
      <c r="N8" s="27"/>
      <c r="O8" s="27">
        <f>COUNTIF(別紙3!$C$11:$C$48,L8)</f>
        <v>0</v>
      </c>
      <c r="P8" s="27"/>
      <c r="Q8" s="27">
        <f>COUNTIF(別紙1!$B$12:$D$51,'様式2（申請製品リスト） '!L8)</f>
        <v>0</v>
      </c>
      <c r="R8" s="27"/>
      <c r="S8" s="27"/>
      <c r="T8" s="27"/>
      <c r="U8" s="27"/>
      <c r="V8" s="27"/>
      <c r="W8" s="27"/>
      <c r="X8" s="27"/>
      <c r="Y8" s="27"/>
      <c r="Z8" s="27"/>
      <c r="AA8" s="27"/>
      <c r="AB8" s="27"/>
      <c r="AC8" s="27"/>
    </row>
    <row r="9" spans="1:30" x14ac:dyDescent="0.2">
      <c r="A9" s="27"/>
      <c r="B9" s="4" t="str">
        <f>IF($A9="","入力禁止",VLOOKUP($A9,クラスIDシート!$B$6:$I$1048576,2))</f>
        <v>入力禁止</v>
      </c>
      <c r="C9" s="4" t="str">
        <f>IF($A9="","入力禁止",VLOOKUP($A9,クラスIDシート!$B$6:$I$1048576,3))</f>
        <v>入力禁止</v>
      </c>
      <c r="D9" s="4" t="str">
        <f>IF($A9="","入力禁止",VLOOKUP($A9,クラスIDシート!$B$6:$I$1048576,4))</f>
        <v>入力禁止</v>
      </c>
      <c r="E9" s="4" t="str">
        <f>IF($A9="","入力禁止",VLOOKUP($A9,クラスIDシート!$B$6:$I$1048576,5))</f>
        <v>入力禁止</v>
      </c>
      <c r="F9" s="4" t="str">
        <f>IF($A9="","入力禁止",VLOOKUP($A9,クラスIDシート!$B$6:$I$1048576,6))</f>
        <v>入力禁止</v>
      </c>
      <c r="G9" s="4" t="str">
        <f>IF($A9="","入力禁止",VLOOKUP($A9,クラスIDシート!$B$6:$I$1048576,7))</f>
        <v>入力禁止</v>
      </c>
      <c r="H9" s="4" t="str">
        <f>IF($A9="","入力禁止",VLOOKUP($A9,クラスIDシート!$B$6:$I$1048576,8))</f>
        <v>入力禁止</v>
      </c>
      <c r="I9" s="4">
        <f t="shared" si="0"/>
        <v>2</v>
      </c>
      <c r="J9" s="27"/>
      <c r="K9" s="27"/>
      <c r="L9" s="27"/>
      <c r="M9" s="27"/>
      <c r="N9" s="27"/>
      <c r="O9" s="27">
        <f>COUNTIF(別紙3!$C$11:$C$48,L9)</f>
        <v>0</v>
      </c>
      <c r="P9" s="27"/>
      <c r="Q9" s="27">
        <f>COUNTIF(別紙1!$B$12:$D$51,'様式2（申請製品リスト） '!L9)</f>
        <v>0</v>
      </c>
      <c r="R9" s="27"/>
      <c r="S9" s="27"/>
      <c r="T9" s="27"/>
      <c r="U9" s="27"/>
      <c r="V9" s="27"/>
      <c r="W9" s="27"/>
      <c r="X9" s="27"/>
      <c r="Y9" s="27"/>
      <c r="Z9" s="27"/>
      <c r="AA9" s="27"/>
      <c r="AB9" s="27"/>
      <c r="AC9" s="27"/>
      <c r="AD9" s="26"/>
    </row>
    <row r="10" spans="1:30" x14ac:dyDescent="0.2">
      <c r="A10" s="27"/>
      <c r="B10" s="4" t="str">
        <f>IF($A10="","入力禁止",VLOOKUP($A10,クラスIDシート!$B$6:$I$1048576,2))</f>
        <v>入力禁止</v>
      </c>
      <c r="C10" s="4" t="str">
        <f>IF($A10="","入力禁止",VLOOKUP($A10,クラスIDシート!$B$6:$I$1048576,3))</f>
        <v>入力禁止</v>
      </c>
      <c r="D10" s="4" t="str">
        <f>IF($A10="","入力禁止",VLOOKUP($A10,クラスIDシート!$B$6:$I$1048576,4))</f>
        <v>入力禁止</v>
      </c>
      <c r="E10" s="4" t="str">
        <f>IF($A10="","入力禁止",VLOOKUP($A10,クラスIDシート!$B$6:$I$1048576,5))</f>
        <v>入力禁止</v>
      </c>
      <c r="F10" s="4" t="str">
        <f>IF($A10="","入力禁止",VLOOKUP($A10,クラスIDシート!$B$6:$I$1048576,6))</f>
        <v>入力禁止</v>
      </c>
      <c r="G10" s="4" t="str">
        <f>IF($A10="","入力禁止",VLOOKUP($A10,クラスIDシート!$B$6:$I$1048576,7))</f>
        <v>入力禁止</v>
      </c>
      <c r="H10" s="4" t="str">
        <f>IF($A10="","入力禁止",VLOOKUP($A10,クラスIDシート!$B$6:$I$1048576,8))</f>
        <v>入力禁止</v>
      </c>
      <c r="I10" s="4">
        <f t="shared" si="0"/>
        <v>3</v>
      </c>
      <c r="J10" s="27"/>
      <c r="K10" s="27"/>
      <c r="L10" s="27"/>
      <c r="M10" s="27"/>
      <c r="N10" s="27"/>
      <c r="O10" s="27">
        <f>COUNTIF(別紙3!$C$11:$C$48,L10)</f>
        <v>0</v>
      </c>
      <c r="P10" s="27"/>
      <c r="Q10" s="27">
        <f>COUNTIF(別紙1!$B$12:$D$51,'様式2（申請製品リスト） '!L10)</f>
        <v>0</v>
      </c>
      <c r="R10" s="27"/>
      <c r="S10" s="27"/>
      <c r="T10" s="27"/>
      <c r="U10" s="27"/>
      <c r="V10" s="27"/>
      <c r="W10" s="27"/>
      <c r="X10" s="27"/>
      <c r="Y10" s="27"/>
      <c r="Z10" s="27"/>
      <c r="AA10" s="27"/>
      <c r="AB10" s="27"/>
      <c r="AC10" s="27"/>
      <c r="AD10" s="26"/>
    </row>
    <row r="11" spans="1:30" x14ac:dyDescent="0.2">
      <c r="A11" s="27"/>
      <c r="B11" s="4" t="str">
        <f>IF($A11="","入力禁止",VLOOKUP($A11,クラスIDシート!$B$6:$I$1048576,2))</f>
        <v>入力禁止</v>
      </c>
      <c r="C11" s="4" t="str">
        <f>IF($A11="","入力禁止",VLOOKUP($A11,クラスIDシート!$B$6:$I$1048576,3))</f>
        <v>入力禁止</v>
      </c>
      <c r="D11" s="4" t="str">
        <f>IF($A11="","入力禁止",VLOOKUP($A11,クラスIDシート!$B$6:$I$1048576,4))</f>
        <v>入力禁止</v>
      </c>
      <c r="E11" s="4" t="str">
        <f>IF($A11="","入力禁止",VLOOKUP($A11,クラスIDシート!$B$6:$I$1048576,5))</f>
        <v>入力禁止</v>
      </c>
      <c r="F11" s="4" t="str">
        <f>IF($A11="","入力禁止",VLOOKUP($A11,クラスIDシート!$B$6:$I$1048576,6))</f>
        <v>入力禁止</v>
      </c>
      <c r="G11" s="4" t="str">
        <f>IF($A11="","入力禁止",VLOOKUP($A11,クラスIDシート!$B$6:$I$1048576,7))</f>
        <v>入力禁止</v>
      </c>
      <c r="H11" s="4" t="str">
        <f>IF($A11="","入力禁止",VLOOKUP($A11,クラスIDシート!$B$6:$I$1048576,8))</f>
        <v>入力禁止</v>
      </c>
      <c r="I11" s="4">
        <f t="shared" si="0"/>
        <v>4</v>
      </c>
      <c r="J11" s="27"/>
      <c r="K11" s="27"/>
      <c r="L11" s="27"/>
      <c r="M11" s="27"/>
      <c r="N11" s="27"/>
      <c r="O11" s="27">
        <f>COUNTIF(別紙3!$C$11:$C$48,L11)</f>
        <v>0</v>
      </c>
      <c r="P11" s="27"/>
      <c r="Q11" s="27">
        <f>COUNTIF(別紙1!$B$12:$D$51,'様式2（申請製品リスト） '!L11)</f>
        <v>0</v>
      </c>
      <c r="R11" s="27"/>
      <c r="S11" s="27"/>
      <c r="T11" s="27"/>
      <c r="U11" s="27"/>
      <c r="V11" s="27"/>
      <c r="W11" s="27"/>
      <c r="X11" s="27"/>
      <c r="Y11" s="27"/>
      <c r="Z11" s="27"/>
      <c r="AA11" s="27"/>
      <c r="AB11" s="27"/>
      <c r="AC11" s="27"/>
      <c r="AD11" s="26"/>
    </row>
    <row r="12" spans="1:30" x14ac:dyDescent="0.2">
      <c r="A12" s="27"/>
      <c r="B12" s="4" t="str">
        <f>IF($A12="","入力禁止",VLOOKUP($A12,クラスIDシート!$B$6:$I$1048576,2))</f>
        <v>入力禁止</v>
      </c>
      <c r="C12" s="4" t="str">
        <f>IF($A12="","入力禁止",VLOOKUP($A12,クラスIDシート!$B$6:$I$1048576,3))</f>
        <v>入力禁止</v>
      </c>
      <c r="D12" s="4" t="str">
        <f>IF($A12="","入力禁止",VLOOKUP($A12,クラスIDシート!$B$6:$I$1048576,4))</f>
        <v>入力禁止</v>
      </c>
      <c r="E12" s="4" t="str">
        <f>IF($A12="","入力禁止",VLOOKUP($A12,クラスIDシート!$B$6:$I$1048576,5))</f>
        <v>入力禁止</v>
      </c>
      <c r="F12" s="4" t="str">
        <f>IF($A12="","入力禁止",VLOOKUP($A12,クラスIDシート!$B$6:$I$1048576,6))</f>
        <v>入力禁止</v>
      </c>
      <c r="G12" s="4" t="str">
        <f>IF($A12="","入力禁止",VLOOKUP($A12,クラスIDシート!$B$6:$I$1048576,7))</f>
        <v>入力禁止</v>
      </c>
      <c r="H12" s="4" t="str">
        <f>IF($A12="","入力禁止",VLOOKUP($A12,クラスIDシート!$B$6:$I$1048576,8))</f>
        <v>入力禁止</v>
      </c>
      <c r="I12" s="4">
        <f t="shared" si="0"/>
        <v>5</v>
      </c>
      <c r="J12" s="27"/>
      <c r="K12" s="27"/>
      <c r="L12" s="27"/>
      <c r="M12" s="27"/>
      <c r="N12" s="27"/>
      <c r="O12" s="27">
        <f>COUNTIF(別紙3!$C$11:$C$48,L12)</f>
        <v>0</v>
      </c>
      <c r="P12" s="27"/>
      <c r="Q12" s="27">
        <f>COUNTIF(別紙1!$B$12:$D$51,'様式2（申請製品リスト） '!L12)</f>
        <v>0</v>
      </c>
      <c r="R12" s="27"/>
      <c r="S12" s="27"/>
      <c r="T12" s="27"/>
      <c r="U12" s="27"/>
      <c r="V12" s="27"/>
      <c r="W12" s="27"/>
      <c r="X12" s="27"/>
      <c r="Y12" s="27"/>
      <c r="Z12" s="27"/>
      <c r="AA12" s="27"/>
      <c r="AB12" s="27"/>
      <c r="AC12" s="27"/>
      <c r="AD12" s="26"/>
    </row>
    <row r="13" spans="1:30" x14ac:dyDescent="0.2">
      <c r="A13" s="27"/>
      <c r="B13" s="4" t="str">
        <f>IF($A13="","入力禁止",VLOOKUP($A13,クラスIDシート!$B$6:$I$1048576,2))</f>
        <v>入力禁止</v>
      </c>
      <c r="C13" s="4" t="str">
        <f>IF($A13="","入力禁止",VLOOKUP($A13,クラスIDシート!$B$6:$I$1048576,3))</f>
        <v>入力禁止</v>
      </c>
      <c r="D13" s="4" t="str">
        <f>IF($A13="","入力禁止",VLOOKUP($A13,クラスIDシート!$B$6:$I$1048576,4))</f>
        <v>入力禁止</v>
      </c>
      <c r="E13" s="4" t="str">
        <f>IF($A13="","入力禁止",VLOOKUP($A13,クラスIDシート!$B$6:$I$1048576,5))</f>
        <v>入力禁止</v>
      </c>
      <c r="F13" s="4" t="str">
        <f>IF($A13="","入力禁止",VLOOKUP($A13,クラスIDシート!$B$6:$I$1048576,6))</f>
        <v>入力禁止</v>
      </c>
      <c r="G13" s="4" t="str">
        <f>IF($A13="","入力禁止",VLOOKUP($A13,クラスIDシート!$B$6:$I$1048576,7))</f>
        <v>入力禁止</v>
      </c>
      <c r="H13" s="4" t="str">
        <f>IF($A13="","入力禁止",VLOOKUP($A13,クラスIDシート!$B$6:$I$1048576,8))</f>
        <v>入力禁止</v>
      </c>
      <c r="I13" s="4">
        <f t="shared" si="0"/>
        <v>6</v>
      </c>
      <c r="J13" s="27"/>
      <c r="K13" s="27"/>
      <c r="L13" s="27"/>
      <c r="M13" s="27"/>
      <c r="N13" s="27"/>
      <c r="O13" s="27">
        <f>COUNTIF(別紙3!$C$11:$C$48,L13)</f>
        <v>0</v>
      </c>
      <c r="P13" s="27"/>
      <c r="Q13" s="27">
        <f>COUNTIF(別紙1!$B$12:$D$51,'様式2（申請製品リスト） '!L13)</f>
        <v>0</v>
      </c>
      <c r="R13" s="27"/>
      <c r="S13" s="27"/>
      <c r="T13" s="27"/>
      <c r="U13" s="27"/>
      <c r="V13" s="27"/>
      <c r="W13" s="27"/>
      <c r="X13" s="27"/>
      <c r="Y13" s="27"/>
      <c r="Z13" s="27"/>
      <c r="AA13" s="27"/>
      <c r="AB13" s="27"/>
      <c r="AC13" s="27"/>
      <c r="AD13" s="26"/>
    </row>
    <row r="14" spans="1:30" x14ac:dyDescent="0.2">
      <c r="A14" s="27"/>
      <c r="B14" s="4" t="str">
        <f>IF($A14="","入力禁止",VLOOKUP($A14,クラスIDシート!$B$6:$I$1048576,2))</f>
        <v>入力禁止</v>
      </c>
      <c r="C14" s="4" t="str">
        <f>IF($A14="","入力禁止",VLOOKUP($A14,クラスIDシート!$B$6:$I$1048576,3))</f>
        <v>入力禁止</v>
      </c>
      <c r="D14" s="4" t="str">
        <f>IF($A14="","入力禁止",VLOOKUP($A14,クラスIDシート!$B$6:$I$1048576,4))</f>
        <v>入力禁止</v>
      </c>
      <c r="E14" s="4" t="str">
        <f>IF($A14="","入力禁止",VLOOKUP($A14,クラスIDシート!$B$6:$I$1048576,5))</f>
        <v>入力禁止</v>
      </c>
      <c r="F14" s="4" t="str">
        <f>IF($A14="","入力禁止",VLOOKUP($A14,クラスIDシート!$B$6:$I$1048576,6))</f>
        <v>入力禁止</v>
      </c>
      <c r="G14" s="4" t="str">
        <f>IF($A14="","入力禁止",VLOOKUP($A14,クラスIDシート!$B$6:$I$1048576,7))</f>
        <v>入力禁止</v>
      </c>
      <c r="H14" s="4" t="str">
        <f>IF($A14="","入力禁止",VLOOKUP($A14,クラスIDシート!$B$6:$I$1048576,8))</f>
        <v>入力禁止</v>
      </c>
      <c r="I14" s="4">
        <f t="shared" si="0"/>
        <v>7</v>
      </c>
      <c r="J14" s="27"/>
      <c r="K14" s="27"/>
      <c r="L14" s="27"/>
      <c r="M14" s="27"/>
      <c r="N14" s="27"/>
      <c r="O14" s="27">
        <f>COUNTIF(別紙3!$C$11:$C$48,L14)</f>
        <v>0</v>
      </c>
      <c r="P14" s="27"/>
      <c r="Q14" s="27">
        <f>COUNTIF(別紙1!$B$12:$D$51,'様式2（申請製品リスト） '!L14)</f>
        <v>0</v>
      </c>
      <c r="R14" s="27"/>
      <c r="S14" s="27"/>
      <c r="T14" s="27"/>
      <c r="U14" s="27"/>
      <c r="V14" s="27"/>
      <c r="W14" s="27"/>
      <c r="X14" s="27"/>
      <c r="Y14" s="27"/>
      <c r="Z14" s="27"/>
      <c r="AA14" s="27"/>
      <c r="AB14" s="27"/>
      <c r="AC14" s="27"/>
      <c r="AD14" s="26"/>
    </row>
    <row r="15" spans="1:30" x14ac:dyDescent="0.2">
      <c r="A15" s="27"/>
      <c r="B15" s="4" t="str">
        <f>IF($A15="","入力禁止",VLOOKUP($A15,クラスIDシート!$B$6:$I$1048576,2))</f>
        <v>入力禁止</v>
      </c>
      <c r="C15" s="4" t="str">
        <f>IF($A15="","入力禁止",VLOOKUP($A15,クラスIDシート!$B$6:$I$1048576,3))</f>
        <v>入力禁止</v>
      </c>
      <c r="D15" s="4" t="str">
        <f>IF($A15="","入力禁止",VLOOKUP($A15,クラスIDシート!$B$6:$I$1048576,4))</f>
        <v>入力禁止</v>
      </c>
      <c r="E15" s="4" t="str">
        <f>IF($A15="","入力禁止",VLOOKUP($A15,クラスIDシート!$B$6:$I$1048576,5))</f>
        <v>入力禁止</v>
      </c>
      <c r="F15" s="4" t="str">
        <f>IF($A15="","入力禁止",VLOOKUP($A15,クラスIDシート!$B$6:$I$1048576,6))</f>
        <v>入力禁止</v>
      </c>
      <c r="G15" s="4" t="str">
        <f>IF($A15="","入力禁止",VLOOKUP($A15,クラスIDシート!$B$6:$I$1048576,7))</f>
        <v>入力禁止</v>
      </c>
      <c r="H15" s="4" t="str">
        <f>IF($A15="","入力禁止",VLOOKUP($A15,クラスIDシート!$B$6:$I$1048576,8))</f>
        <v>入力禁止</v>
      </c>
      <c r="I15" s="4">
        <f t="shared" si="0"/>
        <v>8</v>
      </c>
      <c r="J15" s="27"/>
      <c r="L15" s="27"/>
      <c r="M15" s="27"/>
      <c r="N15" s="27"/>
      <c r="O15" s="27">
        <f>COUNTIF(別紙3!$C$11:$C$48,L15)</f>
        <v>0</v>
      </c>
      <c r="P15" s="27"/>
      <c r="Q15" s="27">
        <f>COUNTIF(別紙1!$B$12:$D$51,'様式2（申請製品リスト） '!L15)</f>
        <v>0</v>
      </c>
      <c r="R15" s="27"/>
      <c r="S15" s="27"/>
      <c r="T15" s="27"/>
      <c r="U15" s="27"/>
      <c r="V15" s="27"/>
      <c r="W15" s="27"/>
      <c r="X15" s="27"/>
      <c r="Y15" s="27"/>
      <c r="Z15" s="27"/>
      <c r="AA15" s="27"/>
      <c r="AB15" s="27"/>
      <c r="AC15" s="27"/>
      <c r="AD15" s="26"/>
    </row>
    <row r="16" spans="1:30" x14ac:dyDescent="0.2">
      <c r="A16" s="27"/>
      <c r="B16" s="4" t="str">
        <f>IF($A16="","入力禁止",VLOOKUP($A16,クラスIDシート!$B$6:$I$1048576,2))</f>
        <v>入力禁止</v>
      </c>
      <c r="C16" s="4" t="str">
        <f>IF($A16="","入力禁止",VLOOKUP($A16,クラスIDシート!$B$6:$I$1048576,3))</f>
        <v>入力禁止</v>
      </c>
      <c r="D16" s="4" t="str">
        <f>IF($A16="","入力禁止",VLOOKUP($A16,クラスIDシート!$B$6:$I$1048576,4))</f>
        <v>入力禁止</v>
      </c>
      <c r="E16" s="4" t="str">
        <f>IF($A16="","入力禁止",VLOOKUP($A16,クラスIDシート!$B$6:$I$1048576,5))</f>
        <v>入力禁止</v>
      </c>
      <c r="F16" s="4" t="str">
        <f>IF($A16="","入力禁止",VLOOKUP($A16,クラスIDシート!$B$6:$I$1048576,6))</f>
        <v>入力禁止</v>
      </c>
      <c r="G16" s="4" t="str">
        <f>IF($A16="","入力禁止",VLOOKUP($A16,クラスIDシート!$B$6:$I$1048576,7))</f>
        <v>入力禁止</v>
      </c>
      <c r="H16" s="4" t="str">
        <f>IF($A16="","入力禁止",VLOOKUP($A16,クラスIDシート!$B$6:$I$1048576,8))</f>
        <v>入力禁止</v>
      </c>
      <c r="I16" s="4">
        <f t="shared" si="0"/>
        <v>9</v>
      </c>
      <c r="K16" s="27"/>
      <c r="L16" s="27"/>
      <c r="M16" s="27"/>
      <c r="N16" s="27"/>
      <c r="O16" s="27">
        <f>COUNTIF(別紙3!$C$11:$C$48,L16)</f>
        <v>0</v>
      </c>
      <c r="P16" s="27"/>
      <c r="Q16" s="27">
        <f>COUNTIF(別紙1!$B$12:$D$51,'様式2（申請製品リスト） '!L16)</f>
        <v>0</v>
      </c>
      <c r="R16" s="27"/>
      <c r="S16" s="27"/>
      <c r="T16" s="27"/>
      <c r="U16" s="27"/>
      <c r="V16" s="27"/>
      <c r="W16" s="27"/>
      <c r="X16" s="27"/>
      <c r="Y16" s="27"/>
      <c r="Z16" s="27"/>
      <c r="AA16" s="27"/>
      <c r="AB16" s="27"/>
      <c r="AC16" s="27"/>
      <c r="AD16" s="26"/>
    </row>
    <row r="17" spans="1:30" x14ac:dyDescent="0.2">
      <c r="A17" s="27"/>
      <c r="B17" s="4" t="str">
        <f>IF($A17="","入力禁止",VLOOKUP($A17,クラスIDシート!$B$6:$I$1048576,2))</f>
        <v>入力禁止</v>
      </c>
      <c r="C17" s="4" t="str">
        <f>IF($A17="","入力禁止",VLOOKUP($A17,クラスIDシート!$B$6:$I$1048576,3))</f>
        <v>入力禁止</v>
      </c>
      <c r="D17" s="4" t="str">
        <f>IF($A17="","入力禁止",VLOOKUP($A17,クラスIDシート!$B$6:$I$1048576,4))</f>
        <v>入力禁止</v>
      </c>
      <c r="E17" s="4" t="str">
        <f>IF($A17="","入力禁止",VLOOKUP($A17,クラスIDシート!$B$6:$I$1048576,5))</f>
        <v>入力禁止</v>
      </c>
      <c r="F17" s="4" t="str">
        <f>IF($A17="","入力禁止",VLOOKUP($A17,クラスIDシート!$B$6:$I$1048576,6))</f>
        <v>入力禁止</v>
      </c>
      <c r="G17" s="4" t="str">
        <f>IF($A17="","入力禁止",VLOOKUP($A17,クラスIDシート!$B$6:$I$1048576,7))</f>
        <v>入力禁止</v>
      </c>
      <c r="H17" s="4" t="str">
        <f>IF($A17="","入力禁止",VLOOKUP($A17,クラスIDシート!$B$6:$I$1048576,8))</f>
        <v>入力禁止</v>
      </c>
      <c r="I17" s="4">
        <f t="shared" si="0"/>
        <v>10</v>
      </c>
      <c r="J17" s="27"/>
      <c r="K17" s="27"/>
      <c r="L17" s="27"/>
      <c r="M17" s="27"/>
      <c r="N17" s="27"/>
      <c r="O17" s="27">
        <f>COUNTIF(別紙3!$C$11:$C$48,L17)</f>
        <v>0</v>
      </c>
      <c r="P17" s="27"/>
      <c r="Q17" s="27">
        <f>COUNTIF(別紙1!$B$12:$D$51,'様式2（申請製品リスト） '!L17)</f>
        <v>0</v>
      </c>
      <c r="R17" s="27"/>
      <c r="S17" s="27"/>
      <c r="T17" s="27"/>
      <c r="U17" s="27"/>
      <c r="V17" s="27"/>
      <c r="W17" s="27"/>
      <c r="X17" s="27"/>
      <c r="Y17" s="27"/>
      <c r="Z17" s="27"/>
      <c r="AA17" s="27"/>
      <c r="AB17" s="27"/>
      <c r="AC17" s="27"/>
      <c r="AD17" s="26"/>
    </row>
    <row r="18" spans="1:30" x14ac:dyDescent="0.2">
      <c r="A18" s="27"/>
      <c r="B18" s="4" t="str">
        <f>IF($A18="","入力禁止",VLOOKUP($A18,クラスIDシート!$B$6:$I$1048576,2))</f>
        <v>入力禁止</v>
      </c>
      <c r="C18" s="4" t="str">
        <f>IF($A18="","入力禁止",VLOOKUP($A18,クラスIDシート!$B$6:$I$1048576,3))</f>
        <v>入力禁止</v>
      </c>
      <c r="D18" s="4" t="str">
        <f>IF($A18="","入力禁止",VLOOKUP($A18,クラスIDシート!$B$6:$I$1048576,4))</f>
        <v>入力禁止</v>
      </c>
      <c r="E18" s="4" t="str">
        <f>IF($A18="","入力禁止",VLOOKUP($A18,クラスIDシート!$B$6:$I$1048576,5))</f>
        <v>入力禁止</v>
      </c>
      <c r="F18" s="4" t="str">
        <f>IF($A18="","入力禁止",VLOOKUP($A18,クラスIDシート!$B$6:$I$1048576,6))</f>
        <v>入力禁止</v>
      </c>
      <c r="G18" s="4" t="str">
        <f>IF($A18="","入力禁止",VLOOKUP($A18,クラスIDシート!$B$6:$I$1048576,7))</f>
        <v>入力禁止</v>
      </c>
      <c r="H18" s="4" t="str">
        <f>IF($A18="","入力禁止",VLOOKUP($A18,クラスIDシート!$B$6:$I$1048576,8))</f>
        <v>入力禁止</v>
      </c>
      <c r="I18" s="4">
        <f t="shared" si="0"/>
        <v>11</v>
      </c>
      <c r="J18" s="27"/>
      <c r="K18" s="27"/>
      <c r="L18" s="27"/>
      <c r="M18" s="27"/>
      <c r="N18" s="27"/>
      <c r="O18" s="27">
        <f>COUNTIF(別紙3!$C$11:$C$48,L18)</f>
        <v>0</v>
      </c>
      <c r="P18" s="27"/>
      <c r="Q18" s="27">
        <f>COUNTIF(別紙1!$B$12:$D$51,'様式2（申請製品リスト） '!L18)</f>
        <v>0</v>
      </c>
      <c r="R18" s="27"/>
      <c r="S18" s="27"/>
      <c r="T18" s="27"/>
      <c r="U18" s="27"/>
      <c r="V18" s="27"/>
      <c r="W18" s="27"/>
      <c r="X18" s="27"/>
      <c r="Y18" s="27"/>
      <c r="Z18" s="27"/>
      <c r="AA18" s="27"/>
      <c r="AB18" s="27"/>
      <c r="AC18" s="27"/>
      <c r="AD18" s="26"/>
    </row>
    <row r="19" spans="1:30" x14ac:dyDescent="0.2">
      <c r="A19" s="27"/>
      <c r="B19" s="4" t="str">
        <f>IF($A19="","入力禁止",VLOOKUP($A19,クラスIDシート!$B$6:$I$1048576,2))</f>
        <v>入力禁止</v>
      </c>
      <c r="C19" s="4" t="str">
        <f>IF($A19="","入力禁止",VLOOKUP($A19,クラスIDシート!$B$6:$I$1048576,3))</f>
        <v>入力禁止</v>
      </c>
      <c r="D19" s="4" t="str">
        <f>IF($A19="","入力禁止",VLOOKUP($A19,クラスIDシート!$B$6:$I$1048576,4))</f>
        <v>入力禁止</v>
      </c>
      <c r="E19" s="4" t="str">
        <f>IF($A19="","入力禁止",VLOOKUP($A19,クラスIDシート!$B$6:$I$1048576,5))</f>
        <v>入力禁止</v>
      </c>
      <c r="F19" s="4" t="str">
        <f>IF($A19="","入力禁止",VLOOKUP($A19,クラスIDシート!$B$6:$I$1048576,6))</f>
        <v>入力禁止</v>
      </c>
      <c r="G19" s="4" t="str">
        <f>IF($A19="","入力禁止",VLOOKUP($A19,クラスIDシート!$B$6:$I$1048576,7))</f>
        <v>入力禁止</v>
      </c>
      <c r="H19" s="4" t="str">
        <f>IF($A19="","入力禁止",VLOOKUP($A19,クラスIDシート!$B$6:$I$1048576,8))</f>
        <v>入力禁止</v>
      </c>
      <c r="I19" s="4">
        <f t="shared" si="0"/>
        <v>12</v>
      </c>
      <c r="J19" s="27"/>
      <c r="K19" s="27"/>
      <c r="L19" s="27"/>
      <c r="M19" s="27"/>
      <c r="N19" s="27"/>
      <c r="O19" s="27">
        <f>COUNTIF(別紙3!$C$11:$C$48,L19)</f>
        <v>0</v>
      </c>
      <c r="P19" s="27"/>
      <c r="Q19" s="27">
        <f>COUNTIF(別紙1!$B$12:$D$51,'様式2（申請製品リスト） '!L19)</f>
        <v>0</v>
      </c>
      <c r="R19" s="27"/>
      <c r="S19" s="27"/>
      <c r="T19" s="27"/>
      <c r="U19" s="27"/>
      <c r="V19" s="27"/>
      <c r="W19" s="27"/>
      <c r="X19" s="27"/>
      <c r="Y19" s="27"/>
      <c r="Z19" s="27"/>
      <c r="AA19" s="27"/>
      <c r="AB19" s="27"/>
      <c r="AC19" s="27"/>
      <c r="AD19" s="26"/>
    </row>
    <row r="20" spans="1:30" ht="13.8" customHeight="1" x14ac:dyDescent="0.2">
      <c r="A20" s="27"/>
      <c r="B20" s="4" t="str">
        <f>IF($A20="","入力禁止",VLOOKUP($A20,クラスIDシート!$B$6:$I$1048576,2))</f>
        <v>入力禁止</v>
      </c>
      <c r="C20" s="4" t="str">
        <f>IF($A20="","入力禁止",VLOOKUP($A20,クラスIDシート!$B$6:$I$1048576,3))</f>
        <v>入力禁止</v>
      </c>
      <c r="D20" s="4" t="str">
        <f>IF($A20="","入力禁止",VLOOKUP($A20,クラスIDシート!$B$6:$I$1048576,4))</f>
        <v>入力禁止</v>
      </c>
      <c r="E20" s="4" t="str">
        <f>IF($A20="","入力禁止",VLOOKUP($A20,クラスIDシート!$B$6:$I$1048576,5))</f>
        <v>入力禁止</v>
      </c>
      <c r="F20" s="4" t="str">
        <f>IF($A20="","入力禁止",VLOOKUP($A20,クラスIDシート!$B$6:$I$1048576,6))</f>
        <v>入力禁止</v>
      </c>
      <c r="G20" s="4" t="str">
        <f>IF($A20="","入力禁止",VLOOKUP($A20,クラスIDシート!$B$6:$I$1048576,7))</f>
        <v>入力禁止</v>
      </c>
      <c r="H20" s="4" t="str">
        <f>IF($A20="","入力禁止",VLOOKUP($A20,クラスIDシート!$B$6:$I$1048576,8))</f>
        <v>入力禁止</v>
      </c>
      <c r="I20" s="4">
        <f t="shared" si="0"/>
        <v>13</v>
      </c>
      <c r="J20" s="27"/>
      <c r="K20" s="27"/>
      <c r="L20" s="27"/>
      <c r="M20" s="27"/>
      <c r="N20" s="27"/>
      <c r="O20" s="27">
        <f>COUNTIF(別紙3!$C$11:$C$48,L20)</f>
        <v>0</v>
      </c>
      <c r="P20" s="27"/>
      <c r="Q20" s="27">
        <f>COUNTIF(別紙1!$B$12:$D$51,'様式2（申請製品リスト） '!L20)</f>
        <v>0</v>
      </c>
      <c r="R20" s="27"/>
      <c r="S20" s="27"/>
      <c r="T20" s="27"/>
      <c r="U20" s="27"/>
      <c r="V20" s="27"/>
      <c r="W20" s="27"/>
      <c r="X20" s="27"/>
      <c r="Y20" s="27"/>
      <c r="Z20" s="27"/>
      <c r="AA20" s="27"/>
      <c r="AB20" s="27"/>
      <c r="AC20" s="27"/>
      <c r="AD20" s="26"/>
    </row>
    <row r="21" spans="1:30" x14ac:dyDescent="0.2">
      <c r="A21" s="27"/>
      <c r="B21" s="4" t="str">
        <f>IF($A21="","入力禁止",VLOOKUP($A21,クラスIDシート!$B$6:$I$1048576,2))</f>
        <v>入力禁止</v>
      </c>
      <c r="C21" s="4" t="str">
        <f>IF($A21="","入力禁止",VLOOKUP($A21,クラスIDシート!$B$6:$I$1048576,3))</f>
        <v>入力禁止</v>
      </c>
      <c r="D21" s="4" t="str">
        <f>IF($A21="","入力禁止",VLOOKUP($A21,クラスIDシート!$B$6:$I$1048576,4))</f>
        <v>入力禁止</v>
      </c>
      <c r="E21" s="4" t="str">
        <f>IF($A21="","入力禁止",VLOOKUP($A21,クラスIDシート!$B$6:$I$1048576,5))</f>
        <v>入力禁止</v>
      </c>
      <c r="F21" s="4" t="str">
        <f>IF($A21="","入力禁止",VLOOKUP($A21,クラスIDシート!$B$6:$I$1048576,6))</f>
        <v>入力禁止</v>
      </c>
      <c r="G21" s="4" t="str">
        <f>IF($A21="","入力禁止",VLOOKUP($A21,クラスIDシート!$B$6:$I$1048576,7))</f>
        <v>入力禁止</v>
      </c>
      <c r="H21" s="4" t="str">
        <f>IF($A21="","入力禁止",VLOOKUP($A21,クラスIDシート!$B$6:$I$1048576,8))</f>
        <v>入力禁止</v>
      </c>
      <c r="I21" s="4">
        <f t="shared" si="0"/>
        <v>14</v>
      </c>
      <c r="J21" s="27"/>
      <c r="K21" s="27"/>
      <c r="L21" s="27"/>
      <c r="M21" s="27"/>
      <c r="N21" s="27"/>
      <c r="O21" s="27">
        <f>COUNTIF(別紙3!$C$11:$C$48,L21)</f>
        <v>0</v>
      </c>
      <c r="P21" s="27"/>
      <c r="Q21" s="27">
        <f>COUNTIF(別紙1!$B$12:$D$51,'様式2（申請製品リスト） '!L21)</f>
        <v>0</v>
      </c>
      <c r="R21" s="27"/>
      <c r="S21" s="27"/>
      <c r="T21" s="27"/>
      <c r="U21" s="27"/>
      <c r="V21" s="27"/>
      <c r="W21" s="27"/>
      <c r="X21" s="27"/>
      <c r="Y21" s="27"/>
      <c r="Z21" s="27"/>
      <c r="AA21" s="27"/>
      <c r="AB21" s="27"/>
      <c r="AC21" s="27"/>
      <c r="AD21" s="26"/>
    </row>
    <row r="22" spans="1:30" x14ac:dyDescent="0.2">
      <c r="A22" s="27"/>
      <c r="B22" s="4" t="str">
        <f>IF($A22="","入力禁止",VLOOKUP($A22,クラスIDシート!$B$6:$I$1048576,2))</f>
        <v>入力禁止</v>
      </c>
      <c r="C22" s="4" t="str">
        <f>IF($A22="","入力禁止",VLOOKUP($A22,クラスIDシート!$B$6:$I$1048576,3))</f>
        <v>入力禁止</v>
      </c>
      <c r="D22" s="4" t="str">
        <f>IF($A22="","入力禁止",VLOOKUP($A22,クラスIDシート!$B$6:$I$1048576,4))</f>
        <v>入力禁止</v>
      </c>
      <c r="E22" s="4" t="str">
        <f>IF($A22="","入力禁止",VLOOKUP($A22,クラスIDシート!$B$6:$I$1048576,5))</f>
        <v>入力禁止</v>
      </c>
      <c r="F22" s="4" t="str">
        <f>IF($A22="","入力禁止",VLOOKUP($A22,クラスIDシート!$B$6:$I$1048576,6))</f>
        <v>入力禁止</v>
      </c>
      <c r="G22" s="4" t="str">
        <f>IF($A22="","入力禁止",VLOOKUP($A22,クラスIDシート!$B$6:$I$1048576,7))</f>
        <v>入力禁止</v>
      </c>
      <c r="H22" s="4" t="str">
        <f>IF($A22="","入力禁止",VLOOKUP($A22,クラスIDシート!$B$6:$I$1048576,8))</f>
        <v>入力禁止</v>
      </c>
      <c r="I22" s="4">
        <f t="shared" si="0"/>
        <v>15</v>
      </c>
      <c r="J22" s="27"/>
      <c r="K22" s="27"/>
      <c r="L22" s="27"/>
      <c r="M22" s="27"/>
      <c r="N22" s="27"/>
      <c r="O22" s="27">
        <f>COUNTIF(別紙3!$C$11:$C$48,L22)</f>
        <v>0</v>
      </c>
      <c r="P22" s="27"/>
      <c r="Q22" s="27">
        <f>COUNTIF(別紙1!$B$12:$D$51,'様式2（申請製品リスト） '!L22)</f>
        <v>0</v>
      </c>
      <c r="R22" s="27"/>
      <c r="S22" s="27"/>
      <c r="T22" s="27"/>
      <c r="U22" s="27"/>
      <c r="V22" s="27"/>
      <c r="W22" s="27"/>
      <c r="X22" s="27"/>
      <c r="Y22" s="27"/>
      <c r="Z22" s="27"/>
      <c r="AA22" s="27"/>
      <c r="AB22" s="27"/>
      <c r="AC22" s="27"/>
      <c r="AD22" s="26"/>
    </row>
    <row r="23" spans="1:30" x14ac:dyDescent="0.2">
      <c r="A23" s="27"/>
      <c r="B23" s="4" t="str">
        <f>IF($A23="","入力禁止",VLOOKUP($A23,クラスIDシート!$B$6:$I$1048576,2))</f>
        <v>入力禁止</v>
      </c>
      <c r="C23" s="4" t="str">
        <f>IF($A23="","入力禁止",VLOOKUP($A23,クラスIDシート!$B$6:$I$1048576,3))</f>
        <v>入力禁止</v>
      </c>
      <c r="D23" s="4" t="str">
        <f>IF($A23="","入力禁止",VLOOKUP($A23,クラスIDシート!$B$6:$I$1048576,4))</f>
        <v>入力禁止</v>
      </c>
      <c r="E23" s="4" t="str">
        <f>IF($A23="","入力禁止",VLOOKUP($A23,クラスIDシート!$B$6:$I$1048576,5))</f>
        <v>入力禁止</v>
      </c>
      <c r="F23" s="4" t="str">
        <f>IF($A23="","入力禁止",VLOOKUP($A23,クラスIDシート!$B$6:$I$1048576,6))</f>
        <v>入力禁止</v>
      </c>
      <c r="G23" s="4" t="str">
        <f>IF($A23="","入力禁止",VLOOKUP($A23,クラスIDシート!$B$6:$I$1048576,7))</f>
        <v>入力禁止</v>
      </c>
      <c r="H23" s="4" t="str">
        <f>IF($A23="","入力禁止",VLOOKUP($A23,クラスIDシート!$B$6:$I$1048576,8))</f>
        <v>入力禁止</v>
      </c>
      <c r="I23" s="4">
        <f t="shared" si="0"/>
        <v>16</v>
      </c>
      <c r="J23" s="27"/>
      <c r="K23" s="27"/>
      <c r="L23" s="27"/>
      <c r="M23" s="27"/>
      <c r="N23" s="27"/>
      <c r="O23" s="27">
        <f>COUNTIF(別紙3!$C$11:$C$48,L23)</f>
        <v>0</v>
      </c>
      <c r="P23" s="27"/>
      <c r="Q23" s="27">
        <f>COUNTIF(別紙1!$B$12:$D$51,'様式2（申請製品リスト） '!L23)</f>
        <v>0</v>
      </c>
      <c r="R23" s="27"/>
      <c r="S23" s="27"/>
      <c r="T23" s="27"/>
      <c r="U23" s="27"/>
      <c r="V23" s="27"/>
      <c r="W23" s="27"/>
      <c r="X23" s="27"/>
      <c r="Y23" s="27"/>
      <c r="Z23" s="27"/>
      <c r="AA23" s="27"/>
      <c r="AB23" s="27"/>
      <c r="AC23" s="27"/>
      <c r="AD23" s="26"/>
    </row>
    <row r="24" spans="1:30" x14ac:dyDescent="0.2">
      <c r="A24" s="27"/>
      <c r="B24" s="4" t="str">
        <f>IF($A24="","入力禁止",VLOOKUP($A24,クラスIDシート!$B$6:$I$1048576,2))</f>
        <v>入力禁止</v>
      </c>
      <c r="C24" s="4" t="str">
        <f>IF($A24="","入力禁止",VLOOKUP($A24,クラスIDシート!$B$6:$I$1048576,3))</f>
        <v>入力禁止</v>
      </c>
      <c r="D24" s="4" t="str">
        <f>IF($A24="","入力禁止",VLOOKUP($A24,クラスIDシート!$B$6:$I$1048576,4))</f>
        <v>入力禁止</v>
      </c>
      <c r="E24" s="4" t="str">
        <f>IF($A24="","入力禁止",VLOOKUP($A24,クラスIDシート!$B$6:$I$1048576,5))</f>
        <v>入力禁止</v>
      </c>
      <c r="F24" s="4" t="str">
        <f>IF($A24="","入力禁止",VLOOKUP($A24,クラスIDシート!$B$6:$I$1048576,6))</f>
        <v>入力禁止</v>
      </c>
      <c r="G24" s="4" t="str">
        <f>IF($A24="","入力禁止",VLOOKUP($A24,クラスIDシート!$B$6:$I$1048576,7))</f>
        <v>入力禁止</v>
      </c>
      <c r="H24" s="4" t="str">
        <f>IF($A24="","入力禁止",VLOOKUP($A24,クラスIDシート!$B$6:$I$1048576,8))</f>
        <v>入力禁止</v>
      </c>
      <c r="I24" s="4">
        <f t="shared" si="0"/>
        <v>17</v>
      </c>
      <c r="J24" s="27"/>
      <c r="K24" s="27"/>
      <c r="L24" s="27"/>
      <c r="M24" s="27"/>
      <c r="N24" s="27"/>
      <c r="O24" s="27">
        <f>COUNTIF(別紙3!$C$11:$C$48,L24)</f>
        <v>0</v>
      </c>
      <c r="P24" s="27"/>
      <c r="Q24" s="27">
        <f>COUNTIF(別紙1!$B$12:$D$51,'様式2（申請製品リスト） '!L24)</f>
        <v>0</v>
      </c>
      <c r="R24" s="27"/>
      <c r="S24" s="27"/>
      <c r="T24" s="27"/>
      <c r="U24" s="27"/>
      <c r="V24" s="27"/>
      <c r="W24" s="27"/>
      <c r="X24" s="27"/>
      <c r="Y24" s="27"/>
      <c r="Z24" s="27"/>
      <c r="AA24" s="27"/>
      <c r="AB24" s="27"/>
      <c r="AC24" s="27"/>
      <c r="AD24" s="26"/>
    </row>
    <row r="25" spans="1:30" x14ac:dyDescent="0.2">
      <c r="A25" s="27"/>
      <c r="B25" s="4" t="str">
        <f>IF($A25="","入力禁止",VLOOKUP($A25,クラスIDシート!$B$6:$I$1048576,2))</f>
        <v>入力禁止</v>
      </c>
      <c r="C25" s="4" t="str">
        <f>IF($A25="","入力禁止",VLOOKUP($A25,クラスIDシート!$B$6:$I$1048576,3))</f>
        <v>入力禁止</v>
      </c>
      <c r="D25" s="4" t="str">
        <f>IF($A25="","入力禁止",VLOOKUP($A25,クラスIDシート!$B$6:$I$1048576,4))</f>
        <v>入力禁止</v>
      </c>
      <c r="E25" s="4" t="str">
        <f>IF($A25="","入力禁止",VLOOKUP($A25,クラスIDシート!$B$6:$I$1048576,5))</f>
        <v>入力禁止</v>
      </c>
      <c r="F25" s="4" t="str">
        <f>IF($A25="","入力禁止",VLOOKUP($A25,クラスIDシート!$B$6:$I$1048576,6))</f>
        <v>入力禁止</v>
      </c>
      <c r="G25" s="4" t="str">
        <f>IF($A25="","入力禁止",VLOOKUP($A25,クラスIDシート!$B$6:$I$1048576,7))</f>
        <v>入力禁止</v>
      </c>
      <c r="H25" s="4" t="str">
        <f>IF($A25="","入力禁止",VLOOKUP($A25,クラスIDシート!$B$6:$I$1048576,8))</f>
        <v>入力禁止</v>
      </c>
      <c r="I25" s="4">
        <f t="shared" si="0"/>
        <v>18</v>
      </c>
      <c r="J25" s="27"/>
      <c r="K25" s="27"/>
      <c r="L25" s="27"/>
      <c r="M25" s="27"/>
      <c r="N25" s="27"/>
      <c r="O25" s="27">
        <f>COUNTIF(別紙3!$C$11:$C$48,L25)</f>
        <v>0</v>
      </c>
      <c r="P25" s="27"/>
      <c r="Q25" s="27">
        <f>COUNTIF(別紙1!$B$12:$D$51,'様式2（申請製品リスト） '!L25)</f>
        <v>0</v>
      </c>
      <c r="R25" s="27"/>
      <c r="S25" s="27"/>
      <c r="T25" s="27"/>
      <c r="U25" s="27"/>
      <c r="V25" s="27"/>
      <c r="W25" s="27"/>
      <c r="X25" s="27"/>
      <c r="Y25" s="27"/>
      <c r="Z25" s="27"/>
      <c r="AA25" s="27"/>
      <c r="AB25" s="27"/>
      <c r="AC25" s="27"/>
      <c r="AD25" s="26"/>
    </row>
    <row r="26" spans="1:30" x14ac:dyDescent="0.2">
      <c r="A26" s="27"/>
      <c r="B26" s="4" t="str">
        <f>IF($A26="","入力禁止",VLOOKUP($A26,クラスIDシート!$B$6:$I$1048576,2))</f>
        <v>入力禁止</v>
      </c>
      <c r="C26" s="4" t="str">
        <f>IF($A26="","入力禁止",VLOOKUP($A26,クラスIDシート!$B$6:$I$1048576,3))</f>
        <v>入力禁止</v>
      </c>
      <c r="D26" s="4" t="str">
        <f>IF($A26="","入力禁止",VLOOKUP($A26,クラスIDシート!$B$6:$I$1048576,4))</f>
        <v>入力禁止</v>
      </c>
      <c r="E26" s="4" t="str">
        <f>IF($A26="","入力禁止",VLOOKUP($A26,クラスIDシート!$B$6:$I$1048576,5))</f>
        <v>入力禁止</v>
      </c>
      <c r="F26" s="4" t="str">
        <f>IF($A26="","入力禁止",VLOOKUP($A26,クラスIDシート!$B$6:$I$1048576,6))</f>
        <v>入力禁止</v>
      </c>
      <c r="G26" s="4" t="str">
        <f>IF($A26="","入力禁止",VLOOKUP($A26,クラスIDシート!$B$6:$I$1048576,7))</f>
        <v>入力禁止</v>
      </c>
      <c r="H26" s="4" t="str">
        <f>IF($A26="","入力禁止",VLOOKUP($A26,クラスIDシート!$B$6:$I$1048576,8))</f>
        <v>入力禁止</v>
      </c>
      <c r="I26" s="4">
        <f t="shared" si="0"/>
        <v>19</v>
      </c>
      <c r="J26" s="27"/>
      <c r="K26" s="27"/>
      <c r="L26" s="27"/>
      <c r="M26" s="27"/>
      <c r="N26" s="27"/>
      <c r="O26" s="27">
        <f>COUNTIF(別紙3!$C$11:$C$48,L26)</f>
        <v>0</v>
      </c>
      <c r="P26" s="27"/>
      <c r="Q26" s="27">
        <f>COUNTIF(別紙1!$B$12:$D$51,'様式2（申請製品リスト） '!L26)</f>
        <v>0</v>
      </c>
      <c r="R26" s="27"/>
      <c r="S26" s="27"/>
      <c r="T26" s="27"/>
      <c r="U26" s="27"/>
      <c r="V26" s="27"/>
      <c r="W26" s="27"/>
      <c r="X26" s="27"/>
      <c r="Y26" s="27"/>
      <c r="Z26" s="27"/>
      <c r="AA26" s="27"/>
      <c r="AB26" s="27"/>
      <c r="AC26" s="27"/>
      <c r="AD26" s="26"/>
    </row>
    <row r="27" spans="1:30" x14ac:dyDescent="0.2">
      <c r="A27" s="27"/>
      <c r="B27" s="4" t="str">
        <f>IF($A27="","入力禁止",VLOOKUP($A27,クラスIDシート!$B$6:$I$1048576,2))</f>
        <v>入力禁止</v>
      </c>
      <c r="C27" s="4" t="str">
        <f>IF($A27="","入力禁止",VLOOKUP($A27,クラスIDシート!$B$6:$I$1048576,3))</f>
        <v>入力禁止</v>
      </c>
      <c r="D27" s="4" t="str">
        <f>IF($A27="","入力禁止",VLOOKUP($A27,クラスIDシート!$B$6:$I$1048576,4))</f>
        <v>入力禁止</v>
      </c>
      <c r="E27" s="4" t="str">
        <f>IF($A27="","入力禁止",VLOOKUP($A27,クラスIDシート!$B$6:$I$1048576,5))</f>
        <v>入力禁止</v>
      </c>
      <c r="F27" s="4" t="str">
        <f>IF($A27="","入力禁止",VLOOKUP($A27,クラスIDシート!$B$6:$I$1048576,6))</f>
        <v>入力禁止</v>
      </c>
      <c r="G27" s="4" t="str">
        <f>IF($A27="","入力禁止",VLOOKUP($A27,クラスIDシート!$B$6:$I$1048576,7))</f>
        <v>入力禁止</v>
      </c>
      <c r="H27" s="4" t="str">
        <f>IF($A27="","入力禁止",VLOOKUP($A27,クラスIDシート!$B$6:$I$1048576,8))</f>
        <v>入力禁止</v>
      </c>
      <c r="I27" s="4">
        <f t="shared" si="0"/>
        <v>20</v>
      </c>
      <c r="J27" s="27"/>
      <c r="K27" s="27"/>
      <c r="L27" s="27"/>
      <c r="M27" s="27"/>
      <c r="N27" s="27"/>
      <c r="O27" s="27">
        <f>COUNTIF(別紙3!$C$11:$C$48,L27)</f>
        <v>0</v>
      </c>
      <c r="P27" s="27"/>
      <c r="Q27" s="27">
        <f>COUNTIF(別紙1!$B$12:$D$51,'様式2（申請製品リスト） '!L27)</f>
        <v>0</v>
      </c>
      <c r="R27" s="27"/>
      <c r="S27" s="27"/>
      <c r="T27" s="27"/>
      <c r="U27" s="27"/>
      <c r="V27" s="27"/>
      <c r="W27" s="27"/>
      <c r="X27" s="27"/>
      <c r="Y27" s="27"/>
      <c r="Z27" s="27"/>
      <c r="AA27" s="27"/>
      <c r="AB27" s="27"/>
      <c r="AC27" s="27"/>
      <c r="AD27" s="26"/>
    </row>
    <row r="28" spans="1:30" x14ac:dyDescent="0.2">
      <c r="A28" s="27"/>
      <c r="B28" s="4" t="str">
        <f>IF($A28="","入力禁止",VLOOKUP($A28,クラスIDシート!$B$6:$I$1048576,2))</f>
        <v>入力禁止</v>
      </c>
      <c r="C28" s="4" t="str">
        <f>IF($A28="","入力禁止",VLOOKUP($A28,クラスIDシート!$B$6:$I$1048576,3))</f>
        <v>入力禁止</v>
      </c>
      <c r="D28" s="4" t="str">
        <f>IF($A28="","入力禁止",VLOOKUP($A28,クラスIDシート!$B$6:$I$1048576,4))</f>
        <v>入力禁止</v>
      </c>
      <c r="E28" s="4" t="str">
        <f>IF($A28="","入力禁止",VLOOKUP($A28,クラスIDシート!$B$6:$I$1048576,5))</f>
        <v>入力禁止</v>
      </c>
      <c r="F28" s="4" t="str">
        <f>IF($A28="","入力禁止",VLOOKUP($A28,クラスIDシート!$B$6:$I$1048576,6))</f>
        <v>入力禁止</v>
      </c>
      <c r="G28" s="4" t="str">
        <f>IF($A28="","入力禁止",VLOOKUP($A28,クラスIDシート!$B$6:$I$1048576,7))</f>
        <v>入力禁止</v>
      </c>
      <c r="H28" s="4" t="str">
        <f>IF($A28="","入力禁止",VLOOKUP($A28,クラスIDシート!$B$6:$I$1048576,8))</f>
        <v>入力禁止</v>
      </c>
      <c r="I28" s="4">
        <f t="shared" si="0"/>
        <v>21</v>
      </c>
      <c r="J28" s="27"/>
      <c r="K28" s="27"/>
      <c r="L28" s="27"/>
      <c r="M28" s="27"/>
      <c r="N28" s="27"/>
      <c r="O28" s="27">
        <f>COUNTIF(別紙3!$C$11:$C$48,L28)</f>
        <v>0</v>
      </c>
      <c r="P28" s="27"/>
      <c r="Q28" s="27">
        <f>COUNTIF(別紙1!$B$12:$D$51,'様式2（申請製品リスト） '!L28)</f>
        <v>0</v>
      </c>
      <c r="R28" s="27"/>
      <c r="S28" s="27"/>
      <c r="T28" s="27"/>
      <c r="U28" s="27"/>
      <c r="V28" s="27"/>
      <c r="W28" s="27"/>
      <c r="X28" s="27"/>
      <c r="Y28" s="27"/>
      <c r="Z28" s="27"/>
      <c r="AA28" s="27"/>
      <c r="AB28" s="27"/>
      <c r="AC28" s="27"/>
      <c r="AD28" s="26"/>
    </row>
    <row r="29" spans="1:30" x14ac:dyDescent="0.2">
      <c r="A29" s="27"/>
      <c r="B29" s="4" t="str">
        <f>IF($A29="","入力禁止",VLOOKUP($A29,クラスIDシート!$B$6:$I$1048576,2))</f>
        <v>入力禁止</v>
      </c>
      <c r="C29" s="4" t="str">
        <f>IF($A29="","入力禁止",VLOOKUP($A29,クラスIDシート!$B$6:$I$1048576,3))</f>
        <v>入力禁止</v>
      </c>
      <c r="D29" s="4" t="str">
        <f>IF($A29="","入力禁止",VLOOKUP($A29,クラスIDシート!$B$6:$I$1048576,4))</f>
        <v>入力禁止</v>
      </c>
      <c r="E29" s="4" t="str">
        <f>IF($A29="","入力禁止",VLOOKUP($A29,クラスIDシート!$B$6:$I$1048576,5))</f>
        <v>入力禁止</v>
      </c>
      <c r="F29" s="4" t="str">
        <f>IF($A29="","入力禁止",VLOOKUP($A29,クラスIDシート!$B$6:$I$1048576,6))</f>
        <v>入力禁止</v>
      </c>
      <c r="G29" s="4" t="str">
        <f>IF($A29="","入力禁止",VLOOKUP($A29,クラスIDシート!$B$6:$I$1048576,7))</f>
        <v>入力禁止</v>
      </c>
      <c r="H29" s="4" t="str">
        <f>IF($A29="","入力禁止",VLOOKUP($A29,クラスIDシート!$B$6:$I$1048576,8))</f>
        <v>入力禁止</v>
      </c>
      <c r="I29" s="4">
        <f t="shared" si="0"/>
        <v>22</v>
      </c>
      <c r="J29" s="27"/>
      <c r="K29" s="27"/>
      <c r="L29" s="27"/>
      <c r="M29" s="27"/>
      <c r="N29" s="27"/>
      <c r="O29" s="27">
        <f>COUNTIF(別紙3!$C$11:$C$48,L29)</f>
        <v>0</v>
      </c>
      <c r="P29" s="27"/>
      <c r="Q29" s="27">
        <f>COUNTIF(別紙1!$B$12:$D$51,'様式2（申請製品リスト） '!L29)</f>
        <v>0</v>
      </c>
      <c r="R29" s="27"/>
      <c r="S29" s="27"/>
      <c r="T29" s="27"/>
      <c r="U29" s="27"/>
      <c r="V29" s="27"/>
      <c r="W29" s="27"/>
      <c r="X29" s="27"/>
      <c r="Y29" s="27"/>
      <c r="Z29" s="27"/>
      <c r="AA29" s="27"/>
      <c r="AB29" s="27"/>
      <c r="AC29" s="27"/>
      <c r="AD29" s="26"/>
    </row>
    <row r="30" spans="1:30" x14ac:dyDescent="0.2">
      <c r="A30" s="27"/>
      <c r="B30" s="4" t="str">
        <f>IF($A30="","入力禁止",VLOOKUP($A30,クラスIDシート!$B$6:$I$1048576,2))</f>
        <v>入力禁止</v>
      </c>
      <c r="C30" s="4" t="str">
        <f>IF($A30="","入力禁止",VLOOKUP($A30,クラスIDシート!$B$6:$I$1048576,3))</f>
        <v>入力禁止</v>
      </c>
      <c r="D30" s="4" t="str">
        <f>IF($A30="","入力禁止",VLOOKUP($A30,クラスIDシート!$B$6:$I$1048576,4))</f>
        <v>入力禁止</v>
      </c>
      <c r="E30" s="4" t="str">
        <f>IF($A30="","入力禁止",VLOOKUP($A30,クラスIDシート!$B$6:$I$1048576,5))</f>
        <v>入力禁止</v>
      </c>
      <c r="F30" s="4" t="str">
        <f>IF($A30="","入力禁止",VLOOKUP($A30,クラスIDシート!$B$6:$I$1048576,6))</f>
        <v>入力禁止</v>
      </c>
      <c r="G30" s="4" t="str">
        <f>IF($A30="","入力禁止",VLOOKUP($A30,クラスIDシート!$B$6:$I$1048576,7))</f>
        <v>入力禁止</v>
      </c>
      <c r="H30" s="4" t="str">
        <f>IF($A30="","入力禁止",VLOOKUP($A30,クラスIDシート!$B$6:$I$1048576,8))</f>
        <v>入力禁止</v>
      </c>
      <c r="I30" s="4">
        <f t="shared" si="0"/>
        <v>23</v>
      </c>
      <c r="J30" s="27"/>
      <c r="K30" s="27"/>
      <c r="L30" s="27"/>
      <c r="M30" s="27"/>
      <c r="N30" s="27"/>
      <c r="O30" s="27">
        <f>COUNTIF(別紙3!$C$11:$C$48,L30)</f>
        <v>0</v>
      </c>
      <c r="P30" s="27"/>
      <c r="Q30" s="27">
        <f>COUNTIF(別紙1!$B$12:$D$51,'様式2（申請製品リスト） '!L30)</f>
        <v>0</v>
      </c>
      <c r="R30" s="27"/>
      <c r="S30" s="27"/>
      <c r="T30" s="27"/>
      <c r="U30" s="27"/>
      <c r="V30" s="27"/>
      <c r="W30" s="27"/>
      <c r="X30" s="27"/>
      <c r="Y30" s="27"/>
      <c r="Z30" s="27"/>
      <c r="AA30" s="27"/>
      <c r="AB30" s="27"/>
      <c r="AC30" s="27"/>
      <c r="AD30" s="26"/>
    </row>
    <row r="31" spans="1:30" x14ac:dyDescent="0.2">
      <c r="A31" s="27"/>
      <c r="B31" s="4" t="str">
        <f>IF($A31="","入力禁止",VLOOKUP($A31,クラスIDシート!$B$6:$I$1048576,2))</f>
        <v>入力禁止</v>
      </c>
      <c r="C31" s="4" t="str">
        <f>IF($A31="","入力禁止",VLOOKUP($A31,クラスIDシート!$B$6:$I$1048576,3))</f>
        <v>入力禁止</v>
      </c>
      <c r="D31" s="4" t="str">
        <f>IF($A31="","入力禁止",VLOOKUP($A31,クラスIDシート!$B$6:$I$1048576,4))</f>
        <v>入力禁止</v>
      </c>
      <c r="E31" s="4" t="str">
        <f>IF($A31="","入力禁止",VLOOKUP($A31,クラスIDシート!$B$6:$I$1048576,5))</f>
        <v>入力禁止</v>
      </c>
      <c r="F31" s="4" t="str">
        <f>IF($A31="","入力禁止",VLOOKUP($A31,クラスIDシート!$B$6:$I$1048576,6))</f>
        <v>入力禁止</v>
      </c>
      <c r="G31" s="4" t="str">
        <f>IF($A31="","入力禁止",VLOOKUP($A31,クラスIDシート!$B$6:$I$1048576,7))</f>
        <v>入力禁止</v>
      </c>
      <c r="H31" s="4" t="str">
        <f>IF($A31="","入力禁止",VLOOKUP($A31,クラスIDシート!$B$6:$I$1048576,8))</f>
        <v>入力禁止</v>
      </c>
      <c r="I31" s="4">
        <f t="shared" si="0"/>
        <v>24</v>
      </c>
      <c r="J31" s="27"/>
      <c r="K31" s="27"/>
      <c r="L31" s="27"/>
      <c r="M31" s="27"/>
      <c r="N31" s="27"/>
      <c r="O31" s="27">
        <f>COUNTIF(別紙3!$C$11:$C$48,L31)</f>
        <v>0</v>
      </c>
      <c r="P31" s="27"/>
      <c r="Q31" s="27">
        <f>COUNTIF(別紙1!$B$12:$D$51,'様式2（申請製品リスト） '!L31)</f>
        <v>0</v>
      </c>
      <c r="R31" s="27"/>
      <c r="S31" s="27"/>
      <c r="T31" s="27"/>
      <c r="U31" s="27"/>
      <c r="V31" s="27"/>
      <c r="W31" s="27"/>
      <c r="X31" s="27"/>
      <c r="Y31" s="27"/>
      <c r="Z31" s="27"/>
      <c r="AA31" s="27"/>
      <c r="AB31" s="27"/>
      <c r="AC31" s="27"/>
      <c r="AD31" s="26"/>
    </row>
    <row r="32" spans="1:30" x14ac:dyDescent="0.2">
      <c r="A32" s="27"/>
      <c r="B32" s="4" t="str">
        <f>IF($A32="","入力禁止",VLOOKUP($A32,クラスIDシート!$B$6:$I$1048576,2))</f>
        <v>入力禁止</v>
      </c>
      <c r="C32" s="4" t="str">
        <f>IF($A32="","入力禁止",VLOOKUP($A32,クラスIDシート!$B$6:$I$1048576,3))</f>
        <v>入力禁止</v>
      </c>
      <c r="D32" s="4" t="str">
        <f>IF($A32="","入力禁止",VLOOKUP($A32,クラスIDシート!$B$6:$I$1048576,4))</f>
        <v>入力禁止</v>
      </c>
      <c r="E32" s="4" t="str">
        <f>IF($A32="","入力禁止",VLOOKUP($A32,クラスIDシート!$B$6:$I$1048576,5))</f>
        <v>入力禁止</v>
      </c>
      <c r="F32" s="4" t="str">
        <f>IF($A32="","入力禁止",VLOOKUP($A32,クラスIDシート!$B$6:$I$1048576,6))</f>
        <v>入力禁止</v>
      </c>
      <c r="G32" s="4" t="str">
        <f>IF($A32="","入力禁止",VLOOKUP($A32,クラスIDシート!$B$6:$I$1048576,7))</f>
        <v>入力禁止</v>
      </c>
      <c r="H32" s="4" t="str">
        <f>IF($A32="","入力禁止",VLOOKUP($A32,クラスIDシート!$B$6:$I$1048576,8))</f>
        <v>入力禁止</v>
      </c>
      <c r="I32" s="4">
        <f t="shared" si="0"/>
        <v>25</v>
      </c>
      <c r="J32" s="27"/>
      <c r="K32" s="27"/>
      <c r="L32" s="27"/>
      <c r="M32" s="27"/>
      <c r="N32" s="27"/>
      <c r="O32" s="27">
        <f>COUNTIF(別紙3!$C$11:$C$48,L32)</f>
        <v>0</v>
      </c>
      <c r="P32" s="27"/>
      <c r="Q32" s="27">
        <f>COUNTIF(別紙1!$B$12:$D$51,'様式2（申請製品リスト） '!L32)</f>
        <v>0</v>
      </c>
      <c r="R32" s="27"/>
      <c r="S32" s="27"/>
      <c r="T32" s="27"/>
      <c r="U32" s="27"/>
      <c r="V32" s="27"/>
      <c r="W32" s="27"/>
      <c r="X32" s="27"/>
      <c r="Y32" s="27"/>
      <c r="Z32" s="27"/>
      <c r="AA32" s="27"/>
      <c r="AB32" s="27"/>
      <c r="AC32" s="27"/>
      <c r="AD32" s="26"/>
    </row>
    <row r="33" spans="1:30" x14ac:dyDescent="0.2">
      <c r="A33" s="27"/>
      <c r="B33" s="4" t="str">
        <f>IF($A33="","入力禁止",VLOOKUP($A33,クラスIDシート!$B$6:$I$1048576,2))</f>
        <v>入力禁止</v>
      </c>
      <c r="C33" s="4" t="str">
        <f>IF($A33="","入力禁止",VLOOKUP($A33,クラスIDシート!$B$6:$I$1048576,3))</f>
        <v>入力禁止</v>
      </c>
      <c r="D33" s="4" t="str">
        <f>IF($A33="","入力禁止",VLOOKUP($A33,クラスIDシート!$B$6:$I$1048576,4))</f>
        <v>入力禁止</v>
      </c>
      <c r="E33" s="4" t="str">
        <f>IF($A33="","入力禁止",VLOOKUP($A33,クラスIDシート!$B$6:$I$1048576,5))</f>
        <v>入力禁止</v>
      </c>
      <c r="F33" s="4" t="str">
        <f>IF($A33="","入力禁止",VLOOKUP($A33,クラスIDシート!$B$6:$I$1048576,6))</f>
        <v>入力禁止</v>
      </c>
      <c r="G33" s="4" t="str">
        <f>IF($A33="","入力禁止",VLOOKUP($A33,クラスIDシート!$B$6:$I$1048576,7))</f>
        <v>入力禁止</v>
      </c>
      <c r="H33" s="4" t="str">
        <f>IF($A33="","入力禁止",VLOOKUP($A33,クラスIDシート!$B$6:$I$1048576,8))</f>
        <v>入力禁止</v>
      </c>
      <c r="I33" s="4">
        <f t="shared" si="0"/>
        <v>26</v>
      </c>
      <c r="J33" s="27"/>
      <c r="K33" s="27"/>
      <c r="L33" s="27"/>
      <c r="M33" s="27"/>
      <c r="N33" s="27"/>
      <c r="O33" s="27">
        <f>COUNTIF(別紙3!$C$11:$C$48,L33)</f>
        <v>0</v>
      </c>
      <c r="P33" s="27"/>
      <c r="Q33" s="27">
        <f>COUNTIF(別紙1!$B$12:$D$51,'様式2（申請製品リスト） '!L33)</f>
        <v>0</v>
      </c>
      <c r="R33" s="27"/>
      <c r="S33" s="27"/>
      <c r="T33" s="27"/>
      <c r="U33" s="27"/>
      <c r="V33" s="27"/>
      <c r="W33" s="27"/>
      <c r="X33" s="27"/>
      <c r="Y33" s="27"/>
      <c r="Z33" s="27"/>
      <c r="AA33" s="27"/>
      <c r="AB33" s="27"/>
      <c r="AC33" s="27"/>
      <c r="AD33" s="26"/>
    </row>
    <row r="34" spans="1:30" x14ac:dyDescent="0.2">
      <c r="A34" s="27"/>
      <c r="B34" s="4" t="str">
        <f>IF($A34="","入力禁止",VLOOKUP($A34,クラスIDシート!$B$6:$I$1048576,2))</f>
        <v>入力禁止</v>
      </c>
      <c r="C34" s="4" t="str">
        <f>IF($A34="","入力禁止",VLOOKUP($A34,クラスIDシート!$B$6:$I$1048576,3))</f>
        <v>入力禁止</v>
      </c>
      <c r="D34" s="4" t="str">
        <f>IF($A34="","入力禁止",VLOOKUP($A34,クラスIDシート!$B$6:$I$1048576,4))</f>
        <v>入力禁止</v>
      </c>
      <c r="E34" s="4" t="str">
        <f>IF($A34="","入力禁止",VLOOKUP($A34,クラスIDシート!$B$6:$I$1048576,5))</f>
        <v>入力禁止</v>
      </c>
      <c r="F34" s="4" t="str">
        <f>IF($A34="","入力禁止",VLOOKUP($A34,クラスIDシート!$B$6:$I$1048576,6))</f>
        <v>入力禁止</v>
      </c>
      <c r="G34" s="4" t="str">
        <f>IF($A34="","入力禁止",VLOOKUP($A34,クラスIDシート!$B$6:$I$1048576,7))</f>
        <v>入力禁止</v>
      </c>
      <c r="H34" s="4" t="str">
        <f>IF($A34="","入力禁止",VLOOKUP($A34,クラスIDシート!$B$6:$I$1048576,8))</f>
        <v>入力禁止</v>
      </c>
      <c r="I34" s="4">
        <f t="shared" si="0"/>
        <v>27</v>
      </c>
      <c r="J34" s="27"/>
      <c r="K34" s="27"/>
      <c r="L34" s="27"/>
      <c r="M34" s="27"/>
      <c r="N34" s="27"/>
      <c r="O34" s="27">
        <f>COUNTIF(別紙3!$C$11:$C$48,L34)</f>
        <v>0</v>
      </c>
      <c r="P34" s="27"/>
      <c r="Q34" s="27">
        <f>COUNTIF(別紙1!$B$12:$D$51,'様式2（申請製品リスト） '!L34)</f>
        <v>0</v>
      </c>
      <c r="R34" s="27"/>
      <c r="S34" s="27"/>
      <c r="T34" s="27"/>
      <c r="U34" s="27"/>
      <c r="V34" s="27"/>
      <c r="W34" s="27"/>
      <c r="X34" s="27"/>
      <c r="Y34" s="27"/>
      <c r="Z34" s="27"/>
      <c r="AA34" s="27"/>
      <c r="AB34" s="27"/>
      <c r="AC34" s="27"/>
      <c r="AD34" s="26"/>
    </row>
    <row r="35" spans="1:30" x14ac:dyDescent="0.2">
      <c r="A35" s="27"/>
      <c r="B35" s="4" t="str">
        <f>IF($A35="","入力禁止",VLOOKUP($A35,クラスIDシート!$B$6:$I$1048576,2))</f>
        <v>入力禁止</v>
      </c>
      <c r="C35" s="4" t="str">
        <f>IF($A35="","入力禁止",VLOOKUP($A35,クラスIDシート!$B$6:$I$1048576,3))</f>
        <v>入力禁止</v>
      </c>
      <c r="D35" s="4" t="str">
        <f>IF($A35="","入力禁止",VLOOKUP($A35,クラスIDシート!$B$6:$I$1048576,4))</f>
        <v>入力禁止</v>
      </c>
      <c r="E35" s="4" t="str">
        <f>IF($A35="","入力禁止",VLOOKUP($A35,クラスIDシート!$B$6:$I$1048576,5))</f>
        <v>入力禁止</v>
      </c>
      <c r="F35" s="4" t="str">
        <f>IF($A35="","入力禁止",VLOOKUP($A35,クラスIDシート!$B$6:$I$1048576,6))</f>
        <v>入力禁止</v>
      </c>
      <c r="G35" s="4" t="str">
        <f>IF($A35="","入力禁止",VLOOKUP($A35,クラスIDシート!$B$6:$I$1048576,7))</f>
        <v>入力禁止</v>
      </c>
      <c r="H35" s="4" t="str">
        <f>IF($A35="","入力禁止",VLOOKUP($A35,クラスIDシート!$B$6:$I$1048576,8))</f>
        <v>入力禁止</v>
      </c>
      <c r="I35" s="4">
        <f t="shared" si="0"/>
        <v>28</v>
      </c>
      <c r="J35" s="27"/>
      <c r="K35" s="27"/>
      <c r="L35" s="27"/>
      <c r="M35" s="27"/>
      <c r="N35" s="27"/>
      <c r="O35" s="27">
        <f>COUNTIF(別紙3!$C$11:$C$48,L35)</f>
        <v>0</v>
      </c>
      <c r="P35" s="27"/>
      <c r="Q35" s="27">
        <f>COUNTIF(別紙1!$B$12:$D$51,'様式2（申請製品リスト） '!L35)</f>
        <v>0</v>
      </c>
      <c r="R35" s="27"/>
      <c r="S35" s="27"/>
      <c r="T35" s="27"/>
      <c r="U35" s="27"/>
      <c r="V35" s="27"/>
      <c r="W35" s="27"/>
      <c r="X35" s="27"/>
      <c r="Y35" s="27"/>
      <c r="Z35" s="27"/>
      <c r="AA35" s="27"/>
      <c r="AB35" s="27"/>
      <c r="AC35" s="27"/>
      <c r="AD35" s="26"/>
    </row>
    <row r="36" spans="1:30" x14ac:dyDescent="0.2">
      <c r="A36" s="27"/>
      <c r="B36" s="4" t="str">
        <f>IF($A36="","入力禁止",VLOOKUP($A36,クラスIDシート!$B$6:$I$1048576,2))</f>
        <v>入力禁止</v>
      </c>
      <c r="C36" s="4" t="str">
        <f>IF($A36="","入力禁止",VLOOKUP($A36,クラスIDシート!$B$6:$I$1048576,3))</f>
        <v>入力禁止</v>
      </c>
      <c r="D36" s="4" t="str">
        <f>IF($A36="","入力禁止",VLOOKUP($A36,クラスIDシート!$B$6:$I$1048576,4))</f>
        <v>入力禁止</v>
      </c>
      <c r="E36" s="4" t="str">
        <f>IF($A36="","入力禁止",VLOOKUP($A36,クラスIDシート!$B$6:$I$1048576,5))</f>
        <v>入力禁止</v>
      </c>
      <c r="F36" s="4" t="str">
        <f>IF($A36="","入力禁止",VLOOKUP($A36,クラスIDシート!$B$6:$I$1048576,6))</f>
        <v>入力禁止</v>
      </c>
      <c r="G36" s="4" t="str">
        <f>IF($A36="","入力禁止",VLOOKUP($A36,クラスIDシート!$B$6:$I$1048576,7))</f>
        <v>入力禁止</v>
      </c>
      <c r="H36" s="4" t="str">
        <f>IF($A36="","入力禁止",VLOOKUP($A36,クラスIDシート!$B$6:$I$1048576,8))</f>
        <v>入力禁止</v>
      </c>
      <c r="I36" s="4">
        <f t="shared" si="0"/>
        <v>29</v>
      </c>
      <c r="J36" s="27"/>
      <c r="K36" s="27"/>
      <c r="L36" s="27"/>
      <c r="M36" s="27"/>
      <c r="N36" s="27"/>
      <c r="O36" s="27">
        <f>COUNTIF(別紙3!$C$11:$C$48,L36)</f>
        <v>0</v>
      </c>
      <c r="P36" s="27"/>
      <c r="Q36" s="27">
        <f>COUNTIF(別紙1!$B$12:$D$51,'様式2（申請製品リスト） '!L36)</f>
        <v>0</v>
      </c>
      <c r="R36" s="27"/>
      <c r="S36" s="27"/>
      <c r="T36" s="27"/>
      <c r="U36" s="27"/>
      <c r="V36" s="27"/>
      <c r="W36" s="27"/>
      <c r="X36" s="27"/>
      <c r="Y36" s="27"/>
      <c r="Z36" s="27"/>
      <c r="AA36" s="27"/>
      <c r="AB36" s="27"/>
      <c r="AC36" s="27"/>
      <c r="AD36" s="26"/>
    </row>
    <row r="37" spans="1:30" x14ac:dyDescent="0.2">
      <c r="A37" s="27"/>
      <c r="B37" s="4" t="str">
        <f>IF($A37="","入力禁止",VLOOKUP($A37,クラスIDシート!$B$6:$I$1048576,2))</f>
        <v>入力禁止</v>
      </c>
      <c r="C37" s="4" t="str">
        <f>IF($A37="","入力禁止",VLOOKUP($A37,クラスIDシート!$B$6:$I$1048576,3))</f>
        <v>入力禁止</v>
      </c>
      <c r="D37" s="4" t="str">
        <f>IF($A37="","入力禁止",VLOOKUP($A37,クラスIDシート!$B$6:$I$1048576,4))</f>
        <v>入力禁止</v>
      </c>
      <c r="E37" s="4" t="str">
        <f>IF($A37="","入力禁止",VLOOKUP($A37,クラスIDシート!$B$6:$I$1048576,5))</f>
        <v>入力禁止</v>
      </c>
      <c r="F37" s="4" t="str">
        <f>IF($A37="","入力禁止",VLOOKUP($A37,クラスIDシート!$B$6:$I$1048576,6))</f>
        <v>入力禁止</v>
      </c>
      <c r="G37" s="4" t="str">
        <f>IF($A37="","入力禁止",VLOOKUP($A37,クラスIDシート!$B$6:$I$1048576,7))</f>
        <v>入力禁止</v>
      </c>
      <c r="H37" s="4" t="str">
        <f>IF($A37="","入力禁止",VLOOKUP($A37,クラスIDシート!$B$6:$I$1048576,8))</f>
        <v>入力禁止</v>
      </c>
      <c r="I37" s="4">
        <f t="shared" si="0"/>
        <v>30</v>
      </c>
      <c r="J37" s="27"/>
      <c r="K37" s="27"/>
      <c r="L37" s="27"/>
      <c r="M37" s="27"/>
      <c r="N37" s="27"/>
      <c r="O37" s="27">
        <f>COUNTIF(別紙3!$C$11:$C$48,L37)</f>
        <v>0</v>
      </c>
      <c r="P37" s="27"/>
      <c r="Q37" s="27">
        <f>COUNTIF(別紙1!$B$12:$D$51,'様式2（申請製品リスト） '!L37)</f>
        <v>0</v>
      </c>
      <c r="R37" s="27"/>
      <c r="S37" s="27"/>
      <c r="T37" s="27"/>
      <c r="U37" s="27"/>
      <c r="V37" s="27"/>
      <c r="W37" s="27"/>
      <c r="X37" s="27"/>
      <c r="Y37" s="27"/>
      <c r="Z37" s="27"/>
      <c r="AA37" s="27"/>
      <c r="AB37" s="27"/>
      <c r="AC37" s="27"/>
      <c r="AD37" s="26"/>
    </row>
    <row r="38" spans="1:30" x14ac:dyDescent="0.2">
      <c r="A38" s="27"/>
      <c r="B38" s="4" t="str">
        <f>IF($A38="","入力禁止",VLOOKUP($A38,クラスIDシート!$B$6:$I$1048576,2))</f>
        <v>入力禁止</v>
      </c>
      <c r="C38" s="4" t="str">
        <f>IF($A38="","入力禁止",VLOOKUP($A38,クラスIDシート!$B$6:$I$1048576,3))</f>
        <v>入力禁止</v>
      </c>
      <c r="D38" s="4" t="str">
        <f>IF($A38="","入力禁止",VLOOKUP($A38,クラスIDシート!$B$6:$I$1048576,4))</f>
        <v>入力禁止</v>
      </c>
      <c r="E38" s="4" t="str">
        <f>IF($A38="","入力禁止",VLOOKUP($A38,クラスIDシート!$B$6:$I$1048576,5))</f>
        <v>入力禁止</v>
      </c>
      <c r="F38" s="4" t="str">
        <f>IF($A38="","入力禁止",VLOOKUP($A38,クラスIDシート!$B$6:$I$1048576,6))</f>
        <v>入力禁止</v>
      </c>
      <c r="G38" s="4" t="str">
        <f>IF($A38="","入力禁止",VLOOKUP($A38,クラスIDシート!$B$6:$I$1048576,7))</f>
        <v>入力禁止</v>
      </c>
      <c r="H38" s="4" t="str">
        <f>IF($A38="","入力禁止",VLOOKUP($A38,クラスIDシート!$B$6:$I$1048576,8))</f>
        <v>入力禁止</v>
      </c>
      <c r="I38" s="4">
        <f t="shared" si="0"/>
        <v>31</v>
      </c>
      <c r="J38" s="27"/>
      <c r="K38" s="27"/>
      <c r="L38" s="27"/>
      <c r="M38" s="27"/>
      <c r="N38" s="27"/>
      <c r="O38" s="27">
        <f>COUNTIF(別紙3!$C$11:$C$48,L38)</f>
        <v>0</v>
      </c>
      <c r="P38" s="27"/>
      <c r="Q38" s="27">
        <f>COUNTIF(別紙1!$B$12:$D$51,'様式2（申請製品リスト） '!L38)</f>
        <v>0</v>
      </c>
      <c r="R38" s="27"/>
      <c r="S38" s="27"/>
      <c r="T38" s="27"/>
      <c r="U38" s="27"/>
      <c r="V38" s="27"/>
      <c r="W38" s="27"/>
      <c r="X38" s="27"/>
      <c r="Y38" s="27"/>
      <c r="Z38" s="27"/>
      <c r="AA38" s="27"/>
      <c r="AB38" s="27"/>
      <c r="AC38" s="27"/>
      <c r="AD38" s="26"/>
    </row>
    <row r="39" spans="1:30" x14ac:dyDescent="0.2">
      <c r="A39" s="27"/>
      <c r="B39" s="4" t="str">
        <f>IF($A39="","入力禁止",VLOOKUP($A39,クラスIDシート!$B$6:$I$1048576,2))</f>
        <v>入力禁止</v>
      </c>
      <c r="C39" s="4" t="str">
        <f>IF($A39="","入力禁止",VLOOKUP($A39,クラスIDシート!$B$6:$I$1048576,3))</f>
        <v>入力禁止</v>
      </c>
      <c r="D39" s="4" t="str">
        <f>IF($A39="","入力禁止",VLOOKUP($A39,クラスIDシート!$B$6:$I$1048576,4))</f>
        <v>入力禁止</v>
      </c>
      <c r="E39" s="4" t="str">
        <f>IF($A39="","入力禁止",VLOOKUP($A39,クラスIDシート!$B$6:$I$1048576,5))</f>
        <v>入力禁止</v>
      </c>
      <c r="F39" s="4" t="str">
        <f>IF($A39="","入力禁止",VLOOKUP($A39,クラスIDシート!$B$6:$I$1048576,6))</f>
        <v>入力禁止</v>
      </c>
      <c r="G39" s="4" t="str">
        <f>IF($A39="","入力禁止",VLOOKUP($A39,クラスIDシート!$B$6:$I$1048576,7))</f>
        <v>入力禁止</v>
      </c>
      <c r="H39" s="4" t="str">
        <f>IF($A39="","入力禁止",VLOOKUP($A39,クラスIDシート!$B$6:$I$1048576,8))</f>
        <v>入力禁止</v>
      </c>
      <c r="I39" s="4">
        <f t="shared" si="0"/>
        <v>32</v>
      </c>
      <c r="J39" s="27"/>
      <c r="K39" s="27"/>
      <c r="L39" s="27"/>
      <c r="M39" s="27"/>
      <c r="N39" s="27"/>
      <c r="O39" s="27">
        <f>COUNTIF(別紙3!$C$11:$C$48,L39)</f>
        <v>0</v>
      </c>
      <c r="P39" s="27"/>
      <c r="Q39" s="27">
        <f>COUNTIF(別紙1!$B$12:$D$51,'様式2（申請製品リスト） '!L39)</f>
        <v>0</v>
      </c>
      <c r="R39" s="27"/>
      <c r="S39" s="27"/>
      <c r="T39" s="27"/>
      <c r="U39" s="27"/>
      <c r="V39" s="27"/>
      <c r="W39" s="27"/>
      <c r="X39" s="27"/>
      <c r="Y39" s="27"/>
      <c r="Z39" s="27"/>
      <c r="AA39" s="27"/>
      <c r="AB39" s="27"/>
      <c r="AC39" s="27"/>
      <c r="AD39" s="26"/>
    </row>
    <row r="40" spans="1:30" x14ac:dyDescent="0.2">
      <c r="A40" s="27"/>
      <c r="B40" s="4" t="str">
        <f>IF($A40="","入力禁止",VLOOKUP($A40,クラスIDシート!$B$6:$I$1048576,2))</f>
        <v>入力禁止</v>
      </c>
      <c r="C40" s="4" t="str">
        <f>IF($A40="","入力禁止",VLOOKUP($A40,クラスIDシート!$B$6:$I$1048576,3))</f>
        <v>入力禁止</v>
      </c>
      <c r="D40" s="4" t="str">
        <f>IF($A40="","入力禁止",VLOOKUP($A40,クラスIDシート!$B$6:$I$1048576,4))</f>
        <v>入力禁止</v>
      </c>
      <c r="E40" s="4" t="str">
        <f>IF($A40="","入力禁止",VLOOKUP($A40,クラスIDシート!$B$6:$I$1048576,5))</f>
        <v>入力禁止</v>
      </c>
      <c r="F40" s="4" t="str">
        <f>IF($A40="","入力禁止",VLOOKUP($A40,クラスIDシート!$B$6:$I$1048576,6))</f>
        <v>入力禁止</v>
      </c>
      <c r="G40" s="4" t="str">
        <f>IF($A40="","入力禁止",VLOOKUP($A40,クラスIDシート!$B$6:$I$1048576,7))</f>
        <v>入力禁止</v>
      </c>
      <c r="H40" s="4" t="str">
        <f>IF($A40="","入力禁止",VLOOKUP($A40,クラスIDシート!$B$6:$I$1048576,8))</f>
        <v>入力禁止</v>
      </c>
      <c r="I40" s="4">
        <f t="shared" si="0"/>
        <v>33</v>
      </c>
      <c r="J40" s="27"/>
      <c r="K40" s="27"/>
      <c r="L40" s="27"/>
      <c r="M40" s="27"/>
      <c r="N40" s="27"/>
      <c r="O40" s="27">
        <f>COUNTIF(別紙3!$C$11:$C$48,L40)</f>
        <v>0</v>
      </c>
      <c r="P40" s="27"/>
      <c r="Q40" s="27">
        <f>COUNTIF(別紙1!$B$12:$D$51,'様式2（申請製品リスト） '!L40)</f>
        <v>0</v>
      </c>
      <c r="R40" s="27"/>
      <c r="S40" s="27"/>
      <c r="T40" s="27"/>
      <c r="U40" s="27"/>
      <c r="V40" s="27"/>
      <c r="W40" s="27"/>
      <c r="X40" s="27"/>
      <c r="Y40" s="27"/>
      <c r="Z40" s="27"/>
      <c r="AA40" s="27"/>
      <c r="AB40" s="27"/>
      <c r="AC40" s="27"/>
      <c r="AD40" s="26"/>
    </row>
    <row r="41" spans="1:30" x14ac:dyDescent="0.2">
      <c r="A41" s="27"/>
      <c r="B41" s="4" t="str">
        <f>IF($A41="","入力禁止",VLOOKUP($A41,クラスIDシート!$B$6:$I$1048576,2))</f>
        <v>入力禁止</v>
      </c>
      <c r="C41" s="4" t="str">
        <f>IF($A41="","入力禁止",VLOOKUP($A41,クラスIDシート!$B$6:$I$1048576,3))</f>
        <v>入力禁止</v>
      </c>
      <c r="D41" s="4" t="str">
        <f>IF($A41="","入力禁止",VLOOKUP($A41,クラスIDシート!$B$6:$I$1048576,4))</f>
        <v>入力禁止</v>
      </c>
      <c r="E41" s="4" t="str">
        <f>IF($A41="","入力禁止",VLOOKUP($A41,クラスIDシート!$B$6:$I$1048576,5))</f>
        <v>入力禁止</v>
      </c>
      <c r="F41" s="4" t="str">
        <f>IF($A41="","入力禁止",VLOOKUP($A41,クラスIDシート!$B$6:$I$1048576,6))</f>
        <v>入力禁止</v>
      </c>
      <c r="G41" s="4" t="str">
        <f>IF($A41="","入力禁止",VLOOKUP($A41,クラスIDシート!$B$6:$I$1048576,7))</f>
        <v>入力禁止</v>
      </c>
      <c r="H41" s="4" t="str">
        <f>IF($A41="","入力禁止",VLOOKUP($A41,クラスIDシート!$B$6:$I$1048576,8))</f>
        <v>入力禁止</v>
      </c>
      <c r="I41" s="4">
        <f t="shared" si="0"/>
        <v>34</v>
      </c>
      <c r="J41" s="27"/>
      <c r="K41" s="27"/>
      <c r="L41" s="27"/>
      <c r="M41" s="27"/>
      <c r="N41" s="27"/>
      <c r="O41" s="27">
        <f>COUNTIF(別紙3!$C$11:$C$48,L41)</f>
        <v>0</v>
      </c>
      <c r="P41" s="27"/>
      <c r="Q41" s="27">
        <f>COUNTIF(別紙1!$B$12:$D$51,'様式2（申請製品リスト） '!L41)</f>
        <v>0</v>
      </c>
      <c r="R41" s="27"/>
      <c r="S41" s="27"/>
      <c r="T41" s="27"/>
      <c r="U41" s="27"/>
      <c r="V41" s="27"/>
      <c r="W41" s="27"/>
      <c r="X41" s="27"/>
      <c r="Y41" s="27"/>
      <c r="Z41" s="27"/>
      <c r="AA41" s="27"/>
      <c r="AB41" s="27"/>
      <c r="AC41" s="27"/>
      <c r="AD41" s="26"/>
    </row>
    <row r="42" spans="1:30" x14ac:dyDescent="0.2">
      <c r="A42" s="27"/>
      <c r="B42" s="4" t="str">
        <f>IF($A42="","入力禁止",VLOOKUP($A42,クラスIDシート!$B$6:$I$1048576,2))</f>
        <v>入力禁止</v>
      </c>
      <c r="C42" s="4" t="str">
        <f>IF($A42="","入力禁止",VLOOKUP($A42,クラスIDシート!$B$6:$I$1048576,3))</f>
        <v>入力禁止</v>
      </c>
      <c r="D42" s="4" t="str">
        <f>IF($A42="","入力禁止",VLOOKUP($A42,クラスIDシート!$B$6:$I$1048576,4))</f>
        <v>入力禁止</v>
      </c>
      <c r="E42" s="4" t="str">
        <f>IF($A42="","入力禁止",VLOOKUP($A42,クラスIDシート!$B$6:$I$1048576,5))</f>
        <v>入力禁止</v>
      </c>
      <c r="F42" s="4" t="str">
        <f>IF($A42="","入力禁止",VLOOKUP($A42,クラスIDシート!$B$6:$I$1048576,6))</f>
        <v>入力禁止</v>
      </c>
      <c r="G42" s="4" t="str">
        <f>IF($A42="","入力禁止",VLOOKUP($A42,クラスIDシート!$B$6:$I$1048576,7))</f>
        <v>入力禁止</v>
      </c>
      <c r="H42" s="4" t="str">
        <f>IF($A42="","入力禁止",VLOOKUP($A42,クラスIDシート!$B$6:$I$1048576,8))</f>
        <v>入力禁止</v>
      </c>
      <c r="I42" s="4">
        <f t="shared" si="0"/>
        <v>35</v>
      </c>
      <c r="J42" s="27"/>
      <c r="K42" s="27"/>
      <c r="L42" s="27"/>
      <c r="M42" s="27"/>
      <c r="N42" s="27"/>
      <c r="O42" s="27">
        <f>COUNTIF(別紙3!$C$11:$C$48,L42)</f>
        <v>0</v>
      </c>
      <c r="P42" s="27"/>
      <c r="Q42" s="27">
        <f>COUNTIF(別紙1!$B$12:$D$51,'様式2（申請製品リスト） '!L42)</f>
        <v>0</v>
      </c>
      <c r="R42" s="27"/>
      <c r="S42" s="27"/>
      <c r="T42" s="27"/>
      <c r="U42" s="27"/>
      <c r="V42" s="27"/>
      <c r="W42" s="27"/>
      <c r="X42" s="27"/>
      <c r="Y42" s="27"/>
      <c r="Z42" s="27"/>
      <c r="AA42" s="27"/>
      <c r="AB42" s="27"/>
      <c r="AC42" s="27"/>
      <c r="AD42" s="26"/>
    </row>
    <row r="43" spans="1:30" x14ac:dyDescent="0.2">
      <c r="A43" s="27"/>
      <c r="B43" s="4" t="str">
        <f>IF($A43="","入力禁止",VLOOKUP($A43,クラスIDシート!$B$6:$I$1048576,2))</f>
        <v>入力禁止</v>
      </c>
      <c r="C43" s="4" t="str">
        <f>IF($A43="","入力禁止",VLOOKUP($A43,クラスIDシート!$B$6:$I$1048576,3))</f>
        <v>入力禁止</v>
      </c>
      <c r="D43" s="4" t="str">
        <f>IF($A43="","入力禁止",VLOOKUP($A43,クラスIDシート!$B$6:$I$1048576,4))</f>
        <v>入力禁止</v>
      </c>
      <c r="E43" s="4" t="str">
        <f>IF($A43="","入力禁止",VLOOKUP($A43,クラスIDシート!$B$6:$I$1048576,5))</f>
        <v>入力禁止</v>
      </c>
      <c r="F43" s="4" t="str">
        <f>IF($A43="","入力禁止",VLOOKUP($A43,クラスIDシート!$B$6:$I$1048576,6))</f>
        <v>入力禁止</v>
      </c>
      <c r="G43" s="4" t="str">
        <f>IF($A43="","入力禁止",VLOOKUP($A43,クラスIDシート!$B$6:$I$1048576,7))</f>
        <v>入力禁止</v>
      </c>
      <c r="H43" s="4" t="str">
        <f>IF($A43="","入力禁止",VLOOKUP($A43,クラスIDシート!$B$6:$I$1048576,8))</f>
        <v>入力禁止</v>
      </c>
      <c r="I43" s="4">
        <f t="shared" si="0"/>
        <v>36</v>
      </c>
      <c r="J43" s="27"/>
      <c r="K43" s="27"/>
      <c r="L43" s="27"/>
      <c r="M43" s="27"/>
      <c r="N43" s="27"/>
      <c r="O43" s="27">
        <f>COUNTIF(別紙3!$C$11:$C$48,L43)</f>
        <v>0</v>
      </c>
      <c r="P43" s="27"/>
      <c r="Q43" s="27">
        <f>COUNTIF(別紙1!$B$12:$D$51,'様式2（申請製品リスト） '!L43)</f>
        <v>0</v>
      </c>
      <c r="R43" s="27"/>
      <c r="S43" s="27"/>
      <c r="T43" s="27"/>
      <c r="U43" s="27"/>
      <c r="V43" s="27"/>
      <c r="W43" s="27"/>
      <c r="X43" s="27"/>
      <c r="Y43" s="27"/>
      <c r="Z43" s="27"/>
      <c r="AA43" s="27"/>
      <c r="AB43" s="27"/>
      <c r="AC43" s="27"/>
      <c r="AD43" s="26"/>
    </row>
    <row r="44" spans="1:30" x14ac:dyDescent="0.2">
      <c r="A44" s="27"/>
      <c r="B44" s="4" t="str">
        <f>IF($A44="","入力禁止",VLOOKUP($A44,クラスIDシート!$B$6:$I$1048576,2))</f>
        <v>入力禁止</v>
      </c>
      <c r="C44" s="4" t="str">
        <f>IF($A44="","入力禁止",VLOOKUP($A44,クラスIDシート!$B$6:$I$1048576,3))</f>
        <v>入力禁止</v>
      </c>
      <c r="D44" s="4" t="str">
        <f>IF($A44="","入力禁止",VLOOKUP($A44,クラスIDシート!$B$6:$I$1048576,4))</f>
        <v>入力禁止</v>
      </c>
      <c r="E44" s="4" t="str">
        <f>IF($A44="","入力禁止",VLOOKUP($A44,クラスIDシート!$B$6:$I$1048576,5))</f>
        <v>入力禁止</v>
      </c>
      <c r="F44" s="4" t="str">
        <f>IF($A44="","入力禁止",VLOOKUP($A44,クラスIDシート!$B$6:$I$1048576,6))</f>
        <v>入力禁止</v>
      </c>
      <c r="G44" s="4" t="str">
        <f>IF($A44="","入力禁止",VLOOKUP($A44,クラスIDシート!$B$6:$I$1048576,7))</f>
        <v>入力禁止</v>
      </c>
      <c r="H44" s="4" t="str">
        <f>IF($A44="","入力禁止",VLOOKUP($A44,クラスIDシート!$B$6:$I$1048576,8))</f>
        <v>入力禁止</v>
      </c>
      <c r="I44" s="4">
        <f t="shared" si="0"/>
        <v>37</v>
      </c>
      <c r="J44" s="27"/>
      <c r="K44" s="27"/>
      <c r="L44" s="27"/>
      <c r="M44" s="27"/>
      <c r="N44" s="27"/>
      <c r="O44" s="27">
        <f>COUNTIF(別紙3!$C$11:$C$48,L44)</f>
        <v>0</v>
      </c>
      <c r="P44" s="27"/>
      <c r="Q44" s="27">
        <f>COUNTIF(別紙1!$B$12:$D$51,'様式2（申請製品リスト） '!L44)</f>
        <v>0</v>
      </c>
      <c r="R44" s="27"/>
      <c r="S44" s="27"/>
      <c r="T44" s="27"/>
      <c r="U44" s="27"/>
      <c r="V44" s="27"/>
      <c r="W44" s="27"/>
      <c r="X44" s="27"/>
      <c r="Y44" s="27"/>
      <c r="Z44" s="27"/>
      <c r="AA44" s="27"/>
      <c r="AB44" s="27"/>
      <c r="AC44" s="27"/>
      <c r="AD44" s="26"/>
    </row>
    <row r="45" spans="1:30" x14ac:dyDescent="0.2">
      <c r="A45" s="27"/>
      <c r="B45" s="4" t="str">
        <f>IF($A45="","入力禁止",VLOOKUP($A45,クラスIDシート!$B$6:$I$1048576,2))</f>
        <v>入力禁止</v>
      </c>
      <c r="C45" s="4" t="str">
        <f>IF($A45="","入力禁止",VLOOKUP($A45,クラスIDシート!$B$6:$I$1048576,3))</f>
        <v>入力禁止</v>
      </c>
      <c r="D45" s="4" t="str">
        <f>IF($A45="","入力禁止",VLOOKUP($A45,クラスIDシート!$B$6:$I$1048576,4))</f>
        <v>入力禁止</v>
      </c>
      <c r="E45" s="4" t="str">
        <f>IF($A45="","入力禁止",VLOOKUP($A45,クラスIDシート!$B$6:$I$1048576,5))</f>
        <v>入力禁止</v>
      </c>
      <c r="F45" s="4" t="str">
        <f>IF($A45="","入力禁止",VLOOKUP($A45,クラスIDシート!$B$6:$I$1048576,6))</f>
        <v>入力禁止</v>
      </c>
      <c r="G45" s="4" t="str">
        <f>IF($A45="","入力禁止",VLOOKUP($A45,クラスIDシート!$B$6:$I$1048576,7))</f>
        <v>入力禁止</v>
      </c>
      <c r="H45" s="4" t="str">
        <f>IF($A45="","入力禁止",VLOOKUP($A45,クラスIDシート!$B$6:$I$1048576,8))</f>
        <v>入力禁止</v>
      </c>
      <c r="I45" s="4">
        <f t="shared" si="0"/>
        <v>38</v>
      </c>
      <c r="J45" s="27"/>
      <c r="K45" s="27"/>
      <c r="L45" s="27"/>
      <c r="M45" s="27"/>
      <c r="N45" s="27"/>
      <c r="O45" s="27">
        <f>COUNTIF(別紙3!$C$11:$C$48,L45)</f>
        <v>0</v>
      </c>
      <c r="P45" s="27"/>
      <c r="Q45" s="27">
        <f>COUNTIF(別紙1!$B$12:$D$51,'様式2（申請製品リスト） '!L45)</f>
        <v>0</v>
      </c>
      <c r="R45" s="27"/>
      <c r="S45" s="27"/>
      <c r="T45" s="27"/>
      <c r="U45" s="27"/>
      <c r="V45" s="27"/>
      <c r="W45" s="27"/>
      <c r="X45" s="27"/>
      <c r="Y45" s="27"/>
      <c r="Z45" s="27"/>
      <c r="AA45" s="27"/>
      <c r="AB45" s="27"/>
      <c r="AC45" s="27"/>
      <c r="AD45" s="26"/>
    </row>
    <row r="46" spans="1:30" x14ac:dyDescent="0.2">
      <c r="A46" s="27"/>
      <c r="B46" s="4" t="str">
        <f>IF($A46="","入力禁止",VLOOKUP($A46,クラスIDシート!$B$6:$I$1048576,2))</f>
        <v>入力禁止</v>
      </c>
      <c r="C46" s="4" t="str">
        <f>IF($A46="","入力禁止",VLOOKUP($A46,クラスIDシート!$B$6:$I$1048576,3))</f>
        <v>入力禁止</v>
      </c>
      <c r="D46" s="4" t="str">
        <f>IF($A46="","入力禁止",VLOOKUP($A46,クラスIDシート!$B$6:$I$1048576,4))</f>
        <v>入力禁止</v>
      </c>
      <c r="E46" s="4" t="str">
        <f>IF($A46="","入力禁止",VLOOKUP($A46,クラスIDシート!$B$6:$I$1048576,5))</f>
        <v>入力禁止</v>
      </c>
      <c r="F46" s="4" t="str">
        <f>IF($A46="","入力禁止",VLOOKUP($A46,クラスIDシート!$B$6:$I$1048576,6))</f>
        <v>入力禁止</v>
      </c>
      <c r="G46" s="4" t="str">
        <f>IF($A46="","入力禁止",VLOOKUP($A46,クラスIDシート!$B$6:$I$1048576,7))</f>
        <v>入力禁止</v>
      </c>
      <c r="H46" s="4" t="str">
        <f>IF($A46="","入力禁止",VLOOKUP($A46,クラスIDシート!$B$6:$I$1048576,8))</f>
        <v>入力禁止</v>
      </c>
      <c r="I46" s="4">
        <f t="shared" si="0"/>
        <v>39</v>
      </c>
      <c r="J46" s="27"/>
      <c r="K46" s="27"/>
      <c r="L46" s="27"/>
      <c r="M46" s="27"/>
      <c r="N46" s="27"/>
      <c r="O46" s="27">
        <f>COUNTIF(別紙3!$C$11:$C$48,L46)</f>
        <v>0</v>
      </c>
      <c r="P46" s="27"/>
      <c r="Q46" s="27">
        <f>COUNTIF(別紙1!$B$12:$D$51,'様式2（申請製品リスト） '!L46)</f>
        <v>0</v>
      </c>
      <c r="R46" s="27"/>
      <c r="S46" s="27"/>
      <c r="T46" s="27"/>
      <c r="U46" s="27"/>
      <c r="V46" s="27"/>
      <c r="W46" s="27"/>
      <c r="X46" s="27"/>
      <c r="Y46" s="27"/>
      <c r="Z46" s="27"/>
      <c r="AA46" s="27"/>
      <c r="AB46" s="27"/>
      <c r="AC46" s="27"/>
      <c r="AD46" s="26"/>
    </row>
    <row r="47" spans="1:30" x14ac:dyDescent="0.2">
      <c r="A47" s="27"/>
      <c r="B47" s="4" t="str">
        <f>IF($A47="","入力禁止",VLOOKUP($A47,クラスIDシート!$B$6:$I$1048576,2))</f>
        <v>入力禁止</v>
      </c>
      <c r="C47" s="4" t="str">
        <f>IF($A47="","入力禁止",VLOOKUP($A47,クラスIDシート!$B$6:$I$1048576,3))</f>
        <v>入力禁止</v>
      </c>
      <c r="D47" s="4" t="str">
        <f>IF($A47="","入力禁止",VLOOKUP($A47,クラスIDシート!$B$6:$I$1048576,4))</f>
        <v>入力禁止</v>
      </c>
      <c r="E47" s="4" t="str">
        <f>IF($A47="","入力禁止",VLOOKUP($A47,クラスIDシート!$B$6:$I$1048576,5))</f>
        <v>入力禁止</v>
      </c>
      <c r="F47" s="4" t="str">
        <f>IF($A47="","入力禁止",VLOOKUP($A47,クラスIDシート!$B$6:$I$1048576,6))</f>
        <v>入力禁止</v>
      </c>
      <c r="G47" s="4" t="str">
        <f>IF($A47="","入力禁止",VLOOKUP($A47,クラスIDシート!$B$6:$I$1048576,7))</f>
        <v>入力禁止</v>
      </c>
      <c r="H47" s="4" t="str">
        <f>IF($A47="","入力禁止",VLOOKUP($A47,クラスIDシート!$B$6:$I$1048576,8))</f>
        <v>入力禁止</v>
      </c>
      <c r="I47" s="4">
        <f t="shared" si="0"/>
        <v>40</v>
      </c>
      <c r="J47" s="27"/>
      <c r="K47" s="27"/>
      <c r="L47" s="27"/>
      <c r="M47" s="27"/>
      <c r="N47" s="27"/>
      <c r="O47" s="27">
        <f>COUNTIF(別紙3!$C$11:$C$48,L47)</f>
        <v>0</v>
      </c>
      <c r="P47" s="27"/>
      <c r="Q47" s="27">
        <f>COUNTIF(別紙1!$B$12:$D$51,'様式2（申請製品リスト） '!L47)</f>
        <v>0</v>
      </c>
      <c r="R47" s="27"/>
      <c r="S47" s="27"/>
      <c r="T47" s="27"/>
      <c r="U47" s="27"/>
      <c r="V47" s="27"/>
      <c r="W47" s="27"/>
      <c r="X47" s="27"/>
      <c r="Y47" s="27"/>
      <c r="Z47" s="27"/>
      <c r="AA47" s="27"/>
      <c r="AB47" s="27"/>
      <c r="AC47" s="27"/>
      <c r="AD47" s="26"/>
    </row>
    <row r="48" spans="1:30" x14ac:dyDescent="0.2">
      <c r="A48" s="27"/>
      <c r="B48" s="4" t="str">
        <f>IF($A48="","入力禁止",VLOOKUP($A48,クラスIDシート!$B$6:$I$1048576,2))</f>
        <v>入力禁止</v>
      </c>
      <c r="C48" s="4" t="str">
        <f>IF($A48="","入力禁止",VLOOKUP($A48,クラスIDシート!$B$6:$I$1048576,3))</f>
        <v>入力禁止</v>
      </c>
      <c r="D48" s="4" t="str">
        <f>IF($A48="","入力禁止",VLOOKUP($A48,クラスIDシート!$B$6:$I$1048576,4))</f>
        <v>入力禁止</v>
      </c>
      <c r="E48" s="4" t="str">
        <f>IF($A48="","入力禁止",VLOOKUP($A48,クラスIDシート!$B$6:$I$1048576,5))</f>
        <v>入力禁止</v>
      </c>
      <c r="F48" s="4" t="str">
        <f>IF($A48="","入力禁止",VLOOKUP($A48,クラスIDシート!$B$6:$I$1048576,6))</f>
        <v>入力禁止</v>
      </c>
      <c r="G48" s="4" t="str">
        <f>IF($A48="","入力禁止",VLOOKUP($A48,クラスIDシート!$B$6:$I$1048576,7))</f>
        <v>入力禁止</v>
      </c>
      <c r="H48" s="4" t="str">
        <f>IF($A48="","入力禁止",VLOOKUP($A48,クラスIDシート!$B$6:$I$1048576,8))</f>
        <v>入力禁止</v>
      </c>
      <c r="I48" s="4">
        <f t="shared" si="0"/>
        <v>41</v>
      </c>
      <c r="J48" s="27"/>
      <c r="K48" s="27"/>
      <c r="L48" s="27"/>
      <c r="M48" s="27"/>
      <c r="N48" s="27"/>
      <c r="O48" s="27">
        <f>COUNTIF(別紙3!$C$11:$C$48,L48)</f>
        <v>0</v>
      </c>
      <c r="P48" s="27"/>
      <c r="Q48" s="27">
        <f>COUNTIF(別紙1!$B$12:$D$51,'様式2（申請製品リスト） '!L48)</f>
        <v>0</v>
      </c>
      <c r="R48" s="27"/>
      <c r="S48" s="27"/>
      <c r="T48" s="27"/>
      <c r="U48" s="27"/>
      <c r="V48" s="27"/>
      <c r="W48" s="27"/>
      <c r="X48" s="27"/>
      <c r="Y48" s="27"/>
      <c r="Z48" s="27"/>
      <c r="AA48" s="27"/>
      <c r="AB48" s="27"/>
      <c r="AC48" s="27"/>
      <c r="AD48" s="26"/>
    </row>
    <row r="49" spans="1:30" x14ac:dyDescent="0.2">
      <c r="A49" s="27"/>
      <c r="B49" s="4" t="str">
        <f>IF($A49="","入力禁止",VLOOKUP($A49,クラスIDシート!$B$6:$I$1048576,2))</f>
        <v>入力禁止</v>
      </c>
      <c r="C49" s="4" t="str">
        <f>IF($A49="","入力禁止",VLOOKUP($A49,クラスIDシート!$B$6:$I$1048576,3))</f>
        <v>入力禁止</v>
      </c>
      <c r="D49" s="4" t="str">
        <f>IF($A49="","入力禁止",VLOOKUP($A49,クラスIDシート!$B$6:$I$1048576,4))</f>
        <v>入力禁止</v>
      </c>
      <c r="E49" s="4" t="str">
        <f>IF($A49="","入力禁止",VLOOKUP($A49,クラスIDシート!$B$6:$I$1048576,5))</f>
        <v>入力禁止</v>
      </c>
      <c r="F49" s="4" t="str">
        <f>IF($A49="","入力禁止",VLOOKUP($A49,クラスIDシート!$B$6:$I$1048576,6))</f>
        <v>入力禁止</v>
      </c>
      <c r="G49" s="4" t="str">
        <f>IF($A49="","入力禁止",VLOOKUP($A49,クラスIDシート!$B$6:$I$1048576,7))</f>
        <v>入力禁止</v>
      </c>
      <c r="H49" s="4" t="str">
        <f>IF($A49="","入力禁止",VLOOKUP($A49,クラスIDシート!$B$6:$I$1048576,8))</f>
        <v>入力禁止</v>
      </c>
      <c r="I49" s="4">
        <f t="shared" si="0"/>
        <v>42</v>
      </c>
      <c r="J49" s="27"/>
      <c r="K49" s="27"/>
      <c r="L49" s="27"/>
      <c r="M49" s="27"/>
      <c r="N49" s="27"/>
      <c r="O49" s="27">
        <f>COUNTIF(別紙3!$C$11:$C$48,L49)</f>
        <v>0</v>
      </c>
      <c r="P49" s="27"/>
      <c r="Q49" s="27">
        <f>COUNTIF(別紙1!$B$12:$D$51,'様式2（申請製品リスト） '!L49)</f>
        <v>0</v>
      </c>
      <c r="R49" s="27"/>
      <c r="S49" s="27"/>
      <c r="T49" s="27"/>
      <c r="U49" s="27"/>
      <c r="V49" s="27"/>
      <c r="W49" s="27"/>
      <c r="X49" s="27"/>
      <c r="Y49" s="27"/>
      <c r="Z49" s="27"/>
      <c r="AA49" s="27"/>
      <c r="AB49" s="27"/>
      <c r="AC49" s="27"/>
      <c r="AD49" s="26"/>
    </row>
    <row r="50" spans="1:30" x14ac:dyDescent="0.2">
      <c r="A50" s="27"/>
      <c r="B50" s="4" t="str">
        <f>IF($A50="","入力禁止",VLOOKUP($A50,クラスIDシート!$B$6:$I$1048576,2))</f>
        <v>入力禁止</v>
      </c>
      <c r="C50" s="4" t="str">
        <f>IF($A50="","入力禁止",VLOOKUP($A50,クラスIDシート!$B$6:$I$1048576,3))</f>
        <v>入力禁止</v>
      </c>
      <c r="D50" s="4" t="str">
        <f>IF($A50="","入力禁止",VLOOKUP($A50,クラスIDシート!$B$6:$I$1048576,4))</f>
        <v>入力禁止</v>
      </c>
      <c r="E50" s="4" t="str">
        <f>IF($A50="","入力禁止",VLOOKUP($A50,クラスIDシート!$B$6:$I$1048576,5))</f>
        <v>入力禁止</v>
      </c>
      <c r="F50" s="4" t="str">
        <f>IF($A50="","入力禁止",VLOOKUP($A50,クラスIDシート!$B$6:$I$1048576,6))</f>
        <v>入力禁止</v>
      </c>
      <c r="G50" s="4" t="str">
        <f>IF($A50="","入力禁止",VLOOKUP($A50,クラスIDシート!$B$6:$I$1048576,7))</f>
        <v>入力禁止</v>
      </c>
      <c r="H50" s="4" t="str">
        <f>IF($A50="","入力禁止",VLOOKUP($A50,クラスIDシート!$B$6:$I$1048576,8))</f>
        <v>入力禁止</v>
      </c>
      <c r="I50" s="4">
        <f t="shared" si="0"/>
        <v>43</v>
      </c>
      <c r="J50" s="27"/>
      <c r="K50" s="27"/>
      <c r="L50" s="27"/>
      <c r="M50" s="27"/>
      <c r="N50" s="27"/>
      <c r="O50" s="27">
        <f>COUNTIF(別紙3!$C$11:$C$48,L50)</f>
        <v>0</v>
      </c>
      <c r="P50" s="27"/>
      <c r="Q50" s="27">
        <f>COUNTIF(別紙1!$B$12:$D$51,'様式2（申請製品リスト） '!L50)</f>
        <v>0</v>
      </c>
      <c r="R50" s="27"/>
      <c r="S50" s="27"/>
      <c r="T50" s="27"/>
      <c r="U50" s="27"/>
      <c r="V50" s="27"/>
      <c r="W50" s="27"/>
      <c r="X50" s="27"/>
      <c r="Y50" s="27"/>
      <c r="Z50" s="27"/>
      <c r="AA50" s="27"/>
      <c r="AB50" s="27"/>
      <c r="AC50" s="27"/>
      <c r="AD50" s="26"/>
    </row>
    <row r="51" spans="1:30" x14ac:dyDescent="0.2">
      <c r="A51" s="27"/>
      <c r="B51" s="4" t="str">
        <f>IF($A51="","入力禁止",VLOOKUP($A51,クラスIDシート!$B$6:$I$1048576,2))</f>
        <v>入力禁止</v>
      </c>
      <c r="C51" s="4" t="str">
        <f>IF($A51="","入力禁止",VLOOKUP($A51,クラスIDシート!$B$6:$I$1048576,3))</f>
        <v>入力禁止</v>
      </c>
      <c r="D51" s="4" t="str">
        <f>IF($A51="","入力禁止",VLOOKUP($A51,クラスIDシート!$B$6:$I$1048576,4))</f>
        <v>入力禁止</v>
      </c>
      <c r="E51" s="4" t="str">
        <f>IF($A51="","入力禁止",VLOOKUP($A51,クラスIDシート!$B$6:$I$1048576,5))</f>
        <v>入力禁止</v>
      </c>
      <c r="F51" s="4" t="str">
        <f>IF($A51="","入力禁止",VLOOKUP($A51,クラスIDシート!$B$6:$I$1048576,6))</f>
        <v>入力禁止</v>
      </c>
      <c r="G51" s="4" t="str">
        <f>IF($A51="","入力禁止",VLOOKUP($A51,クラスIDシート!$B$6:$I$1048576,7))</f>
        <v>入力禁止</v>
      </c>
      <c r="H51" s="4" t="str">
        <f>IF($A51="","入力禁止",VLOOKUP($A51,クラスIDシート!$B$6:$I$1048576,8))</f>
        <v>入力禁止</v>
      </c>
      <c r="I51" s="4">
        <f t="shared" si="0"/>
        <v>44</v>
      </c>
      <c r="J51" s="27"/>
      <c r="K51" s="27"/>
      <c r="L51" s="27"/>
      <c r="M51" s="27"/>
      <c r="N51" s="27"/>
      <c r="O51" s="27">
        <f>COUNTIF(別紙3!$C$11:$C$48,L51)</f>
        <v>0</v>
      </c>
      <c r="P51" s="27"/>
      <c r="Q51" s="27">
        <f>COUNTIF(別紙1!$B$12:$D$51,'様式2（申請製品リスト） '!L51)</f>
        <v>0</v>
      </c>
      <c r="R51" s="27"/>
      <c r="S51" s="27"/>
      <c r="T51" s="27"/>
      <c r="U51" s="27"/>
      <c r="V51" s="27"/>
      <c r="W51" s="27"/>
      <c r="X51" s="27"/>
      <c r="Y51" s="27"/>
      <c r="Z51" s="27"/>
      <c r="AA51" s="27"/>
      <c r="AB51" s="27"/>
      <c r="AC51" s="27"/>
      <c r="AD51" s="26"/>
    </row>
    <row r="52" spans="1:30" x14ac:dyDescent="0.2">
      <c r="A52" s="27"/>
      <c r="B52" s="4" t="str">
        <f>IF($A52="","入力禁止",VLOOKUP($A52,クラスIDシート!$B$6:$I$1048576,2))</f>
        <v>入力禁止</v>
      </c>
      <c r="C52" s="4" t="str">
        <f>IF($A52="","入力禁止",VLOOKUP($A52,クラスIDシート!$B$6:$I$1048576,3))</f>
        <v>入力禁止</v>
      </c>
      <c r="D52" s="4" t="str">
        <f>IF($A52="","入力禁止",VLOOKUP($A52,クラスIDシート!$B$6:$I$1048576,4))</f>
        <v>入力禁止</v>
      </c>
      <c r="E52" s="4" t="str">
        <f>IF($A52="","入力禁止",VLOOKUP($A52,クラスIDシート!$B$6:$I$1048576,5))</f>
        <v>入力禁止</v>
      </c>
      <c r="F52" s="4" t="str">
        <f>IF($A52="","入力禁止",VLOOKUP($A52,クラスIDシート!$B$6:$I$1048576,6))</f>
        <v>入力禁止</v>
      </c>
      <c r="G52" s="4" t="str">
        <f>IF($A52="","入力禁止",VLOOKUP($A52,クラスIDシート!$B$6:$I$1048576,7))</f>
        <v>入力禁止</v>
      </c>
      <c r="H52" s="4" t="str">
        <f>IF($A52="","入力禁止",VLOOKUP($A52,クラスIDシート!$B$6:$I$1048576,8))</f>
        <v>入力禁止</v>
      </c>
      <c r="I52" s="4">
        <f t="shared" si="0"/>
        <v>45</v>
      </c>
      <c r="J52" s="27"/>
      <c r="K52" s="27"/>
      <c r="L52" s="27"/>
      <c r="M52" s="27"/>
      <c r="N52" s="27"/>
      <c r="O52" s="27">
        <f>COUNTIF(別紙3!$C$11:$C$48,L52)</f>
        <v>0</v>
      </c>
      <c r="P52" s="27"/>
      <c r="Q52" s="27">
        <f>COUNTIF(別紙1!$B$12:$D$51,'様式2（申請製品リスト） '!L52)</f>
        <v>0</v>
      </c>
      <c r="R52" s="27"/>
      <c r="S52" s="27"/>
      <c r="T52" s="27"/>
      <c r="U52" s="27"/>
      <c r="V52" s="27"/>
      <c r="W52" s="27"/>
      <c r="X52" s="27"/>
      <c r="Y52" s="27"/>
      <c r="Z52" s="27"/>
      <c r="AA52" s="27"/>
      <c r="AB52" s="27"/>
      <c r="AC52" s="27"/>
      <c r="AD52" s="26"/>
    </row>
    <row r="53" spans="1:30" x14ac:dyDescent="0.2">
      <c r="A53" s="27"/>
      <c r="B53" s="4" t="str">
        <f>IF($A53="","入力禁止",VLOOKUP($A53,クラスIDシート!$B$6:$I$1048576,2))</f>
        <v>入力禁止</v>
      </c>
      <c r="C53" s="4" t="str">
        <f>IF($A53="","入力禁止",VLOOKUP($A53,クラスIDシート!$B$6:$I$1048576,3))</f>
        <v>入力禁止</v>
      </c>
      <c r="D53" s="4" t="str">
        <f>IF($A53="","入力禁止",VLOOKUP($A53,クラスIDシート!$B$6:$I$1048576,4))</f>
        <v>入力禁止</v>
      </c>
      <c r="E53" s="4" t="str">
        <f>IF($A53="","入力禁止",VLOOKUP($A53,クラスIDシート!$B$6:$I$1048576,5))</f>
        <v>入力禁止</v>
      </c>
      <c r="F53" s="4" t="str">
        <f>IF($A53="","入力禁止",VLOOKUP($A53,クラスIDシート!$B$6:$I$1048576,6))</f>
        <v>入力禁止</v>
      </c>
      <c r="G53" s="4" t="str">
        <f>IF($A53="","入力禁止",VLOOKUP($A53,クラスIDシート!$B$6:$I$1048576,7))</f>
        <v>入力禁止</v>
      </c>
      <c r="H53" s="4" t="str">
        <f>IF($A53="","入力禁止",VLOOKUP($A53,クラスIDシート!$B$6:$I$1048576,8))</f>
        <v>入力禁止</v>
      </c>
      <c r="I53" s="4">
        <f t="shared" si="0"/>
        <v>46</v>
      </c>
      <c r="J53" s="27"/>
      <c r="K53" s="27"/>
      <c r="L53" s="27"/>
      <c r="M53" s="27"/>
      <c r="N53" s="27"/>
      <c r="O53" s="27">
        <f>COUNTIF(別紙3!$C$11:$C$48,L53)</f>
        <v>0</v>
      </c>
      <c r="P53" s="27"/>
      <c r="Q53" s="27">
        <f>COUNTIF(別紙1!$B$12:$D$51,'様式2（申請製品リスト） '!L53)</f>
        <v>0</v>
      </c>
      <c r="R53" s="27"/>
      <c r="S53" s="27"/>
      <c r="T53" s="27"/>
      <c r="U53" s="27"/>
      <c r="V53" s="27"/>
      <c r="W53" s="27"/>
      <c r="X53" s="27"/>
      <c r="Y53" s="27"/>
      <c r="Z53" s="27"/>
      <c r="AA53" s="27"/>
      <c r="AB53" s="27"/>
      <c r="AC53" s="27"/>
      <c r="AD53" s="26"/>
    </row>
    <row r="54" spans="1:30" x14ac:dyDescent="0.2">
      <c r="A54" s="27"/>
      <c r="B54" s="4" t="str">
        <f>IF($A54="","入力禁止",VLOOKUP($A54,クラスIDシート!$B$6:$I$1048576,2))</f>
        <v>入力禁止</v>
      </c>
      <c r="C54" s="4" t="str">
        <f>IF($A54="","入力禁止",VLOOKUP($A54,クラスIDシート!$B$6:$I$1048576,3))</f>
        <v>入力禁止</v>
      </c>
      <c r="D54" s="4" t="str">
        <f>IF($A54="","入力禁止",VLOOKUP($A54,クラスIDシート!$B$6:$I$1048576,4))</f>
        <v>入力禁止</v>
      </c>
      <c r="E54" s="4" t="str">
        <f>IF($A54="","入力禁止",VLOOKUP($A54,クラスIDシート!$B$6:$I$1048576,5))</f>
        <v>入力禁止</v>
      </c>
      <c r="F54" s="4" t="str">
        <f>IF($A54="","入力禁止",VLOOKUP($A54,クラスIDシート!$B$6:$I$1048576,6))</f>
        <v>入力禁止</v>
      </c>
      <c r="G54" s="4" t="str">
        <f>IF($A54="","入力禁止",VLOOKUP($A54,クラスIDシート!$B$6:$I$1048576,7))</f>
        <v>入力禁止</v>
      </c>
      <c r="H54" s="4" t="str">
        <f>IF($A54="","入力禁止",VLOOKUP($A54,クラスIDシート!$B$6:$I$1048576,8))</f>
        <v>入力禁止</v>
      </c>
      <c r="I54" s="4">
        <f t="shared" si="0"/>
        <v>47</v>
      </c>
      <c r="J54" s="27"/>
      <c r="K54" s="27"/>
      <c r="L54" s="27"/>
      <c r="M54" s="27"/>
      <c r="N54" s="27"/>
      <c r="O54" s="27">
        <f>COUNTIF(別紙3!$C$11:$C$48,L54)</f>
        <v>0</v>
      </c>
      <c r="P54" s="27"/>
      <c r="Q54" s="27">
        <f>COUNTIF(別紙1!$B$12:$D$51,'様式2（申請製品リスト） '!L54)</f>
        <v>0</v>
      </c>
      <c r="R54" s="27"/>
      <c r="S54" s="27"/>
      <c r="T54" s="27"/>
      <c r="U54" s="27"/>
      <c r="V54" s="27"/>
      <c r="W54" s="27"/>
      <c r="X54" s="27"/>
      <c r="Y54" s="27"/>
      <c r="Z54" s="27"/>
      <c r="AA54" s="27"/>
      <c r="AB54" s="27"/>
      <c r="AC54" s="27"/>
      <c r="AD54" s="26"/>
    </row>
    <row r="55" spans="1:30" x14ac:dyDescent="0.2">
      <c r="A55" s="27"/>
      <c r="B55" s="4" t="str">
        <f>IF($A55="","入力禁止",VLOOKUP($A55,クラスIDシート!$B$6:$I$1048576,2))</f>
        <v>入力禁止</v>
      </c>
      <c r="C55" s="4" t="str">
        <f>IF($A55="","入力禁止",VLOOKUP($A55,クラスIDシート!$B$6:$I$1048576,3))</f>
        <v>入力禁止</v>
      </c>
      <c r="D55" s="4" t="str">
        <f>IF($A55="","入力禁止",VLOOKUP($A55,クラスIDシート!$B$6:$I$1048576,4))</f>
        <v>入力禁止</v>
      </c>
      <c r="E55" s="4" t="str">
        <f>IF($A55="","入力禁止",VLOOKUP($A55,クラスIDシート!$B$6:$I$1048576,5))</f>
        <v>入力禁止</v>
      </c>
      <c r="F55" s="4" t="str">
        <f>IF($A55="","入力禁止",VLOOKUP($A55,クラスIDシート!$B$6:$I$1048576,6))</f>
        <v>入力禁止</v>
      </c>
      <c r="G55" s="4" t="str">
        <f>IF($A55="","入力禁止",VLOOKUP($A55,クラスIDシート!$B$6:$I$1048576,7))</f>
        <v>入力禁止</v>
      </c>
      <c r="H55" s="4" t="str">
        <f>IF($A55="","入力禁止",VLOOKUP($A55,クラスIDシート!$B$6:$I$1048576,8))</f>
        <v>入力禁止</v>
      </c>
      <c r="I55" s="4">
        <f t="shared" si="0"/>
        <v>48</v>
      </c>
      <c r="J55" s="27"/>
      <c r="K55" s="27"/>
      <c r="L55" s="27"/>
      <c r="M55" s="27"/>
      <c r="N55" s="27"/>
      <c r="O55" s="27">
        <f>COUNTIF(別紙3!$C$11:$C$48,L55)</f>
        <v>0</v>
      </c>
      <c r="P55" s="27"/>
      <c r="Q55" s="27">
        <f>COUNTIF(別紙1!$B$12:$D$51,'様式2（申請製品リスト） '!L55)</f>
        <v>0</v>
      </c>
      <c r="R55" s="27"/>
      <c r="S55" s="27"/>
      <c r="T55" s="27"/>
      <c r="U55" s="27"/>
      <c r="V55" s="27"/>
      <c r="W55" s="27"/>
      <c r="X55" s="27"/>
      <c r="Y55" s="27"/>
      <c r="Z55" s="27"/>
      <c r="AA55" s="27"/>
      <c r="AB55" s="27"/>
      <c r="AC55" s="27"/>
      <c r="AD55" s="26"/>
    </row>
    <row r="56" spans="1:30" x14ac:dyDescent="0.2">
      <c r="A56" s="27"/>
      <c r="B56" s="4" t="str">
        <f>IF($A56="","入力禁止",VLOOKUP($A56,クラスIDシート!$B$6:$I$1048576,2))</f>
        <v>入力禁止</v>
      </c>
      <c r="C56" s="4" t="str">
        <f>IF($A56="","入力禁止",VLOOKUP($A56,クラスIDシート!$B$6:$I$1048576,3))</f>
        <v>入力禁止</v>
      </c>
      <c r="D56" s="4" t="str">
        <f>IF($A56="","入力禁止",VLOOKUP($A56,クラスIDシート!$B$6:$I$1048576,4))</f>
        <v>入力禁止</v>
      </c>
      <c r="E56" s="4" t="str">
        <f>IF($A56="","入力禁止",VLOOKUP($A56,クラスIDシート!$B$6:$I$1048576,5))</f>
        <v>入力禁止</v>
      </c>
      <c r="F56" s="4" t="str">
        <f>IF($A56="","入力禁止",VLOOKUP($A56,クラスIDシート!$B$6:$I$1048576,6))</f>
        <v>入力禁止</v>
      </c>
      <c r="G56" s="4" t="str">
        <f>IF($A56="","入力禁止",VLOOKUP($A56,クラスIDシート!$B$6:$I$1048576,7))</f>
        <v>入力禁止</v>
      </c>
      <c r="H56" s="4" t="str">
        <f>IF($A56="","入力禁止",VLOOKUP($A56,クラスIDシート!$B$6:$I$1048576,8))</f>
        <v>入力禁止</v>
      </c>
      <c r="I56" s="4">
        <f t="shared" si="0"/>
        <v>49</v>
      </c>
      <c r="J56" s="27"/>
      <c r="K56" s="27"/>
      <c r="L56" s="27"/>
      <c r="M56" s="27"/>
      <c r="N56" s="27"/>
      <c r="O56" s="27">
        <f>COUNTIF(別紙3!$C$11:$C$48,L56)</f>
        <v>0</v>
      </c>
      <c r="P56" s="27"/>
      <c r="Q56" s="27">
        <f>COUNTIF(別紙1!$B$12:$D$51,'様式2（申請製品リスト） '!L56)</f>
        <v>0</v>
      </c>
      <c r="R56" s="27"/>
      <c r="S56" s="27"/>
      <c r="T56" s="27"/>
      <c r="U56" s="27"/>
      <c r="V56" s="27"/>
      <c r="W56" s="27"/>
      <c r="X56" s="27"/>
      <c r="Y56" s="27"/>
      <c r="Z56" s="27"/>
      <c r="AA56" s="27"/>
      <c r="AB56" s="27"/>
      <c r="AC56" s="27"/>
      <c r="AD56" s="26"/>
    </row>
    <row r="57" spans="1:30" x14ac:dyDescent="0.2">
      <c r="A57" s="27"/>
      <c r="B57" s="4" t="str">
        <f>IF($A57="","入力禁止",VLOOKUP($A57,クラスIDシート!$B$6:$I$1048576,2))</f>
        <v>入力禁止</v>
      </c>
      <c r="C57" s="4" t="str">
        <f>IF($A57="","入力禁止",VLOOKUP($A57,クラスIDシート!$B$6:$I$1048576,3))</f>
        <v>入力禁止</v>
      </c>
      <c r="D57" s="4" t="str">
        <f>IF($A57="","入力禁止",VLOOKUP($A57,クラスIDシート!$B$6:$I$1048576,4))</f>
        <v>入力禁止</v>
      </c>
      <c r="E57" s="4" t="str">
        <f>IF($A57="","入力禁止",VLOOKUP($A57,クラスIDシート!$B$6:$I$1048576,5))</f>
        <v>入力禁止</v>
      </c>
      <c r="F57" s="4" t="str">
        <f>IF($A57="","入力禁止",VLOOKUP($A57,クラスIDシート!$B$6:$I$1048576,6))</f>
        <v>入力禁止</v>
      </c>
      <c r="G57" s="4" t="str">
        <f>IF($A57="","入力禁止",VLOOKUP($A57,クラスIDシート!$B$6:$I$1048576,7))</f>
        <v>入力禁止</v>
      </c>
      <c r="H57" s="4" t="str">
        <f>IF($A57="","入力禁止",VLOOKUP($A57,クラスIDシート!$B$6:$I$1048576,8))</f>
        <v>入力禁止</v>
      </c>
      <c r="I57" s="4">
        <f t="shared" si="0"/>
        <v>50</v>
      </c>
      <c r="J57" s="27"/>
      <c r="K57" s="27"/>
      <c r="L57" s="27"/>
      <c r="M57" s="27"/>
      <c r="N57" s="27"/>
      <c r="O57" s="27">
        <f>COUNTIF(別紙3!$C$11:$C$48,L57)</f>
        <v>0</v>
      </c>
      <c r="P57" s="27"/>
      <c r="Q57" s="27">
        <f>COUNTIF(別紙1!$B$12:$D$51,'様式2（申請製品リスト） '!L57)</f>
        <v>0</v>
      </c>
      <c r="R57" s="27"/>
      <c r="S57" s="27"/>
      <c r="T57" s="27"/>
      <c r="U57" s="27"/>
      <c r="V57" s="27"/>
      <c r="W57" s="27"/>
      <c r="X57" s="27"/>
      <c r="Y57" s="27"/>
      <c r="Z57" s="27"/>
      <c r="AA57" s="27"/>
      <c r="AB57" s="27"/>
      <c r="AC57" s="27"/>
      <c r="AD57" s="26"/>
    </row>
    <row r="58" spans="1:30" x14ac:dyDescent="0.2">
      <c r="A58" s="27"/>
      <c r="B58" s="4" t="str">
        <f>IF($A58="","入力禁止",VLOOKUP($A58,クラスIDシート!$B$6:$I$1048576,2))</f>
        <v>入力禁止</v>
      </c>
      <c r="C58" s="4" t="str">
        <f>IF($A58="","入力禁止",VLOOKUP($A58,クラスIDシート!$B$6:$I$1048576,3))</f>
        <v>入力禁止</v>
      </c>
      <c r="D58" s="4" t="str">
        <f>IF($A58="","入力禁止",VLOOKUP($A58,クラスIDシート!$B$6:$I$1048576,4))</f>
        <v>入力禁止</v>
      </c>
      <c r="E58" s="4" t="str">
        <f>IF($A58="","入力禁止",VLOOKUP($A58,クラスIDシート!$B$6:$I$1048576,5))</f>
        <v>入力禁止</v>
      </c>
      <c r="F58" s="4" t="str">
        <f>IF($A58="","入力禁止",VLOOKUP($A58,クラスIDシート!$B$6:$I$1048576,6))</f>
        <v>入力禁止</v>
      </c>
      <c r="G58" s="4" t="str">
        <f>IF($A58="","入力禁止",VLOOKUP($A58,クラスIDシート!$B$6:$I$1048576,7))</f>
        <v>入力禁止</v>
      </c>
      <c r="H58" s="4" t="str">
        <f>IF($A58="","入力禁止",VLOOKUP($A58,クラスIDシート!$B$6:$I$1048576,8))</f>
        <v>入力禁止</v>
      </c>
      <c r="I58" s="4">
        <f t="shared" si="0"/>
        <v>51</v>
      </c>
      <c r="J58" s="27"/>
      <c r="K58" s="27"/>
      <c r="L58" s="27"/>
      <c r="M58" s="27"/>
      <c r="N58" s="27"/>
      <c r="O58" s="27">
        <f>COUNTIF(別紙3!$C$11:$C$48,L58)</f>
        <v>0</v>
      </c>
      <c r="P58" s="27"/>
      <c r="Q58" s="27">
        <f>COUNTIF(別紙1!$B$12:$D$51,'様式2（申請製品リスト） '!L58)</f>
        <v>0</v>
      </c>
      <c r="R58" s="27"/>
      <c r="S58" s="27"/>
      <c r="T58" s="27"/>
      <c r="U58" s="27"/>
      <c r="V58" s="27"/>
      <c r="W58" s="27"/>
      <c r="X58" s="27"/>
      <c r="Y58" s="27"/>
      <c r="Z58" s="27"/>
      <c r="AA58" s="27"/>
      <c r="AB58" s="27"/>
      <c r="AC58" s="27"/>
      <c r="AD58" s="89"/>
    </row>
    <row r="59" spans="1:30" x14ac:dyDescent="0.2">
      <c r="A59" s="27"/>
      <c r="B59" s="4" t="str">
        <f>IF($A59="","入力禁止",VLOOKUP($A59,クラスIDシート!$B$6:$I$1048576,2))</f>
        <v>入力禁止</v>
      </c>
      <c r="C59" s="4" t="str">
        <f>IF($A59="","入力禁止",VLOOKUP($A59,クラスIDシート!$B$6:$I$1048576,3))</f>
        <v>入力禁止</v>
      </c>
      <c r="D59" s="4" t="str">
        <f>IF($A59="","入力禁止",VLOOKUP($A59,クラスIDシート!$B$6:$I$1048576,4))</f>
        <v>入力禁止</v>
      </c>
      <c r="E59" s="4" t="str">
        <f>IF($A59="","入力禁止",VLOOKUP($A59,クラスIDシート!$B$6:$I$1048576,5))</f>
        <v>入力禁止</v>
      </c>
      <c r="F59" s="4" t="str">
        <f>IF($A59="","入力禁止",VLOOKUP($A59,クラスIDシート!$B$6:$I$1048576,6))</f>
        <v>入力禁止</v>
      </c>
      <c r="G59" s="4" t="str">
        <f>IF($A59="","入力禁止",VLOOKUP($A59,クラスIDシート!$B$6:$I$1048576,7))</f>
        <v>入力禁止</v>
      </c>
      <c r="H59" s="4" t="str">
        <f>IF($A59="","入力禁止",VLOOKUP($A59,クラスIDシート!$B$6:$I$1048576,8))</f>
        <v>入力禁止</v>
      </c>
      <c r="I59" s="4">
        <f t="shared" si="0"/>
        <v>52</v>
      </c>
      <c r="J59" s="27"/>
      <c r="K59" s="27"/>
      <c r="L59" s="27"/>
      <c r="M59" s="27"/>
      <c r="N59" s="27"/>
      <c r="O59" s="27">
        <f>COUNTIF(別紙3!$C$11:$C$48,L59)</f>
        <v>0</v>
      </c>
      <c r="P59" s="27"/>
      <c r="Q59" s="27">
        <f>COUNTIF(別紙1!$B$12:$D$51,'様式2（申請製品リスト） '!L59)</f>
        <v>0</v>
      </c>
      <c r="R59" s="27"/>
      <c r="S59" s="27"/>
      <c r="T59" s="27"/>
      <c r="U59" s="27"/>
      <c r="V59" s="27"/>
      <c r="W59" s="27"/>
      <c r="X59" s="27"/>
      <c r="Y59" s="27"/>
      <c r="Z59" s="27"/>
      <c r="AA59" s="27"/>
      <c r="AB59" s="27"/>
      <c r="AC59" s="27"/>
      <c r="AD59" s="89"/>
    </row>
    <row r="60" spans="1:30" x14ac:dyDescent="0.2">
      <c r="A60" s="27"/>
      <c r="B60" s="4" t="str">
        <f>IF($A60="","入力禁止",VLOOKUP($A60,クラスIDシート!$B$6:$I$1048576,2))</f>
        <v>入力禁止</v>
      </c>
      <c r="C60" s="4" t="str">
        <f>IF($A60="","入力禁止",VLOOKUP($A60,クラスIDシート!$B$6:$I$1048576,3))</f>
        <v>入力禁止</v>
      </c>
      <c r="D60" s="4" t="str">
        <f>IF($A60="","入力禁止",VLOOKUP($A60,クラスIDシート!$B$6:$I$1048576,4))</f>
        <v>入力禁止</v>
      </c>
      <c r="E60" s="4" t="str">
        <f>IF($A60="","入力禁止",VLOOKUP($A60,クラスIDシート!$B$6:$I$1048576,5))</f>
        <v>入力禁止</v>
      </c>
      <c r="F60" s="4" t="str">
        <f>IF($A60="","入力禁止",VLOOKUP($A60,クラスIDシート!$B$6:$I$1048576,6))</f>
        <v>入力禁止</v>
      </c>
      <c r="G60" s="4" t="str">
        <f>IF($A60="","入力禁止",VLOOKUP($A60,クラスIDシート!$B$6:$I$1048576,7))</f>
        <v>入力禁止</v>
      </c>
      <c r="H60" s="4" t="str">
        <f>IF($A60="","入力禁止",VLOOKUP($A60,クラスIDシート!$B$6:$I$1048576,8))</f>
        <v>入力禁止</v>
      </c>
      <c r="I60" s="4">
        <f t="shared" si="0"/>
        <v>53</v>
      </c>
      <c r="J60" s="27"/>
      <c r="K60" s="27"/>
      <c r="L60" s="27"/>
      <c r="M60" s="27"/>
      <c r="N60" s="27"/>
      <c r="O60" s="27">
        <f>COUNTIF(別紙3!$C$11:$C$48,L60)</f>
        <v>0</v>
      </c>
      <c r="P60" s="27"/>
      <c r="Q60" s="27">
        <f>COUNTIF(別紙1!$B$12:$D$51,'様式2（申請製品リスト） '!L60)</f>
        <v>0</v>
      </c>
      <c r="R60" s="27"/>
      <c r="S60" s="27"/>
      <c r="T60" s="27"/>
      <c r="U60" s="27"/>
      <c r="V60" s="27"/>
      <c r="W60" s="27"/>
      <c r="X60" s="27"/>
      <c r="Y60" s="27"/>
      <c r="Z60" s="27"/>
      <c r="AA60" s="27"/>
      <c r="AB60" s="27"/>
      <c r="AC60" s="27"/>
      <c r="AD60" s="89"/>
    </row>
    <row r="61" spans="1:30" x14ac:dyDescent="0.2">
      <c r="A61" s="27"/>
      <c r="B61" s="4" t="str">
        <f>IF($A61="","入力禁止",VLOOKUP($A61,クラスIDシート!$B$6:$I$1048576,2))</f>
        <v>入力禁止</v>
      </c>
      <c r="C61" s="4" t="str">
        <f>IF($A61="","入力禁止",VLOOKUP($A61,クラスIDシート!$B$6:$I$1048576,3))</f>
        <v>入力禁止</v>
      </c>
      <c r="D61" s="4" t="str">
        <f>IF($A61="","入力禁止",VLOOKUP($A61,クラスIDシート!$B$6:$I$1048576,4))</f>
        <v>入力禁止</v>
      </c>
      <c r="E61" s="4" t="str">
        <f>IF($A61="","入力禁止",VLOOKUP($A61,クラスIDシート!$B$6:$I$1048576,5))</f>
        <v>入力禁止</v>
      </c>
      <c r="F61" s="4" t="str">
        <f>IF($A61="","入力禁止",VLOOKUP($A61,クラスIDシート!$B$6:$I$1048576,6))</f>
        <v>入力禁止</v>
      </c>
      <c r="G61" s="4" t="str">
        <f>IF($A61="","入力禁止",VLOOKUP($A61,クラスIDシート!$B$6:$I$1048576,7))</f>
        <v>入力禁止</v>
      </c>
      <c r="H61" s="4" t="str">
        <f>IF($A61="","入力禁止",VLOOKUP($A61,クラスIDシート!$B$6:$I$1048576,8))</f>
        <v>入力禁止</v>
      </c>
      <c r="I61" s="4">
        <f t="shared" si="0"/>
        <v>54</v>
      </c>
      <c r="J61" s="27"/>
      <c r="K61" s="27"/>
      <c r="L61" s="27"/>
      <c r="M61" s="27"/>
      <c r="N61" s="27"/>
      <c r="O61" s="27">
        <f>COUNTIF(別紙3!$C$11:$C$48,L61)</f>
        <v>0</v>
      </c>
      <c r="P61" s="27"/>
      <c r="Q61" s="27">
        <f>COUNTIF(別紙1!$B$12:$D$51,'様式2（申請製品リスト） '!L61)</f>
        <v>0</v>
      </c>
      <c r="R61" s="27"/>
      <c r="S61" s="27"/>
      <c r="T61" s="27"/>
      <c r="U61" s="27"/>
      <c r="V61" s="27"/>
      <c r="W61" s="27"/>
      <c r="X61" s="27"/>
      <c r="Y61" s="27"/>
      <c r="Z61" s="27"/>
      <c r="AA61" s="27"/>
      <c r="AB61" s="27"/>
      <c r="AC61" s="27"/>
      <c r="AD61" s="89"/>
    </row>
    <row r="62" spans="1:30" x14ac:dyDescent="0.2">
      <c r="A62" s="27"/>
      <c r="B62" s="4" t="str">
        <f>IF($A62="","入力禁止",VLOOKUP($A62,クラスIDシート!$B$6:$I$1048576,2))</f>
        <v>入力禁止</v>
      </c>
      <c r="C62" s="4" t="str">
        <f>IF($A62="","入力禁止",VLOOKUP($A62,クラスIDシート!$B$6:$I$1048576,3))</f>
        <v>入力禁止</v>
      </c>
      <c r="D62" s="4" t="str">
        <f>IF($A62="","入力禁止",VLOOKUP($A62,クラスIDシート!$B$6:$I$1048576,4))</f>
        <v>入力禁止</v>
      </c>
      <c r="E62" s="4" t="str">
        <f>IF($A62="","入力禁止",VLOOKUP($A62,クラスIDシート!$B$6:$I$1048576,5))</f>
        <v>入力禁止</v>
      </c>
      <c r="F62" s="4" t="str">
        <f>IF($A62="","入力禁止",VLOOKUP($A62,クラスIDシート!$B$6:$I$1048576,6))</f>
        <v>入力禁止</v>
      </c>
      <c r="G62" s="4" t="str">
        <f>IF($A62="","入力禁止",VLOOKUP($A62,クラスIDシート!$B$6:$I$1048576,7))</f>
        <v>入力禁止</v>
      </c>
      <c r="H62" s="4" t="str">
        <f>IF($A62="","入力禁止",VLOOKUP($A62,クラスIDシート!$B$6:$I$1048576,8))</f>
        <v>入力禁止</v>
      </c>
      <c r="I62" s="4">
        <f t="shared" si="0"/>
        <v>55</v>
      </c>
      <c r="J62" s="27"/>
      <c r="K62" s="27"/>
      <c r="L62" s="27"/>
      <c r="M62" s="27"/>
      <c r="N62" s="27"/>
      <c r="O62" s="27">
        <f>COUNTIF(別紙3!$C$11:$C$48,L62)</f>
        <v>0</v>
      </c>
      <c r="P62" s="27"/>
      <c r="Q62" s="27">
        <f>COUNTIF(別紙1!$B$12:$D$51,'様式2（申請製品リスト） '!L62)</f>
        <v>0</v>
      </c>
      <c r="R62" s="27"/>
      <c r="S62" s="27"/>
      <c r="T62" s="27"/>
      <c r="U62" s="27"/>
      <c r="V62" s="27"/>
      <c r="W62" s="27"/>
      <c r="X62" s="27"/>
      <c r="Y62" s="27"/>
      <c r="Z62" s="27"/>
      <c r="AA62" s="27"/>
      <c r="AB62" s="27"/>
      <c r="AC62" s="27"/>
      <c r="AD62" s="89"/>
    </row>
    <row r="63" spans="1:30" x14ac:dyDescent="0.2">
      <c r="A63" s="27"/>
      <c r="B63" s="4" t="str">
        <f>IF($A63="","入力禁止",VLOOKUP($A63,クラスIDシート!$B$6:$I$1048576,2))</f>
        <v>入力禁止</v>
      </c>
      <c r="C63" s="4" t="str">
        <f>IF($A63="","入力禁止",VLOOKUP($A63,クラスIDシート!$B$6:$I$1048576,3))</f>
        <v>入力禁止</v>
      </c>
      <c r="D63" s="4" t="str">
        <f>IF($A63="","入力禁止",VLOOKUP($A63,クラスIDシート!$B$6:$I$1048576,4))</f>
        <v>入力禁止</v>
      </c>
      <c r="E63" s="4" t="str">
        <f>IF($A63="","入力禁止",VLOOKUP($A63,クラスIDシート!$B$6:$I$1048576,5))</f>
        <v>入力禁止</v>
      </c>
      <c r="F63" s="4" t="str">
        <f>IF($A63="","入力禁止",VLOOKUP($A63,クラスIDシート!$B$6:$I$1048576,6))</f>
        <v>入力禁止</v>
      </c>
      <c r="G63" s="4" t="str">
        <f>IF($A63="","入力禁止",VLOOKUP($A63,クラスIDシート!$B$6:$I$1048576,7))</f>
        <v>入力禁止</v>
      </c>
      <c r="H63" s="4" t="str">
        <f>IF($A63="","入力禁止",VLOOKUP($A63,クラスIDシート!$B$6:$I$1048576,8))</f>
        <v>入力禁止</v>
      </c>
      <c r="I63" s="4">
        <f t="shared" si="0"/>
        <v>56</v>
      </c>
      <c r="J63" s="27"/>
      <c r="K63" s="27"/>
      <c r="L63" s="27"/>
      <c r="M63" s="27"/>
      <c r="N63" s="27"/>
      <c r="O63" s="27">
        <f>COUNTIF(別紙3!$C$11:$C$48,L63)</f>
        <v>0</v>
      </c>
      <c r="P63" s="27"/>
      <c r="Q63" s="27">
        <f>COUNTIF(別紙1!$B$12:$D$51,'様式2（申請製品リスト） '!L63)</f>
        <v>0</v>
      </c>
      <c r="R63" s="27"/>
      <c r="S63" s="27"/>
      <c r="T63" s="27"/>
      <c r="U63" s="27"/>
      <c r="V63" s="27"/>
      <c r="W63" s="27"/>
      <c r="X63" s="27"/>
      <c r="Y63" s="27"/>
      <c r="Z63" s="27"/>
      <c r="AA63" s="27"/>
      <c r="AB63" s="27"/>
      <c r="AC63" s="27"/>
      <c r="AD63" s="89"/>
    </row>
    <row r="64" spans="1:30" x14ac:dyDescent="0.2">
      <c r="A64" s="27"/>
      <c r="B64" s="4" t="str">
        <f>IF($A64="","入力禁止",VLOOKUP($A64,クラスIDシート!$B$6:$I$1048576,2))</f>
        <v>入力禁止</v>
      </c>
      <c r="C64" s="4" t="str">
        <f>IF($A64="","入力禁止",VLOOKUP($A64,クラスIDシート!$B$6:$I$1048576,3))</f>
        <v>入力禁止</v>
      </c>
      <c r="D64" s="4" t="str">
        <f>IF($A64="","入力禁止",VLOOKUP($A64,クラスIDシート!$B$6:$I$1048576,4))</f>
        <v>入力禁止</v>
      </c>
      <c r="E64" s="4" t="str">
        <f>IF($A64="","入力禁止",VLOOKUP($A64,クラスIDシート!$B$6:$I$1048576,5))</f>
        <v>入力禁止</v>
      </c>
      <c r="F64" s="4" t="str">
        <f>IF($A64="","入力禁止",VLOOKUP($A64,クラスIDシート!$B$6:$I$1048576,6))</f>
        <v>入力禁止</v>
      </c>
      <c r="G64" s="4" t="str">
        <f>IF($A64="","入力禁止",VLOOKUP($A64,クラスIDシート!$B$6:$I$1048576,7))</f>
        <v>入力禁止</v>
      </c>
      <c r="H64" s="4" t="str">
        <f>IF($A64="","入力禁止",VLOOKUP($A64,クラスIDシート!$B$6:$I$1048576,8))</f>
        <v>入力禁止</v>
      </c>
      <c r="I64" s="4">
        <f t="shared" si="0"/>
        <v>57</v>
      </c>
      <c r="J64" s="27"/>
      <c r="K64" s="27"/>
      <c r="L64" s="27"/>
      <c r="M64" s="27"/>
      <c r="N64" s="27"/>
      <c r="O64" s="27">
        <f>COUNTIF(別紙3!$C$11:$C$48,L64)</f>
        <v>0</v>
      </c>
      <c r="P64" s="27"/>
      <c r="Q64" s="27">
        <f>COUNTIF(別紙1!$B$12:$D$51,'様式2（申請製品リスト） '!L64)</f>
        <v>0</v>
      </c>
      <c r="R64" s="27"/>
      <c r="S64" s="27"/>
      <c r="T64" s="27"/>
      <c r="U64" s="27"/>
      <c r="V64" s="27"/>
      <c r="W64" s="27"/>
      <c r="X64" s="27"/>
      <c r="Y64" s="27"/>
      <c r="Z64" s="27"/>
      <c r="AA64" s="27"/>
      <c r="AB64" s="27"/>
      <c r="AC64" s="27"/>
      <c r="AD64" s="89"/>
    </row>
    <row r="65" spans="1:30" x14ac:dyDescent="0.2">
      <c r="A65" s="27"/>
      <c r="B65" s="4" t="str">
        <f>IF($A65="","入力禁止",VLOOKUP($A65,クラスIDシート!$B$6:$I$1048576,2))</f>
        <v>入力禁止</v>
      </c>
      <c r="C65" s="4" t="str">
        <f>IF($A65="","入力禁止",VLOOKUP($A65,クラスIDシート!$B$6:$I$1048576,3))</f>
        <v>入力禁止</v>
      </c>
      <c r="D65" s="4" t="str">
        <f>IF($A65="","入力禁止",VLOOKUP($A65,クラスIDシート!$B$6:$I$1048576,4))</f>
        <v>入力禁止</v>
      </c>
      <c r="E65" s="4" t="str">
        <f>IF($A65="","入力禁止",VLOOKUP($A65,クラスIDシート!$B$6:$I$1048576,5))</f>
        <v>入力禁止</v>
      </c>
      <c r="F65" s="4" t="str">
        <f>IF($A65="","入力禁止",VLOOKUP($A65,クラスIDシート!$B$6:$I$1048576,6))</f>
        <v>入力禁止</v>
      </c>
      <c r="G65" s="4" t="str">
        <f>IF($A65="","入力禁止",VLOOKUP($A65,クラスIDシート!$B$6:$I$1048576,7))</f>
        <v>入力禁止</v>
      </c>
      <c r="H65" s="4" t="str">
        <f>IF($A65="","入力禁止",VLOOKUP($A65,クラスIDシート!$B$6:$I$1048576,8))</f>
        <v>入力禁止</v>
      </c>
      <c r="I65" s="4">
        <f t="shared" si="0"/>
        <v>58</v>
      </c>
      <c r="J65" s="27"/>
      <c r="K65" s="27"/>
      <c r="L65" s="27"/>
      <c r="M65" s="27"/>
      <c r="N65" s="27"/>
      <c r="O65" s="27">
        <f>COUNTIF(別紙3!$C$11:$C$48,L65)</f>
        <v>0</v>
      </c>
      <c r="P65" s="27"/>
      <c r="Q65" s="27">
        <f>COUNTIF(別紙1!$B$12:$D$51,'様式2（申請製品リスト） '!L65)</f>
        <v>0</v>
      </c>
      <c r="R65" s="27"/>
      <c r="S65" s="27"/>
      <c r="T65" s="27"/>
      <c r="U65" s="27"/>
      <c r="V65" s="27"/>
      <c r="W65" s="27"/>
      <c r="X65" s="27"/>
      <c r="Y65" s="27"/>
      <c r="Z65" s="27"/>
      <c r="AA65" s="27"/>
      <c r="AB65" s="27"/>
      <c r="AC65" s="27"/>
      <c r="AD65" s="89"/>
    </row>
    <row r="66" spans="1:30" x14ac:dyDescent="0.2">
      <c r="A66" s="27"/>
      <c r="B66" s="4" t="str">
        <f>IF($A66="","入力禁止",VLOOKUP($A66,クラスIDシート!$B$6:$I$1048576,2))</f>
        <v>入力禁止</v>
      </c>
      <c r="C66" s="4" t="str">
        <f>IF($A66="","入力禁止",VLOOKUP($A66,クラスIDシート!$B$6:$I$1048576,3))</f>
        <v>入力禁止</v>
      </c>
      <c r="D66" s="4" t="str">
        <f>IF($A66="","入力禁止",VLOOKUP($A66,クラスIDシート!$B$6:$I$1048576,4))</f>
        <v>入力禁止</v>
      </c>
      <c r="E66" s="4" t="str">
        <f>IF($A66="","入力禁止",VLOOKUP($A66,クラスIDシート!$B$6:$I$1048576,5))</f>
        <v>入力禁止</v>
      </c>
      <c r="F66" s="4" t="str">
        <f>IF($A66="","入力禁止",VLOOKUP($A66,クラスIDシート!$B$6:$I$1048576,6))</f>
        <v>入力禁止</v>
      </c>
      <c r="G66" s="4" t="str">
        <f>IF($A66="","入力禁止",VLOOKUP($A66,クラスIDシート!$B$6:$I$1048576,7))</f>
        <v>入力禁止</v>
      </c>
      <c r="H66" s="4" t="str">
        <f>IF($A66="","入力禁止",VLOOKUP($A66,クラスIDシート!$B$6:$I$1048576,8))</f>
        <v>入力禁止</v>
      </c>
      <c r="I66" s="4">
        <f t="shared" si="0"/>
        <v>59</v>
      </c>
      <c r="J66" s="27"/>
      <c r="K66" s="27"/>
      <c r="L66" s="27"/>
      <c r="M66" s="27"/>
      <c r="N66" s="27"/>
      <c r="O66" s="27">
        <f>COUNTIF(別紙3!$C$11:$C$48,L66)</f>
        <v>0</v>
      </c>
      <c r="P66" s="27"/>
      <c r="Q66" s="27">
        <f>COUNTIF(別紙1!$B$12:$D$51,'様式2（申請製品リスト） '!L66)</f>
        <v>0</v>
      </c>
      <c r="R66" s="27"/>
      <c r="S66" s="27"/>
      <c r="T66" s="27"/>
      <c r="U66" s="27"/>
      <c r="V66" s="27"/>
      <c r="W66" s="27"/>
      <c r="X66" s="27"/>
      <c r="Y66" s="27"/>
      <c r="Z66" s="27"/>
      <c r="AA66" s="27"/>
      <c r="AB66" s="27"/>
      <c r="AC66" s="27"/>
      <c r="AD66" s="89"/>
    </row>
    <row r="67" spans="1:30" x14ac:dyDescent="0.2">
      <c r="A67" s="27"/>
      <c r="B67" s="4" t="str">
        <f>IF($A67="","入力禁止",VLOOKUP($A67,クラスIDシート!$B$6:$I$1048576,2))</f>
        <v>入力禁止</v>
      </c>
      <c r="C67" s="4" t="str">
        <f>IF($A67="","入力禁止",VLOOKUP($A67,クラスIDシート!$B$6:$I$1048576,3))</f>
        <v>入力禁止</v>
      </c>
      <c r="D67" s="4" t="str">
        <f>IF($A67="","入力禁止",VLOOKUP($A67,クラスIDシート!$B$6:$I$1048576,4))</f>
        <v>入力禁止</v>
      </c>
      <c r="E67" s="4" t="str">
        <f>IF($A67="","入力禁止",VLOOKUP($A67,クラスIDシート!$B$6:$I$1048576,5))</f>
        <v>入力禁止</v>
      </c>
      <c r="F67" s="4" t="str">
        <f>IF($A67="","入力禁止",VLOOKUP($A67,クラスIDシート!$B$6:$I$1048576,6))</f>
        <v>入力禁止</v>
      </c>
      <c r="G67" s="4" t="str">
        <f>IF($A67="","入力禁止",VLOOKUP($A67,クラスIDシート!$B$6:$I$1048576,7))</f>
        <v>入力禁止</v>
      </c>
      <c r="H67" s="4" t="str">
        <f>IF($A67="","入力禁止",VLOOKUP($A67,クラスIDシート!$B$6:$I$1048576,8))</f>
        <v>入力禁止</v>
      </c>
      <c r="I67" s="4">
        <f t="shared" si="0"/>
        <v>60</v>
      </c>
      <c r="J67" s="27"/>
      <c r="K67" s="27"/>
      <c r="L67" s="27"/>
      <c r="M67" s="27"/>
      <c r="N67" s="27"/>
      <c r="O67" s="27">
        <f>COUNTIF(別紙3!$C$11:$C$48,L67)</f>
        <v>0</v>
      </c>
      <c r="P67" s="27"/>
      <c r="Q67" s="27">
        <f>COUNTIF(別紙1!$B$12:$D$51,'様式2（申請製品リスト） '!L67)</f>
        <v>0</v>
      </c>
      <c r="R67" s="27"/>
      <c r="S67" s="27"/>
      <c r="T67" s="27"/>
      <c r="U67" s="27"/>
      <c r="V67" s="27"/>
      <c r="W67" s="27"/>
      <c r="X67" s="27"/>
      <c r="Y67" s="27"/>
      <c r="Z67" s="27"/>
      <c r="AA67" s="27"/>
      <c r="AB67" s="27"/>
      <c r="AC67" s="27"/>
      <c r="AD67" s="89"/>
    </row>
    <row r="68" spans="1:30" x14ac:dyDescent="0.2">
      <c r="A68" s="27"/>
      <c r="B68" s="4" t="str">
        <f>IF($A68="","入力禁止",VLOOKUP($A68,クラスIDシート!$B$6:$I$1048576,2))</f>
        <v>入力禁止</v>
      </c>
      <c r="C68" s="4" t="str">
        <f>IF($A68="","入力禁止",VLOOKUP($A68,クラスIDシート!$B$6:$I$1048576,3))</f>
        <v>入力禁止</v>
      </c>
      <c r="D68" s="4" t="str">
        <f>IF($A68="","入力禁止",VLOOKUP($A68,クラスIDシート!$B$6:$I$1048576,4))</f>
        <v>入力禁止</v>
      </c>
      <c r="E68" s="4" t="str">
        <f>IF($A68="","入力禁止",VLOOKUP($A68,クラスIDシート!$B$6:$I$1048576,5))</f>
        <v>入力禁止</v>
      </c>
      <c r="F68" s="4" t="str">
        <f>IF($A68="","入力禁止",VLOOKUP($A68,クラスIDシート!$B$6:$I$1048576,6))</f>
        <v>入力禁止</v>
      </c>
      <c r="G68" s="4" t="str">
        <f>IF($A68="","入力禁止",VLOOKUP($A68,クラスIDシート!$B$6:$I$1048576,7))</f>
        <v>入力禁止</v>
      </c>
      <c r="H68" s="4" t="str">
        <f>IF($A68="","入力禁止",VLOOKUP($A68,クラスIDシート!$B$6:$I$1048576,8))</f>
        <v>入力禁止</v>
      </c>
      <c r="I68" s="4">
        <f t="shared" si="0"/>
        <v>61</v>
      </c>
      <c r="J68" s="27"/>
      <c r="K68" s="27"/>
      <c r="L68" s="27"/>
      <c r="M68" s="27"/>
      <c r="N68" s="27"/>
      <c r="O68" s="27">
        <f>COUNTIF(別紙3!$C$11:$C$48,L68)</f>
        <v>0</v>
      </c>
      <c r="P68" s="27"/>
      <c r="Q68" s="27">
        <f>COUNTIF(別紙1!$B$12:$D$51,'様式2（申請製品リスト） '!L68)</f>
        <v>0</v>
      </c>
      <c r="R68" s="27"/>
      <c r="S68" s="27"/>
      <c r="T68" s="27"/>
      <c r="U68" s="27"/>
      <c r="V68" s="27"/>
      <c r="W68" s="27"/>
      <c r="X68" s="27"/>
      <c r="Y68" s="27"/>
      <c r="Z68" s="27"/>
      <c r="AA68" s="27"/>
      <c r="AB68" s="27"/>
      <c r="AC68" s="27"/>
      <c r="AD68" s="89"/>
    </row>
    <row r="69" spans="1:30" x14ac:dyDescent="0.2">
      <c r="A69" s="27"/>
      <c r="B69" s="4" t="str">
        <f>IF($A69="","入力禁止",VLOOKUP($A69,クラスIDシート!$B$6:$I$1048576,2))</f>
        <v>入力禁止</v>
      </c>
      <c r="C69" s="4" t="str">
        <f>IF($A69="","入力禁止",VLOOKUP($A69,クラスIDシート!$B$6:$I$1048576,3))</f>
        <v>入力禁止</v>
      </c>
      <c r="D69" s="4" t="str">
        <f>IF($A69="","入力禁止",VLOOKUP($A69,クラスIDシート!$B$6:$I$1048576,4))</f>
        <v>入力禁止</v>
      </c>
      <c r="E69" s="4" t="str">
        <f>IF($A69="","入力禁止",VLOOKUP($A69,クラスIDシート!$B$6:$I$1048576,5))</f>
        <v>入力禁止</v>
      </c>
      <c r="F69" s="4" t="str">
        <f>IF($A69="","入力禁止",VLOOKUP($A69,クラスIDシート!$B$6:$I$1048576,6))</f>
        <v>入力禁止</v>
      </c>
      <c r="G69" s="4" t="str">
        <f>IF($A69="","入力禁止",VLOOKUP($A69,クラスIDシート!$B$6:$I$1048576,7))</f>
        <v>入力禁止</v>
      </c>
      <c r="H69" s="4" t="str">
        <f>IF($A69="","入力禁止",VLOOKUP($A69,クラスIDシート!$B$6:$I$1048576,8))</f>
        <v>入力禁止</v>
      </c>
      <c r="I69" s="4">
        <f t="shared" si="0"/>
        <v>62</v>
      </c>
      <c r="J69" s="27"/>
      <c r="K69" s="27"/>
      <c r="L69" s="27"/>
      <c r="M69" s="27"/>
      <c r="N69" s="27"/>
      <c r="O69" s="27">
        <f>COUNTIF(別紙3!$C$11:$C$48,L69)</f>
        <v>0</v>
      </c>
      <c r="P69" s="27"/>
      <c r="Q69" s="27">
        <f>COUNTIF(別紙1!$B$12:$D$51,'様式2（申請製品リスト） '!L69)</f>
        <v>0</v>
      </c>
      <c r="R69" s="27"/>
      <c r="S69" s="27"/>
      <c r="T69" s="27"/>
      <c r="U69" s="27"/>
      <c r="V69" s="27"/>
      <c r="W69" s="27"/>
      <c r="X69" s="27"/>
      <c r="Y69" s="27"/>
      <c r="Z69" s="27"/>
      <c r="AA69" s="27"/>
      <c r="AB69" s="27"/>
      <c r="AC69" s="27"/>
      <c r="AD69" s="89"/>
    </row>
    <row r="70" spans="1:30" ht="13.8" customHeight="1" x14ac:dyDescent="0.2">
      <c r="A70" s="27"/>
      <c r="B70" s="4" t="str">
        <f>IF($A70="","入力禁止",VLOOKUP($A70,クラスIDシート!$B$6:$I$1048576,2))</f>
        <v>入力禁止</v>
      </c>
      <c r="C70" s="4" t="str">
        <f>IF($A70="","入力禁止",VLOOKUP($A70,クラスIDシート!$B$6:$I$1048576,3))</f>
        <v>入力禁止</v>
      </c>
      <c r="D70" s="4" t="str">
        <f>IF($A70="","入力禁止",VLOOKUP($A70,クラスIDシート!$B$6:$I$1048576,4))</f>
        <v>入力禁止</v>
      </c>
      <c r="E70" s="4" t="str">
        <f>IF($A70="","入力禁止",VLOOKUP($A70,クラスIDシート!$B$6:$I$1048576,5))</f>
        <v>入力禁止</v>
      </c>
      <c r="F70" s="4" t="str">
        <f>IF($A70="","入力禁止",VLOOKUP($A70,クラスIDシート!$B$6:$I$1048576,6))</f>
        <v>入力禁止</v>
      </c>
      <c r="G70" s="4" t="str">
        <f>IF($A70="","入力禁止",VLOOKUP($A70,クラスIDシート!$B$6:$I$1048576,7))</f>
        <v>入力禁止</v>
      </c>
      <c r="H70" s="4" t="str">
        <f>IF($A70="","入力禁止",VLOOKUP($A70,クラスIDシート!$B$6:$I$1048576,8))</f>
        <v>入力禁止</v>
      </c>
      <c r="I70" s="4">
        <f t="shared" si="0"/>
        <v>63</v>
      </c>
      <c r="J70" s="27"/>
      <c r="K70" s="27"/>
      <c r="L70" s="27"/>
      <c r="M70" s="27"/>
      <c r="N70" s="27"/>
      <c r="O70" s="27">
        <f>COUNTIF(別紙3!$C$11:$C$48,L70)</f>
        <v>0</v>
      </c>
      <c r="P70" s="27"/>
      <c r="Q70" s="27">
        <f>COUNTIF(別紙1!$B$12:$D$51,'様式2（申請製品リスト） '!L70)</f>
        <v>0</v>
      </c>
      <c r="R70" s="27"/>
      <c r="S70" s="27"/>
      <c r="T70" s="27"/>
      <c r="U70" s="27"/>
      <c r="V70" s="27"/>
      <c r="W70" s="27"/>
      <c r="X70" s="27"/>
      <c r="Y70" s="27"/>
      <c r="Z70" s="27"/>
      <c r="AA70" s="27"/>
      <c r="AB70" s="27"/>
      <c r="AC70" s="27"/>
      <c r="AD70" s="89"/>
    </row>
    <row r="71" spans="1:30" x14ac:dyDescent="0.2">
      <c r="A71" s="27"/>
      <c r="B71" s="4" t="str">
        <f>IF($A71="","入力禁止",VLOOKUP($A71,クラスIDシート!$B$6:$I$1048576,2))</f>
        <v>入力禁止</v>
      </c>
      <c r="C71" s="4" t="str">
        <f>IF($A71="","入力禁止",VLOOKUP($A71,クラスIDシート!$B$6:$I$1048576,3))</f>
        <v>入力禁止</v>
      </c>
      <c r="D71" s="4" t="str">
        <f>IF($A71="","入力禁止",VLOOKUP($A71,クラスIDシート!$B$6:$I$1048576,4))</f>
        <v>入力禁止</v>
      </c>
      <c r="E71" s="4" t="str">
        <f>IF($A71="","入力禁止",VLOOKUP($A71,クラスIDシート!$B$6:$I$1048576,5))</f>
        <v>入力禁止</v>
      </c>
      <c r="F71" s="4" t="str">
        <f>IF($A71="","入力禁止",VLOOKUP($A71,クラスIDシート!$B$6:$I$1048576,6))</f>
        <v>入力禁止</v>
      </c>
      <c r="G71" s="4" t="str">
        <f>IF($A71="","入力禁止",VLOOKUP($A71,クラスIDシート!$B$6:$I$1048576,7))</f>
        <v>入力禁止</v>
      </c>
      <c r="H71" s="4" t="str">
        <f>IF($A71="","入力禁止",VLOOKUP($A71,クラスIDシート!$B$6:$I$1048576,8))</f>
        <v>入力禁止</v>
      </c>
      <c r="I71" s="4">
        <f t="shared" si="0"/>
        <v>64</v>
      </c>
      <c r="J71" s="27"/>
      <c r="K71" s="27"/>
      <c r="L71" s="27"/>
      <c r="M71" s="27"/>
      <c r="N71" s="27"/>
      <c r="O71" s="27">
        <f>COUNTIF(別紙3!$C$11:$C$48,L71)</f>
        <v>0</v>
      </c>
      <c r="P71" s="27"/>
      <c r="Q71" s="27">
        <f>COUNTIF(別紙1!$B$12:$D$51,'様式2（申請製品リスト） '!L71)</f>
        <v>0</v>
      </c>
      <c r="R71" s="27"/>
      <c r="S71" s="27"/>
      <c r="T71" s="27"/>
      <c r="U71" s="27"/>
      <c r="V71" s="27"/>
      <c r="W71" s="27"/>
      <c r="X71" s="27"/>
      <c r="Y71" s="27"/>
      <c r="Z71" s="27"/>
      <c r="AA71" s="27"/>
      <c r="AB71" s="27"/>
      <c r="AC71" s="27"/>
      <c r="AD71" s="89"/>
    </row>
    <row r="72" spans="1:30" x14ac:dyDescent="0.2">
      <c r="A72" s="27"/>
      <c r="B72" s="4" t="str">
        <f>IF($A72="","入力禁止",VLOOKUP($A72,クラスIDシート!$B$6:$I$1048576,2))</f>
        <v>入力禁止</v>
      </c>
      <c r="C72" s="4" t="str">
        <f>IF($A72="","入力禁止",VLOOKUP($A72,クラスIDシート!$B$6:$I$1048576,3))</f>
        <v>入力禁止</v>
      </c>
      <c r="D72" s="4" t="str">
        <f>IF($A72="","入力禁止",VLOOKUP($A72,クラスIDシート!$B$6:$I$1048576,4))</f>
        <v>入力禁止</v>
      </c>
      <c r="E72" s="4" t="str">
        <f>IF($A72="","入力禁止",VLOOKUP($A72,クラスIDシート!$B$6:$I$1048576,5))</f>
        <v>入力禁止</v>
      </c>
      <c r="F72" s="4" t="str">
        <f>IF($A72="","入力禁止",VLOOKUP($A72,クラスIDシート!$B$6:$I$1048576,6))</f>
        <v>入力禁止</v>
      </c>
      <c r="G72" s="4" t="str">
        <f>IF($A72="","入力禁止",VLOOKUP($A72,クラスIDシート!$B$6:$I$1048576,7))</f>
        <v>入力禁止</v>
      </c>
      <c r="H72" s="4" t="str">
        <f>IF($A72="","入力禁止",VLOOKUP($A72,クラスIDシート!$B$6:$I$1048576,8))</f>
        <v>入力禁止</v>
      </c>
      <c r="I72" s="4">
        <f t="shared" ref="I72:I135" si="1">ROW(72:72)-7</f>
        <v>65</v>
      </c>
      <c r="J72" s="27"/>
      <c r="K72" s="27"/>
      <c r="L72" s="27"/>
      <c r="M72" s="27"/>
      <c r="N72" s="27"/>
      <c r="O72" s="27">
        <f>COUNTIF(別紙3!$C$11:$C$48,L72)</f>
        <v>0</v>
      </c>
      <c r="P72" s="27"/>
      <c r="Q72" s="27">
        <f>COUNTIF(別紙1!$B$12:$D$51,'様式2（申請製品リスト） '!L72)</f>
        <v>0</v>
      </c>
      <c r="R72" s="27"/>
      <c r="S72" s="27"/>
      <c r="T72" s="27"/>
      <c r="U72" s="27"/>
      <c r="V72" s="27"/>
      <c r="W72" s="27"/>
      <c r="X72" s="27"/>
      <c r="Y72" s="27"/>
      <c r="Z72" s="27"/>
      <c r="AA72" s="27"/>
      <c r="AB72" s="27"/>
      <c r="AC72" s="27"/>
      <c r="AD72" s="89"/>
    </row>
    <row r="73" spans="1:30" x14ac:dyDescent="0.2">
      <c r="A73" s="27"/>
      <c r="B73" s="4" t="str">
        <f>IF($A73="","入力禁止",VLOOKUP($A73,クラスIDシート!$B$6:$I$1048576,2))</f>
        <v>入力禁止</v>
      </c>
      <c r="C73" s="4" t="str">
        <f>IF($A73="","入力禁止",VLOOKUP($A73,クラスIDシート!$B$6:$I$1048576,3))</f>
        <v>入力禁止</v>
      </c>
      <c r="D73" s="4" t="str">
        <f>IF($A73="","入力禁止",VLOOKUP($A73,クラスIDシート!$B$6:$I$1048576,4))</f>
        <v>入力禁止</v>
      </c>
      <c r="E73" s="4" t="str">
        <f>IF($A73="","入力禁止",VLOOKUP($A73,クラスIDシート!$B$6:$I$1048576,5))</f>
        <v>入力禁止</v>
      </c>
      <c r="F73" s="4" t="str">
        <f>IF($A73="","入力禁止",VLOOKUP($A73,クラスIDシート!$B$6:$I$1048576,6))</f>
        <v>入力禁止</v>
      </c>
      <c r="G73" s="4" t="str">
        <f>IF($A73="","入力禁止",VLOOKUP($A73,クラスIDシート!$B$6:$I$1048576,7))</f>
        <v>入力禁止</v>
      </c>
      <c r="H73" s="4" t="str">
        <f>IF($A73="","入力禁止",VLOOKUP($A73,クラスIDシート!$B$6:$I$1048576,8))</f>
        <v>入力禁止</v>
      </c>
      <c r="I73" s="4">
        <f t="shared" si="1"/>
        <v>66</v>
      </c>
      <c r="J73" s="27"/>
      <c r="K73" s="27"/>
      <c r="L73" s="27"/>
      <c r="M73" s="27"/>
      <c r="N73" s="27"/>
      <c r="O73" s="27">
        <f>COUNTIF(別紙3!$C$11:$C$48,L73)</f>
        <v>0</v>
      </c>
      <c r="P73" s="27"/>
      <c r="Q73" s="27">
        <f>COUNTIF(別紙1!$B$12:$D$51,'様式2（申請製品リスト） '!L73)</f>
        <v>0</v>
      </c>
      <c r="R73" s="27"/>
      <c r="S73" s="27"/>
      <c r="T73" s="27"/>
      <c r="U73" s="27"/>
      <c r="V73" s="27"/>
      <c r="W73" s="27"/>
      <c r="X73" s="27"/>
      <c r="Y73" s="27"/>
      <c r="Z73" s="27"/>
      <c r="AA73" s="27"/>
      <c r="AB73" s="27"/>
      <c r="AC73" s="27"/>
      <c r="AD73" s="89"/>
    </row>
    <row r="74" spans="1:30" x14ac:dyDescent="0.2">
      <c r="A74" s="27"/>
      <c r="B74" s="4" t="str">
        <f>IF($A74="","入力禁止",VLOOKUP($A74,クラスIDシート!$B$6:$I$1048576,2))</f>
        <v>入力禁止</v>
      </c>
      <c r="C74" s="4" t="str">
        <f>IF($A74="","入力禁止",VLOOKUP($A74,クラスIDシート!$B$6:$I$1048576,3))</f>
        <v>入力禁止</v>
      </c>
      <c r="D74" s="4" t="str">
        <f>IF($A74="","入力禁止",VLOOKUP($A74,クラスIDシート!$B$6:$I$1048576,4))</f>
        <v>入力禁止</v>
      </c>
      <c r="E74" s="4" t="str">
        <f>IF($A74="","入力禁止",VLOOKUP($A74,クラスIDシート!$B$6:$I$1048576,5))</f>
        <v>入力禁止</v>
      </c>
      <c r="F74" s="4" t="str">
        <f>IF($A74="","入力禁止",VLOOKUP($A74,クラスIDシート!$B$6:$I$1048576,6))</f>
        <v>入力禁止</v>
      </c>
      <c r="G74" s="4" t="str">
        <f>IF($A74="","入力禁止",VLOOKUP($A74,クラスIDシート!$B$6:$I$1048576,7))</f>
        <v>入力禁止</v>
      </c>
      <c r="H74" s="4" t="str">
        <f>IF($A74="","入力禁止",VLOOKUP($A74,クラスIDシート!$B$6:$I$1048576,8))</f>
        <v>入力禁止</v>
      </c>
      <c r="I74" s="4">
        <f t="shared" si="1"/>
        <v>67</v>
      </c>
      <c r="J74" s="27"/>
      <c r="K74" s="27"/>
      <c r="L74" s="27"/>
      <c r="M74" s="27"/>
      <c r="N74" s="27"/>
      <c r="O74" s="27">
        <f>COUNTIF(別紙3!$C$11:$C$48,L74)</f>
        <v>0</v>
      </c>
      <c r="P74" s="27"/>
      <c r="Q74" s="27">
        <f>COUNTIF(別紙1!$B$12:$D$51,'様式2（申請製品リスト） '!L74)</f>
        <v>0</v>
      </c>
      <c r="R74" s="27"/>
      <c r="S74" s="27"/>
      <c r="T74" s="27"/>
      <c r="U74" s="27"/>
      <c r="V74" s="27"/>
      <c r="W74" s="27"/>
      <c r="X74" s="27"/>
      <c r="Y74" s="27"/>
      <c r="Z74" s="27"/>
      <c r="AA74" s="27"/>
      <c r="AB74" s="27"/>
      <c r="AC74" s="27"/>
      <c r="AD74" s="89"/>
    </row>
    <row r="75" spans="1:30" x14ac:dyDescent="0.2">
      <c r="A75" s="27"/>
      <c r="B75" s="4" t="str">
        <f>IF($A75="","入力禁止",VLOOKUP($A75,クラスIDシート!$B$6:$I$1048576,2))</f>
        <v>入力禁止</v>
      </c>
      <c r="C75" s="4" t="str">
        <f>IF($A75="","入力禁止",VLOOKUP($A75,クラスIDシート!$B$6:$I$1048576,3))</f>
        <v>入力禁止</v>
      </c>
      <c r="D75" s="4" t="str">
        <f>IF($A75="","入力禁止",VLOOKUP($A75,クラスIDシート!$B$6:$I$1048576,4))</f>
        <v>入力禁止</v>
      </c>
      <c r="E75" s="4" t="str">
        <f>IF($A75="","入力禁止",VLOOKUP($A75,クラスIDシート!$B$6:$I$1048576,5))</f>
        <v>入力禁止</v>
      </c>
      <c r="F75" s="4" t="str">
        <f>IF($A75="","入力禁止",VLOOKUP($A75,クラスIDシート!$B$6:$I$1048576,6))</f>
        <v>入力禁止</v>
      </c>
      <c r="G75" s="4" t="str">
        <f>IF($A75="","入力禁止",VLOOKUP($A75,クラスIDシート!$B$6:$I$1048576,7))</f>
        <v>入力禁止</v>
      </c>
      <c r="H75" s="4" t="str">
        <f>IF($A75="","入力禁止",VLOOKUP($A75,クラスIDシート!$B$6:$I$1048576,8))</f>
        <v>入力禁止</v>
      </c>
      <c r="I75" s="4">
        <f t="shared" si="1"/>
        <v>68</v>
      </c>
      <c r="J75" s="27"/>
      <c r="K75" s="27"/>
      <c r="L75" s="27"/>
      <c r="M75" s="27"/>
      <c r="N75" s="27"/>
      <c r="O75" s="27">
        <f>COUNTIF(別紙3!$C$11:$C$48,L75)</f>
        <v>0</v>
      </c>
      <c r="P75" s="27"/>
      <c r="Q75" s="27">
        <f>COUNTIF(別紙1!$B$12:$D$51,'様式2（申請製品リスト） '!L75)</f>
        <v>0</v>
      </c>
      <c r="R75" s="27"/>
      <c r="S75" s="27"/>
      <c r="T75" s="27"/>
      <c r="U75" s="27"/>
      <c r="V75" s="27"/>
      <c r="W75" s="27"/>
      <c r="X75" s="27"/>
      <c r="Y75" s="27"/>
      <c r="Z75" s="27"/>
      <c r="AA75" s="27"/>
      <c r="AB75" s="27"/>
      <c r="AC75" s="27"/>
      <c r="AD75" s="89"/>
    </row>
    <row r="76" spans="1:30" x14ac:dyDescent="0.2">
      <c r="A76" s="27"/>
      <c r="B76" s="4" t="str">
        <f>IF($A76="","入力禁止",VLOOKUP($A76,クラスIDシート!$B$6:$I$1048576,2))</f>
        <v>入力禁止</v>
      </c>
      <c r="C76" s="4" t="str">
        <f>IF($A76="","入力禁止",VLOOKUP($A76,クラスIDシート!$B$6:$I$1048576,3))</f>
        <v>入力禁止</v>
      </c>
      <c r="D76" s="4" t="str">
        <f>IF($A76="","入力禁止",VLOOKUP($A76,クラスIDシート!$B$6:$I$1048576,4))</f>
        <v>入力禁止</v>
      </c>
      <c r="E76" s="4" t="str">
        <f>IF($A76="","入力禁止",VLOOKUP($A76,クラスIDシート!$B$6:$I$1048576,5))</f>
        <v>入力禁止</v>
      </c>
      <c r="F76" s="4" t="str">
        <f>IF($A76="","入力禁止",VLOOKUP($A76,クラスIDシート!$B$6:$I$1048576,6))</f>
        <v>入力禁止</v>
      </c>
      <c r="G76" s="4" t="str">
        <f>IF($A76="","入力禁止",VLOOKUP($A76,クラスIDシート!$B$6:$I$1048576,7))</f>
        <v>入力禁止</v>
      </c>
      <c r="H76" s="4" t="str">
        <f>IF($A76="","入力禁止",VLOOKUP($A76,クラスIDシート!$B$6:$I$1048576,8))</f>
        <v>入力禁止</v>
      </c>
      <c r="I76" s="4">
        <f t="shared" si="1"/>
        <v>69</v>
      </c>
      <c r="J76" s="27"/>
      <c r="K76" s="27"/>
      <c r="L76" s="27"/>
      <c r="M76" s="27"/>
      <c r="N76" s="27"/>
      <c r="O76" s="27">
        <f>COUNTIF(別紙3!$C$11:$C$48,L76)</f>
        <v>0</v>
      </c>
      <c r="P76" s="27"/>
      <c r="Q76" s="27">
        <f>COUNTIF(別紙1!$B$12:$D$51,'様式2（申請製品リスト） '!L76)</f>
        <v>0</v>
      </c>
      <c r="R76" s="27"/>
      <c r="S76" s="27"/>
      <c r="T76" s="27"/>
      <c r="U76" s="27"/>
      <c r="V76" s="27"/>
      <c r="W76" s="27"/>
      <c r="X76" s="27"/>
      <c r="Y76" s="27"/>
      <c r="Z76" s="27"/>
      <c r="AA76" s="27"/>
      <c r="AB76" s="27"/>
      <c r="AC76" s="27"/>
      <c r="AD76" s="89"/>
    </row>
    <row r="77" spans="1:30" x14ac:dyDescent="0.2">
      <c r="A77" s="27"/>
      <c r="B77" s="4" t="str">
        <f>IF($A77="","入力禁止",VLOOKUP($A77,クラスIDシート!$B$6:$I$1048576,2))</f>
        <v>入力禁止</v>
      </c>
      <c r="C77" s="4" t="str">
        <f>IF($A77="","入力禁止",VLOOKUP($A77,クラスIDシート!$B$6:$I$1048576,3))</f>
        <v>入力禁止</v>
      </c>
      <c r="D77" s="4" t="str">
        <f>IF($A77="","入力禁止",VLOOKUP($A77,クラスIDシート!$B$6:$I$1048576,4))</f>
        <v>入力禁止</v>
      </c>
      <c r="E77" s="4" t="str">
        <f>IF($A77="","入力禁止",VLOOKUP($A77,クラスIDシート!$B$6:$I$1048576,5))</f>
        <v>入力禁止</v>
      </c>
      <c r="F77" s="4" t="str">
        <f>IF($A77="","入力禁止",VLOOKUP($A77,クラスIDシート!$B$6:$I$1048576,6))</f>
        <v>入力禁止</v>
      </c>
      <c r="G77" s="4" t="str">
        <f>IF($A77="","入力禁止",VLOOKUP($A77,クラスIDシート!$B$6:$I$1048576,7))</f>
        <v>入力禁止</v>
      </c>
      <c r="H77" s="4" t="str">
        <f>IF($A77="","入力禁止",VLOOKUP($A77,クラスIDシート!$B$6:$I$1048576,8))</f>
        <v>入力禁止</v>
      </c>
      <c r="I77" s="4">
        <f t="shared" si="1"/>
        <v>70</v>
      </c>
      <c r="J77" s="27"/>
      <c r="K77" s="27"/>
      <c r="L77" s="27"/>
      <c r="M77" s="27"/>
      <c r="N77" s="27"/>
      <c r="O77" s="27">
        <f>COUNTIF(別紙3!$C$11:$C$48,L77)</f>
        <v>0</v>
      </c>
      <c r="P77" s="27"/>
      <c r="Q77" s="27">
        <f>COUNTIF(別紙1!$B$12:$D$51,'様式2（申請製品リスト） '!L77)</f>
        <v>0</v>
      </c>
      <c r="R77" s="27"/>
      <c r="S77" s="27"/>
      <c r="T77" s="27"/>
      <c r="U77" s="27"/>
      <c r="V77" s="27"/>
      <c r="W77" s="27"/>
      <c r="X77" s="27"/>
      <c r="Y77" s="27"/>
      <c r="Z77" s="27"/>
      <c r="AA77" s="27"/>
      <c r="AB77" s="27"/>
      <c r="AC77" s="27"/>
      <c r="AD77" s="89"/>
    </row>
    <row r="78" spans="1:30" x14ac:dyDescent="0.2">
      <c r="A78" s="27"/>
      <c r="B78" s="4" t="str">
        <f>IF($A78="","入力禁止",VLOOKUP($A78,クラスIDシート!$B$6:$I$1048576,2))</f>
        <v>入力禁止</v>
      </c>
      <c r="C78" s="4" t="str">
        <f>IF($A78="","入力禁止",VLOOKUP($A78,クラスIDシート!$B$6:$I$1048576,3))</f>
        <v>入力禁止</v>
      </c>
      <c r="D78" s="4" t="str">
        <f>IF($A78="","入力禁止",VLOOKUP($A78,クラスIDシート!$B$6:$I$1048576,4))</f>
        <v>入力禁止</v>
      </c>
      <c r="E78" s="4" t="str">
        <f>IF($A78="","入力禁止",VLOOKUP($A78,クラスIDシート!$B$6:$I$1048576,5))</f>
        <v>入力禁止</v>
      </c>
      <c r="F78" s="4" t="str">
        <f>IF($A78="","入力禁止",VLOOKUP($A78,クラスIDシート!$B$6:$I$1048576,6))</f>
        <v>入力禁止</v>
      </c>
      <c r="G78" s="4" t="str">
        <f>IF($A78="","入力禁止",VLOOKUP($A78,クラスIDシート!$B$6:$I$1048576,7))</f>
        <v>入力禁止</v>
      </c>
      <c r="H78" s="4" t="str">
        <f>IF($A78="","入力禁止",VLOOKUP($A78,クラスIDシート!$B$6:$I$1048576,8))</f>
        <v>入力禁止</v>
      </c>
      <c r="I78" s="4">
        <f t="shared" si="1"/>
        <v>71</v>
      </c>
      <c r="J78" s="27"/>
      <c r="K78" s="27"/>
      <c r="L78" s="27"/>
      <c r="M78" s="27"/>
      <c r="N78" s="27"/>
      <c r="O78" s="27">
        <f>COUNTIF(別紙3!$C$11:$C$48,L78)</f>
        <v>0</v>
      </c>
      <c r="P78" s="27"/>
      <c r="Q78" s="27">
        <f>COUNTIF(別紙1!$B$12:$D$51,'様式2（申請製品リスト） '!L78)</f>
        <v>0</v>
      </c>
      <c r="R78" s="27"/>
      <c r="S78" s="27"/>
      <c r="T78" s="27"/>
      <c r="U78" s="27"/>
      <c r="V78" s="27"/>
      <c r="W78" s="27"/>
      <c r="X78" s="27"/>
      <c r="Y78" s="27"/>
      <c r="Z78" s="27"/>
      <c r="AA78" s="27"/>
      <c r="AB78" s="27"/>
      <c r="AC78" s="27"/>
      <c r="AD78" s="89"/>
    </row>
    <row r="79" spans="1:30" x14ac:dyDescent="0.2">
      <c r="A79" s="27"/>
      <c r="B79" s="4" t="str">
        <f>IF($A79="","入力禁止",VLOOKUP($A79,クラスIDシート!$B$6:$I$1048576,2))</f>
        <v>入力禁止</v>
      </c>
      <c r="C79" s="4" t="str">
        <f>IF($A79="","入力禁止",VLOOKUP($A79,クラスIDシート!$B$6:$I$1048576,3))</f>
        <v>入力禁止</v>
      </c>
      <c r="D79" s="4" t="str">
        <f>IF($A79="","入力禁止",VLOOKUP($A79,クラスIDシート!$B$6:$I$1048576,4))</f>
        <v>入力禁止</v>
      </c>
      <c r="E79" s="4" t="str">
        <f>IF($A79="","入力禁止",VLOOKUP($A79,クラスIDシート!$B$6:$I$1048576,5))</f>
        <v>入力禁止</v>
      </c>
      <c r="F79" s="4" t="str">
        <f>IF($A79="","入力禁止",VLOOKUP($A79,クラスIDシート!$B$6:$I$1048576,6))</f>
        <v>入力禁止</v>
      </c>
      <c r="G79" s="4" t="str">
        <f>IF($A79="","入力禁止",VLOOKUP($A79,クラスIDシート!$B$6:$I$1048576,7))</f>
        <v>入力禁止</v>
      </c>
      <c r="H79" s="4" t="str">
        <f>IF($A79="","入力禁止",VLOOKUP($A79,クラスIDシート!$B$6:$I$1048576,8))</f>
        <v>入力禁止</v>
      </c>
      <c r="I79" s="4">
        <f t="shared" si="1"/>
        <v>72</v>
      </c>
      <c r="J79" s="27"/>
      <c r="K79" s="27"/>
      <c r="L79" s="27"/>
      <c r="M79" s="27"/>
      <c r="N79" s="27"/>
      <c r="O79" s="27">
        <f>COUNTIF(別紙3!$C$11:$C$48,L79)</f>
        <v>0</v>
      </c>
      <c r="P79" s="27"/>
      <c r="Q79" s="27">
        <f>COUNTIF(別紙1!$B$12:$D$51,'様式2（申請製品リスト） '!L79)</f>
        <v>0</v>
      </c>
      <c r="R79" s="27"/>
      <c r="S79" s="27"/>
      <c r="T79" s="27"/>
      <c r="U79" s="27"/>
      <c r="V79" s="27"/>
      <c r="W79" s="27"/>
      <c r="X79" s="27"/>
      <c r="Y79" s="27"/>
      <c r="Z79" s="27"/>
      <c r="AA79" s="27"/>
      <c r="AB79" s="27"/>
      <c r="AC79" s="27"/>
      <c r="AD79" s="89"/>
    </row>
    <row r="80" spans="1:30" x14ac:dyDescent="0.2">
      <c r="A80" s="27"/>
      <c r="B80" s="4" t="str">
        <f>IF($A80="","入力禁止",VLOOKUP($A80,クラスIDシート!$B$6:$I$1048576,2))</f>
        <v>入力禁止</v>
      </c>
      <c r="C80" s="4" t="str">
        <f>IF($A80="","入力禁止",VLOOKUP($A80,クラスIDシート!$B$6:$I$1048576,3))</f>
        <v>入力禁止</v>
      </c>
      <c r="D80" s="4" t="str">
        <f>IF($A80="","入力禁止",VLOOKUP($A80,クラスIDシート!$B$6:$I$1048576,4))</f>
        <v>入力禁止</v>
      </c>
      <c r="E80" s="4" t="str">
        <f>IF($A80="","入力禁止",VLOOKUP($A80,クラスIDシート!$B$6:$I$1048576,5))</f>
        <v>入力禁止</v>
      </c>
      <c r="F80" s="4" t="str">
        <f>IF($A80="","入力禁止",VLOOKUP($A80,クラスIDシート!$B$6:$I$1048576,6))</f>
        <v>入力禁止</v>
      </c>
      <c r="G80" s="4" t="str">
        <f>IF($A80="","入力禁止",VLOOKUP($A80,クラスIDシート!$B$6:$I$1048576,7))</f>
        <v>入力禁止</v>
      </c>
      <c r="H80" s="4" t="str">
        <f>IF($A80="","入力禁止",VLOOKUP($A80,クラスIDシート!$B$6:$I$1048576,8))</f>
        <v>入力禁止</v>
      </c>
      <c r="I80" s="4">
        <f t="shared" si="1"/>
        <v>73</v>
      </c>
      <c r="J80" s="27"/>
      <c r="K80" s="27"/>
      <c r="L80" s="27"/>
      <c r="M80" s="27"/>
      <c r="N80" s="27"/>
      <c r="O80" s="27">
        <f>COUNTIF(別紙3!$C$11:$C$48,L80)</f>
        <v>0</v>
      </c>
      <c r="P80" s="27"/>
      <c r="Q80" s="27">
        <f>COUNTIF(別紙1!$B$12:$D$51,'様式2（申請製品リスト） '!L80)</f>
        <v>0</v>
      </c>
      <c r="R80" s="27"/>
      <c r="S80" s="27"/>
      <c r="T80" s="27"/>
      <c r="U80" s="27"/>
      <c r="V80" s="27"/>
      <c r="W80" s="27"/>
      <c r="X80" s="27"/>
      <c r="Y80" s="27"/>
      <c r="Z80" s="27"/>
      <c r="AA80" s="27"/>
      <c r="AB80" s="27"/>
      <c r="AC80" s="27"/>
      <c r="AD80" s="89"/>
    </row>
    <row r="81" spans="1:30" x14ac:dyDescent="0.2">
      <c r="A81" s="27"/>
      <c r="B81" s="4" t="str">
        <f>IF($A81="","入力禁止",VLOOKUP($A81,クラスIDシート!$B$6:$I$1048576,2))</f>
        <v>入力禁止</v>
      </c>
      <c r="C81" s="4" t="str">
        <f>IF($A81="","入力禁止",VLOOKUP($A81,クラスIDシート!$B$6:$I$1048576,3))</f>
        <v>入力禁止</v>
      </c>
      <c r="D81" s="4" t="str">
        <f>IF($A81="","入力禁止",VLOOKUP($A81,クラスIDシート!$B$6:$I$1048576,4))</f>
        <v>入力禁止</v>
      </c>
      <c r="E81" s="4" t="str">
        <f>IF($A81="","入力禁止",VLOOKUP($A81,クラスIDシート!$B$6:$I$1048576,5))</f>
        <v>入力禁止</v>
      </c>
      <c r="F81" s="4" t="str">
        <f>IF($A81="","入力禁止",VLOOKUP($A81,クラスIDシート!$B$6:$I$1048576,6))</f>
        <v>入力禁止</v>
      </c>
      <c r="G81" s="4" t="str">
        <f>IF($A81="","入力禁止",VLOOKUP($A81,クラスIDシート!$B$6:$I$1048576,7))</f>
        <v>入力禁止</v>
      </c>
      <c r="H81" s="4" t="str">
        <f>IF($A81="","入力禁止",VLOOKUP($A81,クラスIDシート!$B$6:$I$1048576,8))</f>
        <v>入力禁止</v>
      </c>
      <c r="I81" s="4">
        <f t="shared" si="1"/>
        <v>74</v>
      </c>
      <c r="J81" s="27"/>
      <c r="K81" s="27"/>
      <c r="L81" s="27"/>
      <c r="M81" s="27"/>
      <c r="N81" s="27"/>
      <c r="O81" s="27">
        <f>COUNTIF(別紙3!$C$11:$C$48,L81)</f>
        <v>0</v>
      </c>
      <c r="P81" s="27"/>
      <c r="Q81" s="27">
        <f>COUNTIF(別紙1!$B$12:$D$51,'様式2（申請製品リスト） '!L81)</f>
        <v>0</v>
      </c>
      <c r="R81" s="27"/>
      <c r="S81" s="27"/>
      <c r="T81" s="27"/>
      <c r="U81" s="27"/>
      <c r="V81" s="27"/>
      <c r="W81" s="27"/>
      <c r="X81" s="27"/>
      <c r="Y81" s="27"/>
      <c r="Z81" s="27"/>
      <c r="AA81" s="27"/>
      <c r="AB81" s="27"/>
      <c r="AC81" s="27"/>
      <c r="AD81" s="89"/>
    </row>
    <row r="82" spans="1:30" x14ac:dyDescent="0.2">
      <c r="A82" s="27"/>
      <c r="B82" s="4" t="str">
        <f>IF($A82="","入力禁止",VLOOKUP($A82,クラスIDシート!$B$6:$I$1048576,2))</f>
        <v>入力禁止</v>
      </c>
      <c r="C82" s="4" t="str">
        <f>IF($A82="","入力禁止",VLOOKUP($A82,クラスIDシート!$B$6:$I$1048576,3))</f>
        <v>入力禁止</v>
      </c>
      <c r="D82" s="4" t="str">
        <f>IF($A82="","入力禁止",VLOOKUP($A82,クラスIDシート!$B$6:$I$1048576,4))</f>
        <v>入力禁止</v>
      </c>
      <c r="E82" s="4" t="str">
        <f>IF($A82="","入力禁止",VLOOKUP($A82,クラスIDシート!$B$6:$I$1048576,5))</f>
        <v>入力禁止</v>
      </c>
      <c r="F82" s="4" t="str">
        <f>IF($A82="","入力禁止",VLOOKUP($A82,クラスIDシート!$B$6:$I$1048576,6))</f>
        <v>入力禁止</v>
      </c>
      <c r="G82" s="4" t="str">
        <f>IF($A82="","入力禁止",VLOOKUP($A82,クラスIDシート!$B$6:$I$1048576,7))</f>
        <v>入力禁止</v>
      </c>
      <c r="H82" s="4" t="str">
        <f>IF($A82="","入力禁止",VLOOKUP($A82,クラスIDシート!$B$6:$I$1048576,8))</f>
        <v>入力禁止</v>
      </c>
      <c r="I82" s="4">
        <f t="shared" si="1"/>
        <v>75</v>
      </c>
      <c r="J82" s="27"/>
      <c r="K82" s="27"/>
      <c r="L82" s="27"/>
      <c r="M82" s="27"/>
      <c r="N82" s="27"/>
      <c r="O82" s="27">
        <f>COUNTIF(別紙3!$C$11:$C$48,L82)</f>
        <v>0</v>
      </c>
      <c r="P82" s="27"/>
      <c r="Q82" s="27">
        <f>COUNTIF(別紙1!$B$12:$D$51,'様式2（申請製品リスト） '!L82)</f>
        <v>0</v>
      </c>
      <c r="R82" s="27"/>
      <c r="S82" s="27"/>
      <c r="T82" s="27"/>
      <c r="U82" s="27"/>
      <c r="V82" s="27"/>
      <c r="W82" s="27"/>
      <c r="X82" s="27"/>
      <c r="Y82" s="27"/>
      <c r="Z82" s="27"/>
      <c r="AA82" s="27"/>
      <c r="AB82" s="27"/>
      <c r="AC82" s="27"/>
      <c r="AD82" s="89"/>
    </row>
    <row r="83" spans="1:30" x14ac:dyDescent="0.2">
      <c r="A83" s="27"/>
      <c r="B83" s="4" t="str">
        <f>IF($A83="","入力禁止",VLOOKUP($A83,クラスIDシート!$B$6:$I$1048576,2))</f>
        <v>入力禁止</v>
      </c>
      <c r="C83" s="4" t="str">
        <f>IF($A83="","入力禁止",VLOOKUP($A83,クラスIDシート!$B$6:$I$1048576,3))</f>
        <v>入力禁止</v>
      </c>
      <c r="D83" s="4" t="str">
        <f>IF($A83="","入力禁止",VLOOKUP($A83,クラスIDシート!$B$6:$I$1048576,4))</f>
        <v>入力禁止</v>
      </c>
      <c r="E83" s="4" t="str">
        <f>IF($A83="","入力禁止",VLOOKUP($A83,クラスIDシート!$B$6:$I$1048576,5))</f>
        <v>入力禁止</v>
      </c>
      <c r="F83" s="4" t="str">
        <f>IF($A83="","入力禁止",VLOOKUP($A83,クラスIDシート!$B$6:$I$1048576,6))</f>
        <v>入力禁止</v>
      </c>
      <c r="G83" s="4" t="str">
        <f>IF($A83="","入力禁止",VLOOKUP($A83,クラスIDシート!$B$6:$I$1048576,7))</f>
        <v>入力禁止</v>
      </c>
      <c r="H83" s="4" t="str">
        <f>IF($A83="","入力禁止",VLOOKUP($A83,クラスIDシート!$B$6:$I$1048576,8))</f>
        <v>入力禁止</v>
      </c>
      <c r="I83" s="4">
        <f t="shared" si="1"/>
        <v>76</v>
      </c>
      <c r="J83" s="27"/>
      <c r="K83" s="27"/>
      <c r="L83" s="27"/>
      <c r="M83" s="27"/>
      <c r="N83" s="27"/>
      <c r="O83" s="27">
        <f>COUNTIF(別紙3!$C$11:$C$48,L83)</f>
        <v>0</v>
      </c>
      <c r="P83" s="27"/>
      <c r="Q83" s="27">
        <f>COUNTIF(別紙1!$B$12:$D$51,'様式2（申請製品リスト） '!L83)</f>
        <v>0</v>
      </c>
      <c r="R83" s="27"/>
      <c r="S83" s="27"/>
      <c r="T83" s="27"/>
      <c r="U83" s="27"/>
      <c r="V83" s="27"/>
      <c r="W83" s="27"/>
      <c r="X83" s="27"/>
      <c r="Y83" s="27"/>
      <c r="Z83" s="27"/>
      <c r="AA83" s="27"/>
      <c r="AB83" s="27"/>
      <c r="AC83" s="27"/>
      <c r="AD83" s="89"/>
    </row>
    <row r="84" spans="1:30" x14ac:dyDescent="0.2">
      <c r="A84" s="27"/>
      <c r="B84" s="4" t="str">
        <f>IF($A84="","入力禁止",VLOOKUP($A84,クラスIDシート!$B$6:$I$1048576,2))</f>
        <v>入力禁止</v>
      </c>
      <c r="C84" s="4" t="str">
        <f>IF($A84="","入力禁止",VLOOKUP($A84,クラスIDシート!$B$6:$I$1048576,3))</f>
        <v>入力禁止</v>
      </c>
      <c r="D84" s="4" t="str">
        <f>IF($A84="","入力禁止",VLOOKUP($A84,クラスIDシート!$B$6:$I$1048576,4))</f>
        <v>入力禁止</v>
      </c>
      <c r="E84" s="4" t="str">
        <f>IF($A84="","入力禁止",VLOOKUP($A84,クラスIDシート!$B$6:$I$1048576,5))</f>
        <v>入力禁止</v>
      </c>
      <c r="F84" s="4" t="str">
        <f>IF($A84="","入力禁止",VLOOKUP($A84,クラスIDシート!$B$6:$I$1048576,6))</f>
        <v>入力禁止</v>
      </c>
      <c r="G84" s="4" t="str">
        <f>IF($A84="","入力禁止",VLOOKUP($A84,クラスIDシート!$B$6:$I$1048576,7))</f>
        <v>入力禁止</v>
      </c>
      <c r="H84" s="4" t="str">
        <f>IF($A84="","入力禁止",VLOOKUP($A84,クラスIDシート!$B$6:$I$1048576,8))</f>
        <v>入力禁止</v>
      </c>
      <c r="I84" s="4">
        <f t="shared" si="1"/>
        <v>77</v>
      </c>
      <c r="J84" s="27"/>
      <c r="K84" s="27"/>
      <c r="L84" s="27"/>
      <c r="M84" s="27"/>
      <c r="N84" s="27"/>
      <c r="O84" s="27">
        <f>COUNTIF(別紙3!$C$11:$C$48,L84)</f>
        <v>0</v>
      </c>
      <c r="P84" s="27"/>
      <c r="Q84" s="27">
        <f>COUNTIF(別紙1!$B$12:$D$51,'様式2（申請製品リスト） '!L84)</f>
        <v>0</v>
      </c>
      <c r="R84" s="27"/>
      <c r="S84" s="27"/>
      <c r="T84" s="27"/>
      <c r="U84" s="27"/>
      <c r="V84" s="27"/>
      <c r="W84" s="27"/>
      <c r="X84" s="27"/>
      <c r="Y84" s="27"/>
      <c r="Z84" s="27"/>
      <c r="AA84" s="27"/>
      <c r="AB84" s="27"/>
      <c r="AC84" s="27"/>
      <c r="AD84" s="89"/>
    </row>
    <row r="85" spans="1:30" x14ac:dyDescent="0.2">
      <c r="A85" s="27"/>
      <c r="B85" s="4" t="str">
        <f>IF($A85="","入力禁止",VLOOKUP($A85,クラスIDシート!$B$6:$I$1048576,2))</f>
        <v>入力禁止</v>
      </c>
      <c r="C85" s="4" t="str">
        <f>IF($A85="","入力禁止",VLOOKUP($A85,クラスIDシート!$B$6:$I$1048576,3))</f>
        <v>入力禁止</v>
      </c>
      <c r="D85" s="4" t="str">
        <f>IF($A85="","入力禁止",VLOOKUP($A85,クラスIDシート!$B$6:$I$1048576,4))</f>
        <v>入力禁止</v>
      </c>
      <c r="E85" s="4" t="str">
        <f>IF($A85="","入力禁止",VLOOKUP($A85,クラスIDシート!$B$6:$I$1048576,5))</f>
        <v>入力禁止</v>
      </c>
      <c r="F85" s="4" t="str">
        <f>IF($A85="","入力禁止",VLOOKUP($A85,クラスIDシート!$B$6:$I$1048576,6))</f>
        <v>入力禁止</v>
      </c>
      <c r="G85" s="4" t="str">
        <f>IF($A85="","入力禁止",VLOOKUP($A85,クラスIDシート!$B$6:$I$1048576,7))</f>
        <v>入力禁止</v>
      </c>
      <c r="H85" s="4" t="str">
        <f>IF($A85="","入力禁止",VLOOKUP($A85,クラスIDシート!$B$6:$I$1048576,8))</f>
        <v>入力禁止</v>
      </c>
      <c r="I85" s="4">
        <f t="shared" si="1"/>
        <v>78</v>
      </c>
      <c r="J85" s="27"/>
      <c r="K85" s="27"/>
      <c r="L85" s="27"/>
      <c r="M85" s="27"/>
      <c r="N85" s="27"/>
      <c r="O85" s="27">
        <f>COUNTIF(別紙3!$C$11:$C$48,L85)</f>
        <v>0</v>
      </c>
      <c r="P85" s="27"/>
      <c r="Q85" s="27">
        <f>COUNTIF(別紙1!$B$12:$D$51,'様式2（申請製品リスト） '!L85)</f>
        <v>0</v>
      </c>
      <c r="R85" s="27"/>
      <c r="S85" s="27"/>
      <c r="T85" s="27"/>
      <c r="U85" s="27"/>
      <c r="V85" s="27"/>
      <c r="W85" s="27"/>
      <c r="X85" s="27"/>
      <c r="Y85" s="27"/>
      <c r="Z85" s="27"/>
      <c r="AA85" s="27"/>
      <c r="AB85" s="27"/>
      <c r="AC85" s="27"/>
      <c r="AD85" s="89"/>
    </row>
    <row r="86" spans="1:30" x14ac:dyDescent="0.2">
      <c r="A86" s="27"/>
      <c r="B86" s="4" t="str">
        <f>IF($A86="","入力禁止",VLOOKUP($A86,クラスIDシート!$B$6:$I$1048576,2))</f>
        <v>入力禁止</v>
      </c>
      <c r="C86" s="4" t="str">
        <f>IF($A86="","入力禁止",VLOOKUP($A86,クラスIDシート!$B$6:$I$1048576,3))</f>
        <v>入力禁止</v>
      </c>
      <c r="D86" s="4" t="str">
        <f>IF($A86="","入力禁止",VLOOKUP($A86,クラスIDシート!$B$6:$I$1048576,4))</f>
        <v>入力禁止</v>
      </c>
      <c r="E86" s="4" t="str">
        <f>IF($A86="","入力禁止",VLOOKUP($A86,クラスIDシート!$B$6:$I$1048576,5))</f>
        <v>入力禁止</v>
      </c>
      <c r="F86" s="4" t="str">
        <f>IF($A86="","入力禁止",VLOOKUP($A86,クラスIDシート!$B$6:$I$1048576,6))</f>
        <v>入力禁止</v>
      </c>
      <c r="G86" s="4" t="str">
        <f>IF($A86="","入力禁止",VLOOKUP($A86,クラスIDシート!$B$6:$I$1048576,7))</f>
        <v>入力禁止</v>
      </c>
      <c r="H86" s="4" t="str">
        <f>IF($A86="","入力禁止",VLOOKUP($A86,クラスIDシート!$B$6:$I$1048576,8))</f>
        <v>入力禁止</v>
      </c>
      <c r="I86" s="4">
        <f t="shared" si="1"/>
        <v>79</v>
      </c>
      <c r="J86" s="27"/>
      <c r="K86" s="27"/>
      <c r="L86" s="27"/>
      <c r="M86" s="27"/>
      <c r="N86" s="27"/>
      <c r="O86" s="27">
        <f>COUNTIF(別紙3!$C$11:$C$48,L86)</f>
        <v>0</v>
      </c>
      <c r="P86" s="27"/>
      <c r="Q86" s="27">
        <f>COUNTIF(別紙1!$B$12:$D$51,'様式2（申請製品リスト） '!L86)</f>
        <v>0</v>
      </c>
      <c r="R86" s="27"/>
      <c r="S86" s="27"/>
      <c r="T86" s="27"/>
      <c r="U86" s="27"/>
      <c r="V86" s="27"/>
      <c r="W86" s="27"/>
      <c r="X86" s="27"/>
      <c r="Y86" s="27"/>
      <c r="Z86" s="27"/>
      <c r="AA86" s="27"/>
      <c r="AB86" s="27"/>
      <c r="AC86" s="27"/>
      <c r="AD86" s="89"/>
    </row>
    <row r="87" spans="1:30" x14ac:dyDescent="0.2">
      <c r="A87" s="27"/>
      <c r="B87" s="4" t="str">
        <f>IF($A87="","入力禁止",VLOOKUP($A87,クラスIDシート!$B$6:$I$1048576,2))</f>
        <v>入力禁止</v>
      </c>
      <c r="C87" s="4" t="str">
        <f>IF($A87="","入力禁止",VLOOKUP($A87,クラスIDシート!$B$6:$I$1048576,3))</f>
        <v>入力禁止</v>
      </c>
      <c r="D87" s="4" t="str">
        <f>IF($A87="","入力禁止",VLOOKUP($A87,クラスIDシート!$B$6:$I$1048576,4))</f>
        <v>入力禁止</v>
      </c>
      <c r="E87" s="4" t="str">
        <f>IF($A87="","入力禁止",VLOOKUP($A87,クラスIDシート!$B$6:$I$1048576,5))</f>
        <v>入力禁止</v>
      </c>
      <c r="F87" s="4" t="str">
        <f>IF($A87="","入力禁止",VLOOKUP($A87,クラスIDシート!$B$6:$I$1048576,6))</f>
        <v>入力禁止</v>
      </c>
      <c r="G87" s="4" t="str">
        <f>IF($A87="","入力禁止",VLOOKUP($A87,クラスIDシート!$B$6:$I$1048576,7))</f>
        <v>入力禁止</v>
      </c>
      <c r="H87" s="4" t="str">
        <f>IF($A87="","入力禁止",VLOOKUP($A87,クラスIDシート!$B$6:$I$1048576,8))</f>
        <v>入力禁止</v>
      </c>
      <c r="I87" s="4">
        <f t="shared" si="1"/>
        <v>80</v>
      </c>
      <c r="J87" s="27"/>
      <c r="K87" s="27"/>
      <c r="L87" s="27"/>
      <c r="M87" s="27"/>
      <c r="N87" s="27"/>
      <c r="O87" s="27">
        <f>COUNTIF(別紙3!$C$11:$C$48,L87)</f>
        <v>0</v>
      </c>
      <c r="P87" s="27"/>
      <c r="Q87" s="27">
        <f>COUNTIF(別紙1!$B$12:$D$51,'様式2（申請製品リスト） '!L87)</f>
        <v>0</v>
      </c>
      <c r="R87" s="27"/>
      <c r="S87" s="27"/>
      <c r="T87" s="27"/>
      <c r="U87" s="27"/>
      <c r="V87" s="27"/>
      <c r="W87" s="27"/>
      <c r="X87" s="27"/>
      <c r="Y87" s="27"/>
      <c r="Z87" s="27"/>
      <c r="AA87" s="27"/>
      <c r="AB87" s="27"/>
      <c r="AC87" s="27"/>
      <c r="AD87" s="89"/>
    </row>
    <row r="88" spans="1:30" x14ac:dyDescent="0.2">
      <c r="A88" s="27"/>
      <c r="B88" s="4" t="str">
        <f>IF($A88="","入力禁止",VLOOKUP($A88,クラスIDシート!$B$6:$I$1048576,2))</f>
        <v>入力禁止</v>
      </c>
      <c r="C88" s="4" t="str">
        <f>IF($A88="","入力禁止",VLOOKUP($A88,クラスIDシート!$B$6:$I$1048576,3))</f>
        <v>入力禁止</v>
      </c>
      <c r="D88" s="4" t="str">
        <f>IF($A88="","入力禁止",VLOOKUP($A88,クラスIDシート!$B$6:$I$1048576,4))</f>
        <v>入力禁止</v>
      </c>
      <c r="E88" s="4" t="str">
        <f>IF($A88="","入力禁止",VLOOKUP($A88,クラスIDシート!$B$6:$I$1048576,5))</f>
        <v>入力禁止</v>
      </c>
      <c r="F88" s="4" t="str">
        <f>IF($A88="","入力禁止",VLOOKUP($A88,クラスIDシート!$B$6:$I$1048576,6))</f>
        <v>入力禁止</v>
      </c>
      <c r="G88" s="4" t="str">
        <f>IF($A88="","入力禁止",VLOOKUP($A88,クラスIDシート!$B$6:$I$1048576,7))</f>
        <v>入力禁止</v>
      </c>
      <c r="H88" s="4" t="str">
        <f>IF($A88="","入力禁止",VLOOKUP($A88,クラスIDシート!$B$6:$I$1048576,8))</f>
        <v>入力禁止</v>
      </c>
      <c r="I88" s="4">
        <f t="shared" si="1"/>
        <v>81</v>
      </c>
      <c r="J88" s="27"/>
      <c r="K88" s="27"/>
      <c r="L88" s="27"/>
      <c r="M88" s="27"/>
      <c r="N88" s="27"/>
      <c r="O88" s="27">
        <f>COUNTIF(別紙3!$C$11:$C$48,L88)</f>
        <v>0</v>
      </c>
      <c r="P88" s="27"/>
      <c r="Q88" s="27">
        <f>COUNTIF(別紙1!$B$12:$D$51,'様式2（申請製品リスト） '!L88)</f>
        <v>0</v>
      </c>
      <c r="R88" s="27"/>
      <c r="S88" s="27"/>
      <c r="T88" s="27"/>
      <c r="U88" s="27"/>
      <c r="V88" s="27"/>
      <c r="W88" s="27"/>
      <c r="X88" s="27"/>
      <c r="Y88" s="27"/>
      <c r="Z88" s="27"/>
      <c r="AA88" s="27"/>
      <c r="AB88" s="27"/>
      <c r="AC88" s="27"/>
      <c r="AD88" s="89"/>
    </row>
    <row r="89" spans="1:30" x14ac:dyDescent="0.2">
      <c r="A89" s="27"/>
      <c r="B89" s="4" t="str">
        <f>IF($A89="","入力禁止",VLOOKUP($A89,クラスIDシート!$B$6:$I$1048576,2))</f>
        <v>入力禁止</v>
      </c>
      <c r="C89" s="4" t="str">
        <f>IF($A89="","入力禁止",VLOOKUP($A89,クラスIDシート!$B$6:$I$1048576,3))</f>
        <v>入力禁止</v>
      </c>
      <c r="D89" s="4" t="str">
        <f>IF($A89="","入力禁止",VLOOKUP($A89,クラスIDシート!$B$6:$I$1048576,4))</f>
        <v>入力禁止</v>
      </c>
      <c r="E89" s="4" t="str">
        <f>IF($A89="","入力禁止",VLOOKUP($A89,クラスIDシート!$B$6:$I$1048576,5))</f>
        <v>入力禁止</v>
      </c>
      <c r="F89" s="4" t="str">
        <f>IF($A89="","入力禁止",VLOOKUP($A89,クラスIDシート!$B$6:$I$1048576,6))</f>
        <v>入力禁止</v>
      </c>
      <c r="G89" s="4" t="str">
        <f>IF($A89="","入力禁止",VLOOKUP($A89,クラスIDシート!$B$6:$I$1048576,7))</f>
        <v>入力禁止</v>
      </c>
      <c r="H89" s="4" t="str">
        <f>IF($A89="","入力禁止",VLOOKUP($A89,クラスIDシート!$B$6:$I$1048576,8))</f>
        <v>入力禁止</v>
      </c>
      <c r="I89" s="4">
        <f t="shared" si="1"/>
        <v>82</v>
      </c>
      <c r="J89" s="27"/>
      <c r="K89" s="27"/>
      <c r="L89" s="27"/>
      <c r="M89" s="27"/>
      <c r="N89" s="27"/>
      <c r="O89" s="27">
        <f>COUNTIF(別紙3!$C$11:$C$48,L89)</f>
        <v>0</v>
      </c>
      <c r="P89" s="27"/>
      <c r="Q89" s="27">
        <f>COUNTIF(別紙1!$B$12:$D$51,'様式2（申請製品リスト） '!L89)</f>
        <v>0</v>
      </c>
      <c r="R89" s="27"/>
      <c r="S89" s="27"/>
      <c r="T89" s="27"/>
      <c r="U89" s="27"/>
      <c r="V89" s="27"/>
      <c r="W89" s="27"/>
      <c r="X89" s="27"/>
      <c r="Y89" s="27"/>
      <c r="Z89" s="27"/>
      <c r="AA89" s="27"/>
      <c r="AB89" s="27"/>
      <c r="AC89" s="27"/>
      <c r="AD89" s="89"/>
    </row>
    <row r="90" spans="1:30" x14ac:dyDescent="0.2">
      <c r="A90" s="27"/>
      <c r="B90" s="4" t="str">
        <f>IF($A90="","入力禁止",VLOOKUP($A90,クラスIDシート!$B$6:$I$1048576,2))</f>
        <v>入力禁止</v>
      </c>
      <c r="C90" s="4" t="str">
        <f>IF($A90="","入力禁止",VLOOKUP($A90,クラスIDシート!$B$6:$I$1048576,3))</f>
        <v>入力禁止</v>
      </c>
      <c r="D90" s="4" t="str">
        <f>IF($A90="","入力禁止",VLOOKUP($A90,クラスIDシート!$B$6:$I$1048576,4))</f>
        <v>入力禁止</v>
      </c>
      <c r="E90" s="4" t="str">
        <f>IF($A90="","入力禁止",VLOOKUP($A90,クラスIDシート!$B$6:$I$1048576,5))</f>
        <v>入力禁止</v>
      </c>
      <c r="F90" s="4" t="str">
        <f>IF($A90="","入力禁止",VLOOKUP($A90,クラスIDシート!$B$6:$I$1048576,6))</f>
        <v>入力禁止</v>
      </c>
      <c r="G90" s="4" t="str">
        <f>IF($A90="","入力禁止",VLOOKUP($A90,クラスIDシート!$B$6:$I$1048576,7))</f>
        <v>入力禁止</v>
      </c>
      <c r="H90" s="4" t="str">
        <f>IF($A90="","入力禁止",VLOOKUP($A90,クラスIDシート!$B$6:$I$1048576,8))</f>
        <v>入力禁止</v>
      </c>
      <c r="I90" s="4">
        <f t="shared" si="1"/>
        <v>83</v>
      </c>
      <c r="J90" s="27"/>
      <c r="K90" s="27"/>
      <c r="L90" s="27"/>
      <c r="M90" s="27"/>
      <c r="N90" s="27"/>
      <c r="O90" s="27">
        <f>COUNTIF(別紙3!$C$11:$C$48,L90)</f>
        <v>0</v>
      </c>
      <c r="P90" s="27"/>
      <c r="Q90" s="27">
        <f>COUNTIF(別紙1!$B$12:$D$51,'様式2（申請製品リスト） '!L90)</f>
        <v>0</v>
      </c>
      <c r="R90" s="27"/>
      <c r="S90" s="27"/>
      <c r="T90" s="27"/>
      <c r="U90" s="27"/>
      <c r="V90" s="27"/>
      <c r="W90" s="27"/>
      <c r="X90" s="27"/>
      <c r="Y90" s="27"/>
      <c r="Z90" s="27"/>
      <c r="AA90" s="27"/>
      <c r="AB90" s="27"/>
      <c r="AC90" s="27"/>
      <c r="AD90" s="89"/>
    </row>
    <row r="91" spans="1:30" x14ac:dyDescent="0.2">
      <c r="A91" s="27"/>
      <c r="B91" s="4" t="str">
        <f>IF($A91="","入力禁止",VLOOKUP($A91,クラスIDシート!$B$6:$I$1048576,2))</f>
        <v>入力禁止</v>
      </c>
      <c r="C91" s="4" t="str">
        <f>IF($A91="","入力禁止",VLOOKUP($A91,クラスIDシート!$B$6:$I$1048576,3))</f>
        <v>入力禁止</v>
      </c>
      <c r="D91" s="4" t="str">
        <f>IF($A91="","入力禁止",VLOOKUP($A91,クラスIDシート!$B$6:$I$1048576,4))</f>
        <v>入力禁止</v>
      </c>
      <c r="E91" s="4" t="str">
        <f>IF($A91="","入力禁止",VLOOKUP($A91,クラスIDシート!$B$6:$I$1048576,5))</f>
        <v>入力禁止</v>
      </c>
      <c r="F91" s="4" t="str">
        <f>IF($A91="","入力禁止",VLOOKUP($A91,クラスIDシート!$B$6:$I$1048576,6))</f>
        <v>入力禁止</v>
      </c>
      <c r="G91" s="4" t="str">
        <f>IF($A91="","入力禁止",VLOOKUP($A91,クラスIDシート!$B$6:$I$1048576,7))</f>
        <v>入力禁止</v>
      </c>
      <c r="H91" s="4" t="str">
        <f>IF($A91="","入力禁止",VLOOKUP($A91,クラスIDシート!$B$6:$I$1048576,8))</f>
        <v>入力禁止</v>
      </c>
      <c r="I91" s="4">
        <f t="shared" si="1"/>
        <v>84</v>
      </c>
      <c r="J91" s="27"/>
      <c r="K91" s="27"/>
      <c r="L91" s="27"/>
      <c r="M91" s="27"/>
      <c r="N91" s="27"/>
      <c r="O91" s="27">
        <f>COUNTIF(別紙3!$C$11:$C$48,L91)</f>
        <v>0</v>
      </c>
      <c r="P91" s="27"/>
      <c r="Q91" s="27">
        <f>COUNTIF(別紙1!$B$12:$D$51,'様式2（申請製品リスト） '!L91)</f>
        <v>0</v>
      </c>
      <c r="R91" s="27"/>
      <c r="S91" s="27"/>
      <c r="T91" s="27"/>
      <c r="U91" s="27"/>
      <c r="V91" s="27"/>
      <c r="W91" s="27"/>
      <c r="X91" s="27"/>
      <c r="Y91" s="27"/>
      <c r="Z91" s="27"/>
      <c r="AA91" s="27"/>
      <c r="AB91" s="27"/>
      <c r="AC91" s="27"/>
      <c r="AD91" s="89"/>
    </row>
    <row r="92" spans="1:30" x14ac:dyDescent="0.2">
      <c r="A92" s="27"/>
      <c r="B92" s="4" t="str">
        <f>IF($A92="","入力禁止",VLOOKUP($A92,クラスIDシート!$B$6:$I$1048576,2))</f>
        <v>入力禁止</v>
      </c>
      <c r="C92" s="4" t="str">
        <f>IF($A92="","入力禁止",VLOOKUP($A92,クラスIDシート!$B$6:$I$1048576,3))</f>
        <v>入力禁止</v>
      </c>
      <c r="D92" s="4" t="str">
        <f>IF($A92="","入力禁止",VLOOKUP($A92,クラスIDシート!$B$6:$I$1048576,4))</f>
        <v>入力禁止</v>
      </c>
      <c r="E92" s="4" t="str">
        <f>IF($A92="","入力禁止",VLOOKUP($A92,クラスIDシート!$B$6:$I$1048576,5))</f>
        <v>入力禁止</v>
      </c>
      <c r="F92" s="4" t="str">
        <f>IF($A92="","入力禁止",VLOOKUP($A92,クラスIDシート!$B$6:$I$1048576,6))</f>
        <v>入力禁止</v>
      </c>
      <c r="G92" s="4" t="str">
        <f>IF($A92="","入力禁止",VLOOKUP($A92,クラスIDシート!$B$6:$I$1048576,7))</f>
        <v>入力禁止</v>
      </c>
      <c r="H92" s="4" t="str">
        <f>IF($A92="","入力禁止",VLOOKUP($A92,クラスIDシート!$B$6:$I$1048576,8))</f>
        <v>入力禁止</v>
      </c>
      <c r="I92" s="4">
        <f t="shared" si="1"/>
        <v>85</v>
      </c>
      <c r="J92" s="27"/>
      <c r="K92" s="27"/>
      <c r="L92" s="27"/>
      <c r="M92" s="27"/>
      <c r="N92" s="27"/>
      <c r="O92" s="27">
        <f>COUNTIF(別紙3!$C$11:$C$48,L92)</f>
        <v>0</v>
      </c>
      <c r="P92" s="27"/>
      <c r="Q92" s="27">
        <f>COUNTIF(別紙1!$B$12:$D$51,'様式2（申請製品リスト） '!L92)</f>
        <v>0</v>
      </c>
      <c r="R92" s="27"/>
      <c r="S92" s="27"/>
      <c r="T92" s="27"/>
      <c r="U92" s="27"/>
      <c r="V92" s="27"/>
      <c r="W92" s="27"/>
      <c r="X92" s="27"/>
      <c r="Y92" s="27"/>
      <c r="Z92" s="27"/>
      <c r="AA92" s="27"/>
      <c r="AB92" s="27"/>
      <c r="AC92" s="27"/>
      <c r="AD92" s="89"/>
    </row>
    <row r="93" spans="1:30" x14ac:dyDescent="0.2">
      <c r="A93" s="27"/>
      <c r="B93" s="4" t="str">
        <f>IF($A93="","入力禁止",VLOOKUP($A93,クラスIDシート!$B$6:$I$1048576,2))</f>
        <v>入力禁止</v>
      </c>
      <c r="C93" s="4" t="str">
        <f>IF($A93="","入力禁止",VLOOKUP($A93,クラスIDシート!$B$6:$I$1048576,3))</f>
        <v>入力禁止</v>
      </c>
      <c r="D93" s="4" t="str">
        <f>IF($A93="","入力禁止",VLOOKUP($A93,クラスIDシート!$B$6:$I$1048576,4))</f>
        <v>入力禁止</v>
      </c>
      <c r="E93" s="4" t="str">
        <f>IF($A93="","入力禁止",VLOOKUP($A93,クラスIDシート!$B$6:$I$1048576,5))</f>
        <v>入力禁止</v>
      </c>
      <c r="F93" s="4" t="str">
        <f>IF($A93="","入力禁止",VLOOKUP($A93,クラスIDシート!$B$6:$I$1048576,6))</f>
        <v>入力禁止</v>
      </c>
      <c r="G93" s="4" t="str">
        <f>IF($A93="","入力禁止",VLOOKUP($A93,クラスIDシート!$B$6:$I$1048576,7))</f>
        <v>入力禁止</v>
      </c>
      <c r="H93" s="4" t="str">
        <f>IF($A93="","入力禁止",VLOOKUP($A93,クラスIDシート!$B$6:$I$1048576,8))</f>
        <v>入力禁止</v>
      </c>
      <c r="I93" s="4">
        <f t="shared" si="1"/>
        <v>86</v>
      </c>
      <c r="J93" s="27"/>
      <c r="K93" s="27"/>
      <c r="L93" s="27"/>
      <c r="M93" s="27"/>
      <c r="N93" s="27"/>
      <c r="O93" s="27">
        <f>COUNTIF(別紙3!$C$11:$C$48,L93)</f>
        <v>0</v>
      </c>
      <c r="P93" s="27"/>
      <c r="Q93" s="27">
        <f>COUNTIF(別紙1!$B$12:$D$51,'様式2（申請製品リスト） '!L93)</f>
        <v>0</v>
      </c>
      <c r="R93" s="27"/>
      <c r="S93" s="27"/>
      <c r="T93" s="27"/>
      <c r="U93" s="27"/>
      <c r="V93" s="27"/>
      <c r="W93" s="27"/>
      <c r="X93" s="27"/>
      <c r="Y93" s="27"/>
      <c r="Z93" s="27"/>
      <c r="AA93" s="27"/>
      <c r="AB93" s="27"/>
      <c r="AC93" s="27"/>
      <c r="AD93" s="89"/>
    </row>
    <row r="94" spans="1:30" x14ac:dyDescent="0.2">
      <c r="A94" s="27"/>
      <c r="B94" s="4" t="str">
        <f>IF($A94="","入力禁止",VLOOKUP($A94,クラスIDシート!$B$6:$I$1048576,2))</f>
        <v>入力禁止</v>
      </c>
      <c r="C94" s="4" t="str">
        <f>IF($A94="","入力禁止",VLOOKUP($A94,クラスIDシート!$B$6:$I$1048576,3))</f>
        <v>入力禁止</v>
      </c>
      <c r="D94" s="4" t="str">
        <f>IF($A94="","入力禁止",VLOOKUP($A94,クラスIDシート!$B$6:$I$1048576,4))</f>
        <v>入力禁止</v>
      </c>
      <c r="E94" s="4" t="str">
        <f>IF($A94="","入力禁止",VLOOKUP($A94,クラスIDシート!$B$6:$I$1048576,5))</f>
        <v>入力禁止</v>
      </c>
      <c r="F94" s="4" t="str">
        <f>IF($A94="","入力禁止",VLOOKUP($A94,クラスIDシート!$B$6:$I$1048576,6))</f>
        <v>入力禁止</v>
      </c>
      <c r="G94" s="4" t="str">
        <f>IF($A94="","入力禁止",VLOOKUP($A94,クラスIDシート!$B$6:$I$1048576,7))</f>
        <v>入力禁止</v>
      </c>
      <c r="H94" s="4" t="str">
        <f>IF($A94="","入力禁止",VLOOKUP($A94,クラスIDシート!$B$6:$I$1048576,8))</f>
        <v>入力禁止</v>
      </c>
      <c r="I94" s="4">
        <f t="shared" si="1"/>
        <v>87</v>
      </c>
      <c r="J94" s="27"/>
      <c r="K94" s="27"/>
      <c r="L94" s="27"/>
      <c r="M94" s="27"/>
      <c r="N94" s="27"/>
      <c r="O94" s="27">
        <f>COUNTIF(別紙3!$C$11:$C$48,L94)</f>
        <v>0</v>
      </c>
      <c r="P94" s="27"/>
      <c r="Q94" s="27">
        <f>COUNTIF(別紙1!$B$12:$D$51,'様式2（申請製品リスト） '!L94)</f>
        <v>0</v>
      </c>
      <c r="R94" s="27"/>
      <c r="S94" s="27"/>
      <c r="T94" s="27"/>
      <c r="U94" s="27"/>
      <c r="V94" s="27"/>
      <c r="W94" s="27"/>
      <c r="X94" s="27"/>
      <c r="Y94" s="27"/>
      <c r="Z94" s="27"/>
      <c r="AA94" s="27"/>
      <c r="AB94" s="27"/>
      <c r="AC94" s="27"/>
      <c r="AD94" s="89"/>
    </row>
    <row r="95" spans="1:30" x14ac:dyDescent="0.2">
      <c r="A95" s="27"/>
      <c r="B95" s="4" t="str">
        <f>IF($A95="","入力禁止",VLOOKUP($A95,クラスIDシート!$B$6:$I$1048576,2))</f>
        <v>入力禁止</v>
      </c>
      <c r="C95" s="4" t="str">
        <f>IF($A95="","入力禁止",VLOOKUP($A95,クラスIDシート!$B$6:$I$1048576,3))</f>
        <v>入力禁止</v>
      </c>
      <c r="D95" s="4" t="str">
        <f>IF($A95="","入力禁止",VLOOKUP($A95,クラスIDシート!$B$6:$I$1048576,4))</f>
        <v>入力禁止</v>
      </c>
      <c r="E95" s="4" t="str">
        <f>IF($A95="","入力禁止",VLOOKUP($A95,クラスIDシート!$B$6:$I$1048576,5))</f>
        <v>入力禁止</v>
      </c>
      <c r="F95" s="4" t="str">
        <f>IF($A95="","入力禁止",VLOOKUP($A95,クラスIDシート!$B$6:$I$1048576,6))</f>
        <v>入力禁止</v>
      </c>
      <c r="G95" s="4" t="str">
        <f>IF($A95="","入力禁止",VLOOKUP($A95,クラスIDシート!$B$6:$I$1048576,7))</f>
        <v>入力禁止</v>
      </c>
      <c r="H95" s="4" t="str">
        <f>IF($A95="","入力禁止",VLOOKUP($A95,クラスIDシート!$B$6:$I$1048576,8))</f>
        <v>入力禁止</v>
      </c>
      <c r="I95" s="4">
        <f t="shared" si="1"/>
        <v>88</v>
      </c>
      <c r="J95" s="27"/>
      <c r="K95" s="27"/>
      <c r="L95" s="27"/>
      <c r="M95" s="27"/>
      <c r="N95" s="27"/>
      <c r="O95" s="27">
        <f>COUNTIF(別紙3!$C$11:$C$48,L95)</f>
        <v>0</v>
      </c>
      <c r="P95" s="27"/>
      <c r="Q95" s="27">
        <f>COUNTIF(別紙1!$B$12:$D$51,'様式2（申請製品リスト） '!L95)</f>
        <v>0</v>
      </c>
      <c r="R95" s="27"/>
      <c r="S95" s="27"/>
      <c r="T95" s="27"/>
      <c r="U95" s="27"/>
      <c r="V95" s="27"/>
      <c r="W95" s="27"/>
      <c r="X95" s="27"/>
      <c r="Y95" s="27"/>
      <c r="Z95" s="27"/>
      <c r="AA95" s="27"/>
      <c r="AB95" s="27"/>
      <c r="AC95" s="27"/>
      <c r="AD95" s="89"/>
    </row>
    <row r="96" spans="1:30" x14ac:dyDescent="0.2">
      <c r="A96" s="27"/>
      <c r="B96" s="4" t="str">
        <f>IF($A96="","入力禁止",VLOOKUP($A96,クラスIDシート!$B$6:$I$1048576,2))</f>
        <v>入力禁止</v>
      </c>
      <c r="C96" s="4" t="str">
        <f>IF($A96="","入力禁止",VLOOKUP($A96,クラスIDシート!$B$6:$I$1048576,3))</f>
        <v>入力禁止</v>
      </c>
      <c r="D96" s="4" t="str">
        <f>IF($A96="","入力禁止",VLOOKUP($A96,クラスIDシート!$B$6:$I$1048576,4))</f>
        <v>入力禁止</v>
      </c>
      <c r="E96" s="4" t="str">
        <f>IF($A96="","入力禁止",VLOOKUP($A96,クラスIDシート!$B$6:$I$1048576,5))</f>
        <v>入力禁止</v>
      </c>
      <c r="F96" s="4" t="str">
        <f>IF($A96="","入力禁止",VLOOKUP($A96,クラスIDシート!$B$6:$I$1048576,6))</f>
        <v>入力禁止</v>
      </c>
      <c r="G96" s="4" t="str">
        <f>IF($A96="","入力禁止",VLOOKUP($A96,クラスIDシート!$B$6:$I$1048576,7))</f>
        <v>入力禁止</v>
      </c>
      <c r="H96" s="4" t="str">
        <f>IF($A96="","入力禁止",VLOOKUP($A96,クラスIDシート!$B$6:$I$1048576,8))</f>
        <v>入力禁止</v>
      </c>
      <c r="I96" s="4">
        <f t="shared" si="1"/>
        <v>89</v>
      </c>
      <c r="J96" s="27"/>
      <c r="K96" s="27"/>
      <c r="L96" s="27"/>
      <c r="M96" s="27"/>
      <c r="N96" s="27"/>
      <c r="O96" s="27">
        <f>COUNTIF(別紙3!$C$11:$C$48,L96)</f>
        <v>0</v>
      </c>
      <c r="P96" s="27"/>
      <c r="Q96" s="27">
        <f>COUNTIF(別紙1!$B$12:$D$51,'様式2（申請製品リスト） '!L96)</f>
        <v>0</v>
      </c>
      <c r="R96" s="27"/>
      <c r="S96" s="27"/>
      <c r="T96" s="27"/>
      <c r="U96" s="27"/>
      <c r="V96" s="27"/>
      <c r="W96" s="27"/>
      <c r="X96" s="27"/>
      <c r="Y96" s="27"/>
      <c r="Z96" s="27"/>
      <c r="AA96" s="27"/>
      <c r="AB96" s="27"/>
      <c r="AC96" s="27"/>
      <c r="AD96" s="89"/>
    </row>
    <row r="97" spans="1:30" x14ac:dyDescent="0.2">
      <c r="A97" s="27"/>
      <c r="B97" s="4" t="str">
        <f>IF($A97="","入力禁止",VLOOKUP($A97,クラスIDシート!$B$6:$I$1048576,2))</f>
        <v>入力禁止</v>
      </c>
      <c r="C97" s="4" t="str">
        <f>IF($A97="","入力禁止",VLOOKUP($A97,クラスIDシート!$B$6:$I$1048576,3))</f>
        <v>入力禁止</v>
      </c>
      <c r="D97" s="4" t="str">
        <f>IF($A97="","入力禁止",VLOOKUP($A97,クラスIDシート!$B$6:$I$1048576,4))</f>
        <v>入力禁止</v>
      </c>
      <c r="E97" s="4" t="str">
        <f>IF($A97="","入力禁止",VLOOKUP($A97,クラスIDシート!$B$6:$I$1048576,5))</f>
        <v>入力禁止</v>
      </c>
      <c r="F97" s="4" t="str">
        <f>IF($A97="","入力禁止",VLOOKUP($A97,クラスIDシート!$B$6:$I$1048576,6))</f>
        <v>入力禁止</v>
      </c>
      <c r="G97" s="4" t="str">
        <f>IF($A97="","入力禁止",VLOOKUP($A97,クラスIDシート!$B$6:$I$1048576,7))</f>
        <v>入力禁止</v>
      </c>
      <c r="H97" s="4" t="str">
        <f>IF($A97="","入力禁止",VLOOKUP($A97,クラスIDシート!$B$6:$I$1048576,8))</f>
        <v>入力禁止</v>
      </c>
      <c r="I97" s="4">
        <f t="shared" si="1"/>
        <v>90</v>
      </c>
      <c r="J97" s="27"/>
      <c r="K97" s="27"/>
      <c r="L97" s="27"/>
      <c r="M97" s="27"/>
      <c r="N97" s="27"/>
      <c r="O97" s="27">
        <f>COUNTIF(別紙3!$C$11:$C$48,L97)</f>
        <v>0</v>
      </c>
      <c r="P97" s="27"/>
      <c r="Q97" s="27">
        <f>COUNTIF(別紙1!$B$12:$D$51,'様式2（申請製品リスト） '!L97)</f>
        <v>0</v>
      </c>
      <c r="R97" s="27"/>
      <c r="S97" s="27"/>
      <c r="T97" s="27"/>
      <c r="U97" s="27"/>
      <c r="V97" s="27"/>
      <c r="W97" s="27"/>
      <c r="X97" s="27"/>
      <c r="Y97" s="27"/>
      <c r="Z97" s="27"/>
      <c r="AA97" s="27"/>
      <c r="AB97" s="27"/>
      <c r="AC97" s="27"/>
      <c r="AD97" s="89"/>
    </row>
    <row r="98" spans="1:30" x14ac:dyDescent="0.2">
      <c r="A98" s="27"/>
      <c r="B98" s="4" t="str">
        <f>IF($A98="","入力禁止",VLOOKUP($A98,クラスIDシート!$B$6:$I$1048576,2))</f>
        <v>入力禁止</v>
      </c>
      <c r="C98" s="4" t="str">
        <f>IF($A98="","入力禁止",VLOOKUP($A98,クラスIDシート!$B$6:$I$1048576,3))</f>
        <v>入力禁止</v>
      </c>
      <c r="D98" s="4" t="str">
        <f>IF($A98="","入力禁止",VLOOKUP($A98,クラスIDシート!$B$6:$I$1048576,4))</f>
        <v>入力禁止</v>
      </c>
      <c r="E98" s="4" t="str">
        <f>IF($A98="","入力禁止",VLOOKUP($A98,クラスIDシート!$B$6:$I$1048576,5))</f>
        <v>入力禁止</v>
      </c>
      <c r="F98" s="4" t="str">
        <f>IF($A98="","入力禁止",VLOOKUP($A98,クラスIDシート!$B$6:$I$1048576,6))</f>
        <v>入力禁止</v>
      </c>
      <c r="G98" s="4" t="str">
        <f>IF($A98="","入力禁止",VLOOKUP($A98,クラスIDシート!$B$6:$I$1048576,7))</f>
        <v>入力禁止</v>
      </c>
      <c r="H98" s="4" t="str">
        <f>IF($A98="","入力禁止",VLOOKUP($A98,クラスIDシート!$B$6:$I$1048576,8))</f>
        <v>入力禁止</v>
      </c>
      <c r="I98" s="4">
        <f t="shared" si="1"/>
        <v>91</v>
      </c>
      <c r="J98" s="27"/>
      <c r="K98" s="27"/>
      <c r="L98" s="27"/>
      <c r="M98" s="27"/>
      <c r="N98" s="27"/>
      <c r="O98" s="27">
        <f>COUNTIF(別紙3!$C$11:$C$48,L98)</f>
        <v>0</v>
      </c>
      <c r="P98" s="27"/>
      <c r="Q98" s="27">
        <f>COUNTIF(別紙1!$B$12:$D$51,'様式2（申請製品リスト） '!L98)</f>
        <v>0</v>
      </c>
      <c r="R98" s="27"/>
      <c r="S98" s="27"/>
      <c r="T98" s="27"/>
      <c r="U98" s="27"/>
      <c r="V98" s="27"/>
      <c r="W98" s="27"/>
      <c r="X98" s="27"/>
      <c r="Y98" s="27"/>
      <c r="Z98" s="27"/>
      <c r="AA98" s="27"/>
      <c r="AB98" s="27"/>
      <c r="AC98" s="27"/>
      <c r="AD98" s="89"/>
    </row>
    <row r="99" spans="1:30" x14ac:dyDescent="0.2">
      <c r="A99" s="27"/>
      <c r="B99" s="4" t="str">
        <f>IF($A99="","入力禁止",VLOOKUP($A99,クラスIDシート!$B$6:$I$1048576,2))</f>
        <v>入力禁止</v>
      </c>
      <c r="C99" s="4" t="str">
        <f>IF($A99="","入力禁止",VLOOKUP($A99,クラスIDシート!$B$6:$I$1048576,3))</f>
        <v>入力禁止</v>
      </c>
      <c r="D99" s="4" t="str">
        <f>IF($A99="","入力禁止",VLOOKUP($A99,クラスIDシート!$B$6:$I$1048576,4))</f>
        <v>入力禁止</v>
      </c>
      <c r="E99" s="4" t="str">
        <f>IF($A99="","入力禁止",VLOOKUP($A99,クラスIDシート!$B$6:$I$1048576,5))</f>
        <v>入力禁止</v>
      </c>
      <c r="F99" s="4" t="str">
        <f>IF($A99="","入力禁止",VLOOKUP($A99,クラスIDシート!$B$6:$I$1048576,6))</f>
        <v>入力禁止</v>
      </c>
      <c r="G99" s="4" t="str">
        <f>IF($A99="","入力禁止",VLOOKUP($A99,クラスIDシート!$B$6:$I$1048576,7))</f>
        <v>入力禁止</v>
      </c>
      <c r="H99" s="4" t="str">
        <f>IF($A99="","入力禁止",VLOOKUP($A99,クラスIDシート!$B$6:$I$1048576,8))</f>
        <v>入力禁止</v>
      </c>
      <c r="I99" s="4">
        <f t="shared" si="1"/>
        <v>92</v>
      </c>
      <c r="J99" s="27"/>
      <c r="K99" s="27"/>
      <c r="L99" s="27"/>
      <c r="M99" s="27"/>
      <c r="N99" s="27"/>
      <c r="O99" s="27">
        <f>COUNTIF(別紙3!$C$11:$C$48,L99)</f>
        <v>0</v>
      </c>
      <c r="P99" s="27"/>
      <c r="Q99" s="27">
        <f>COUNTIF(別紙1!$B$12:$D$51,'様式2（申請製品リスト） '!L99)</f>
        <v>0</v>
      </c>
      <c r="R99" s="27"/>
      <c r="S99" s="27"/>
      <c r="T99" s="27"/>
      <c r="U99" s="27"/>
      <c r="V99" s="27"/>
      <c r="W99" s="27"/>
      <c r="X99" s="27"/>
      <c r="Y99" s="27"/>
      <c r="Z99" s="27"/>
      <c r="AA99" s="27"/>
      <c r="AB99" s="27"/>
      <c r="AC99" s="27"/>
      <c r="AD99" s="89"/>
    </row>
    <row r="100" spans="1:30" x14ac:dyDescent="0.2">
      <c r="A100" s="27"/>
      <c r="B100" s="4" t="str">
        <f>IF($A100="","入力禁止",VLOOKUP($A100,クラスIDシート!$B$6:$I$1048576,2))</f>
        <v>入力禁止</v>
      </c>
      <c r="C100" s="4" t="str">
        <f>IF($A100="","入力禁止",VLOOKUP($A100,クラスIDシート!$B$6:$I$1048576,3))</f>
        <v>入力禁止</v>
      </c>
      <c r="D100" s="4" t="str">
        <f>IF($A100="","入力禁止",VLOOKUP($A100,クラスIDシート!$B$6:$I$1048576,4))</f>
        <v>入力禁止</v>
      </c>
      <c r="E100" s="4" t="str">
        <f>IF($A100="","入力禁止",VLOOKUP($A100,クラスIDシート!$B$6:$I$1048576,5))</f>
        <v>入力禁止</v>
      </c>
      <c r="F100" s="4" t="str">
        <f>IF($A100="","入力禁止",VLOOKUP($A100,クラスIDシート!$B$6:$I$1048576,6))</f>
        <v>入力禁止</v>
      </c>
      <c r="G100" s="4" t="str">
        <f>IF($A100="","入力禁止",VLOOKUP($A100,クラスIDシート!$B$6:$I$1048576,7))</f>
        <v>入力禁止</v>
      </c>
      <c r="H100" s="4" t="str">
        <f>IF($A100="","入力禁止",VLOOKUP($A100,クラスIDシート!$B$6:$I$1048576,8))</f>
        <v>入力禁止</v>
      </c>
      <c r="I100" s="4">
        <f t="shared" si="1"/>
        <v>93</v>
      </c>
      <c r="J100" s="27"/>
      <c r="K100" s="27"/>
      <c r="L100" s="27"/>
      <c r="M100" s="27"/>
      <c r="N100" s="27"/>
      <c r="O100" s="27">
        <f>COUNTIF(別紙3!$C$11:$C$48,L100)</f>
        <v>0</v>
      </c>
      <c r="P100" s="27"/>
      <c r="Q100" s="27">
        <f>COUNTIF(別紙1!$B$12:$D$51,'様式2（申請製品リスト） '!L100)</f>
        <v>0</v>
      </c>
      <c r="R100" s="27"/>
      <c r="S100" s="27"/>
      <c r="T100" s="27"/>
      <c r="U100" s="27"/>
      <c r="V100" s="27"/>
      <c r="W100" s="27"/>
      <c r="X100" s="27"/>
      <c r="Y100" s="27"/>
      <c r="Z100" s="27"/>
      <c r="AA100" s="27"/>
      <c r="AB100" s="27"/>
      <c r="AC100" s="27"/>
      <c r="AD100" s="89"/>
    </row>
    <row r="101" spans="1:30" x14ac:dyDescent="0.2">
      <c r="A101" s="27"/>
      <c r="B101" s="4" t="str">
        <f>IF($A101="","入力禁止",VLOOKUP($A101,クラスIDシート!$B$6:$I$1048576,2))</f>
        <v>入力禁止</v>
      </c>
      <c r="C101" s="4" t="str">
        <f>IF($A101="","入力禁止",VLOOKUP($A101,クラスIDシート!$B$6:$I$1048576,3))</f>
        <v>入力禁止</v>
      </c>
      <c r="D101" s="4" t="str">
        <f>IF($A101="","入力禁止",VLOOKUP($A101,クラスIDシート!$B$6:$I$1048576,4))</f>
        <v>入力禁止</v>
      </c>
      <c r="E101" s="4" t="str">
        <f>IF($A101="","入力禁止",VLOOKUP($A101,クラスIDシート!$B$6:$I$1048576,5))</f>
        <v>入力禁止</v>
      </c>
      <c r="F101" s="4" t="str">
        <f>IF($A101="","入力禁止",VLOOKUP($A101,クラスIDシート!$B$6:$I$1048576,6))</f>
        <v>入力禁止</v>
      </c>
      <c r="G101" s="4" t="str">
        <f>IF($A101="","入力禁止",VLOOKUP($A101,クラスIDシート!$B$6:$I$1048576,7))</f>
        <v>入力禁止</v>
      </c>
      <c r="H101" s="4" t="str">
        <f>IF($A101="","入力禁止",VLOOKUP($A101,クラスIDシート!$B$6:$I$1048576,8))</f>
        <v>入力禁止</v>
      </c>
      <c r="I101" s="4">
        <f t="shared" si="1"/>
        <v>94</v>
      </c>
      <c r="J101" s="27"/>
      <c r="K101" s="27"/>
      <c r="L101" s="27"/>
      <c r="M101" s="27"/>
      <c r="N101" s="27"/>
      <c r="O101" s="27">
        <f>COUNTIF(別紙3!$C$11:$C$48,L101)</f>
        <v>0</v>
      </c>
      <c r="P101" s="27"/>
      <c r="Q101" s="27">
        <f>COUNTIF(別紙1!$B$12:$D$51,'様式2（申請製品リスト） '!L101)</f>
        <v>0</v>
      </c>
      <c r="R101" s="27"/>
      <c r="S101" s="27"/>
      <c r="T101" s="27"/>
      <c r="U101" s="27"/>
      <c r="V101" s="27"/>
      <c r="W101" s="27"/>
      <c r="X101" s="27"/>
      <c r="Y101" s="27"/>
      <c r="Z101" s="27"/>
      <c r="AA101" s="27"/>
      <c r="AB101" s="27"/>
      <c r="AC101" s="27"/>
      <c r="AD101" s="89"/>
    </row>
    <row r="102" spans="1:30" x14ac:dyDescent="0.2">
      <c r="A102" s="27"/>
      <c r="B102" s="4" t="str">
        <f>IF($A102="","入力禁止",VLOOKUP($A102,クラスIDシート!$B$6:$I$1048576,2))</f>
        <v>入力禁止</v>
      </c>
      <c r="C102" s="4" t="str">
        <f>IF($A102="","入力禁止",VLOOKUP($A102,クラスIDシート!$B$6:$I$1048576,3))</f>
        <v>入力禁止</v>
      </c>
      <c r="D102" s="4" t="str">
        <f>IF($A102="","入力禁止",VLOOKUP($A102,クラスIDシート!$B$6:$I$1048576,4))</f>
        <v>入力禁止</v>
      </c>
      <c r="E102" s="4" t="str">
        <f>IF($A102="","入力禁止",VLOOKUP($A102,クラスIDシート!$B$6:$I$1048576,5))</f>
        <v>入力禁止</v>
      </c>
      <c r="F102" s="4" t="str">
        <f>IF($A102="","入力禁止",VLOOKUP($A102,クラスIDシート!$B$6:$I$1048576,6))</f>
        <v>入力禁止</v>
      </c>
      <c r="G102" s="4" t="str">
        <f>IF($A102="","入力禁止",VLOOKUP($A102,クラスIDシート!$B$6:$I$1048576,7))</f>
        <v>入力禁止</v>
      </c>
      <c r="H102" s="4" t="str">
        <f>IF($A102="","入力禁止",VLOOKUP($A102,クラスIDシート!$B$6:$I$1048576,8))</f>
        <v>入力禁止</v>
      </c>
      <c r="I102" s="4">
        <f t="shared" si="1"/>
        <v>95</v>
      </c>
      <c r="J102" s="27"/>
      <c r="K102" s="27"/>
      <c r="L102" s="27"/>
      <c r="M102" s="27"/>
      <c r="N102" s="27"/>
      <c r="O102" s="27">
        <f>COUNTIF(別紙3!$C$11:$C$48,L102)</f>
        <v>0</v>
      </c>
      <c r="P102" s="27"/>
      <c r="Q102" s="27">
        <f>COUNTIF(別紙1!$B$12:$D$51,'様式2（申請製品リスト） '!L102)</f>
        <v>0</v>
      </c>
      <c r="R102" s="27"/>
      <c r="S102" s="27"/>
      <c r="T102" s="27"/>
      <c r="U102" s="27"/>
      <c r="V102" s="27"/>
      <c r="W102" s="27"/>
      <c r="X102" s="27"/>
      <c r="Y102" s="27"/>
      <c r="Z102" s="27"/>
      <c r="AA102" s="27"/>
      <c r="AB102" s="27"/>
      <c r="AC102" s="27"/>
      <c r="AD102" s="89"/>
    </row>
    <row r="103" spans="1:30" x14ac:dyDescent="0.2">
      <c r="A103" s="27"/>
      <c r="B103" s="4" t="str">
        <f>IF($A103="","入力禁止",VLOOKUP($A103,クラスIDシート!$B$6:$I$1048576,2))</f>
        <v>入力禁止</v>
      </c>
      <c r="C103" s="4" t="str">
        <f>IF($A103="","入力禁止",VLOOKUP($A103,クラスIDシート!$B$6:$I$1048576,3))</f>
        <v>入力禁止</v>
      </c>
      <c r="D103" s="4" t="str">
        <f>IF($A103="","入力禁止",VLOOKUP($A103,クラスIDシート!$B$6:$I$1048576,4))</f>
        <v>入力禁止</v>
      </c>
      <c r="E103" s="4" t="str">
        <f>IF($A103="","入力禁止",VLOOKUP($A103,クラスIDシート!$B$6:$I$1048576,5))</f>
        <v>入力禁止</v>
      </c>
      <c r="F103" s="4" t="str">
        <f>IF($A103="","入力禁止",VLOOKUP($A103,クラスIDシート!$B$6:$I$1048576,6))</f>
        <v>入力禁止</v>
      </c>
      <c r="G103" s="4" t="str">
        <f>IF($A103="","入力禁止",VLOOKUP($A103,クラスIDシート!$B$6:$I$1048576,7))</f>
        <v>入力禁止</v>
      </c>
      <c r="H103" s="4" t="str">
        <f>IF($A103="","入力禁止",VLOOKUP($A103,クラスIDシート!$B$6:$I$1048576,8))</f>
        <v>入力禁止</v>
      </c>
      <c r="I103" s="4">
        <f t="shared" si="1"/>
        <v>96</v>
      </c>
      <c r="J103" s="27"/>
      <c r="K103" s="27"/>
      <c r="L103" s="27"/>
      <c r="M103" s="27"/>
      <c r="N103" s="27"/>
      <c r="O103" s="27">
        <f>COUNTIF(別紙3!$C$11:$C$48,L103)</f>
        <v>0</v>
      </c>
      <c r="P103" s="27"/>
      <c r="Q103" s="27">
        <f>COUNTIF(別紙1!$B$12:$D$51,'様式2（申請製品リスト） '!L103)</f>
        <v>0</v>
      </c>
      <c r="R103" s="27"/>
      <c r="S103" s="27"/>
      <c r="T103" s="27"/>
      <c r="U103" s="27"/>
      <c r="V103" s="27"/>
      <c r="W103" s="27"/>
      <c r="X103" s="27"/>
      <c r="Y103" s="27"/>
      <c r="Z103" s="27"/>
      <c r="AA103" s="27"/>
      <c r="AB103" s="27"/>
      <c r="AC103" s="27"/>
      <c r="AD103" s="89"/>
    </row>
    <row r="104" spans="1:30" x14ac:dyDescent="0.2">
      <c r="A104" s="27"/>
      <c r="B104" s="4" t="str">
        <f>IF($A104="","入力禁止",VLOOKUP($A104,クラスIDシート!$B$6:$I$1048576,2))</f>
        <v>入力禁止</v>
      </c>
      <c r="C104" s="4" t="str">
        <f>IF($A104="","入力禁止",VLOOKUP($A104,クラスIDシート!$B$6:$I$1048576,3))</f>
        <v>入力禁止</v>
      </c>
      <c r="D104" s="4" t="str">
        <f>IF($A104="","入力禁止",VLOOKUP($A104,クラスIDシート!$B$6:$I$1048576,4))</f>
        <v>入力禁止</v>
      </c>
      <c r="E104" s="4" t="str">
        <f>IF($A104="","入力禁止",VLOOKUP($A104,クラスIDシート!$B$6:$I$1048576,5))</f>
        <v>入力禁止</v>
      </c>
      <c r="F104" s="4" t="str">
        <f>IF($A104="","入力禁止",VLOOKUP($A104,クラスIDシート!$B$6:$I$1048576,6))</f>
        <v>入力禁止</v>
      </c>
      <c r="G104" s="4" t="str">
        <f>IF($A104="","入力禁止",VLOOKUP($A104,クラスIDシート!$B$6:$I$1048576,7))</f>
        <v>入力禁止</v>
      </c>
      <c r="H104" s="4" t="str">
        <f>IF($A104="","入力禁止",VLOOKUP($A104,クラスIDシート!$B$6:$I$1048576,8))</f>
        <v>入力禁止</v>
      </c>
      <c r="I104" s="4">
        <f t="shared" si="1"/>
        <v>97</v>
      </c>
      <c r="J104" s="27"/>
      <c r="K104" s="27"/>
      <c r="L104" s="27"/>
      <c r="M104" s="27"/>
      <c r="N104" s="27"/>
      <c r="O104" s="27">
        <f>COUNTIF(別紙3!$C$11:$C$48,L104)</f>
        <v>0</v>
      </c>
      <c r="P104" s="27"/>
      <c r="Q104" s="27">
        <f>COUNTIF(別紙1!$B$12:$D$51,'様式2（申請製品リスト） '!L104)</f>
        <v>0</v>
      </c>
      <c r="R104" s="27"/>
      <c r="S104" s="27"/>
      <c r="T104" s="27"/>
      <c r="U104" s="27"/>
      <c r="V104" s="27"/>
      <c r="W104" s="27"/>
      <c r="X104" s="27"/>
      <c r="Y104" s="27"/>
      <c r="Z104" s="27"/>
      <c r="AA104" s="27"/>
      <c r="AB104" s="27"/>
      <c r="AC104" s="27"/>
      <c r="AD104" s="89"/>
    </row>
    <row r="105" spans="1:30" x14ac:dyDescent="0.2">
      <c r="A105" s="27"/>
      <c r="B105" s="4" t="str">
        <f>IF($A105="","入力禁止",VLOOKUP($A105,クラスIDシート!$B$6:$I$1048576,2))</f>
        <v>入力禁止</v>
      </c>
      <c r="C105" s="4" t="str">
        <f>IF($A105="","入力禁止",VLOOKUP($A105,クラスIDシート!$B$6:$I$1048576,3))</f>
        <v>入力禁止</v>
      </c>
      <c r="D105" s="4" t="str">
        <f>IF($A105="","入力禁止",VLOOKUP($A105,クラスIDシート!$B$6:$I$1048576,4))</f>
        <v>入力禁止</v>
      </c>
      <c r="E105" s="4" t="str">
        <f>IF($A105="","入力禁止",VLOOKUP($A105,クラスIDシート!$B$6:$I$1048576,5))</f>
        <v>入力禁止</v>
      </c>
      <c r="F105" s="4" t="str">
        <f>IF($A105="","入力禁止",VLOOKUP($A105,クラスIDシート!$B$6:$I$1048576,6))</f>
        <v>入力禁止</v>
      </c>
      <c r="G105" s="4" t="str">
        <f>IF($A105="","入力禁止",VLOOKUP($A105,クラスIDシート!$B$6:$I$1048576,7))</f>
        <v>入力禁止</v>
      </c>
      <c r="H105" s="4" t="str">
        <f>IF($A105="","入力禁止",VLOOKUP($A105,クラスIDシート!$B$6:$I$1048576,8))</f>
        <v>入力禁止</v>
      </c>
      <c r="I105" s="4">
        <f t="shared" si="1"/>
        <v>98</v>
      </c>
      <c r="J105" s="27"/>
      <c r="K105" s="27"/>
      <c r="L105" s="27"/>
      <c r="M105" s="27"/>
      <c r="N105" s="27"/>
      <c r="O105" s="27">
        <f>COUNTIF(別紙3!$C$11:$C$48,L105)</f>
        <v>0</v>
      </c>
      <c r="P105" s="27"/>
      <c r="Q105" s="27">
        <f>COUNTIF(別紙1!$B$12:$D$51,'様式2（申請製品リスト） '!L105)</f>
        <v>0</v>
      </c>
      <c r="R105" s="27"/>
      <c r="S105" s="27"/>
      <c r="T105" s="27"/>
      <c r="U105" s="27"/>
      <c r="V105" s="27"/>
      <c r="W105" s="27"/>
      <c r="X105" s="27"/>
      <c r="Y105" s="27"/>
      <c r="Z105" s="27"/>
      <c r="AA105" s="27"/>
      <c r="AB105" s="27"/>
      <c r="AC105" s="27"/>
      <c r="AD105" s="89"/>
    </row>
    <row r="106" spans="1:30" x14ac:dyDescent="0.2">
      <c r="A106" s="27"/>
      <c r="B106" s="4" t="str">
        <f>IF($A106="","入力禁止",VLOOKUP($A106,クラスIDシート!$B$6:$I$1048576,2))</f>
        <v>入力禁止</v>
      </c>
      <c r="C106" s="4" t="str">
        <f>IF($A106="","入力禁止",VLOOKUP($A106,クラスIDシート!$B$6:$I$1048576,3))</f>
        <v>入力禁止</v>
      </c>
      <c r="D106" s="4" t="str">
        <f>IF($A106="","入力禁止",VLOOKUP($A106,クラスIDシート!$B$6:$I$1048576,4))</f>
        <v>入力禁止</v>
      </c>
      <c r="E106" s="4" t="str">
        <f>IF($A106="","入力禁止",VLOOKUP($A106,クラスIDシート!$B$6:$I$1048576,5))</f>
        <v>入力禁止</v>
      </c>
      <c r="F106" s="4" t="str">
        <f>IF($A106="","入力禁止",VLOOKUP($A106,クラスIDシート!$B$6:$I$1048576,6))</f>
        <v>入力禁止</v>
      </c>
      <c r="G106" s="4" t="str">
        <f>IF($A106="","入力禁止",VLOOKUP($A106,クラスIDシート!$B$6:$I$1048576,7))</f>
        <v>入力禁止</v>
      </c>
      <c r="H106" s="4" t="str">
        <f>IF($A106="","入力禁止",VLOOKUP($A106,クラスIDシート!$B$6:$I$1048576,8))</f>
        <v>入力禁止</v>
      </c>
      <c r="I106" s="4">
        <f t="shared" si="1"/>
        <v>99</v>
      </c>
      <c r="J106" s="27"/>
      <c r="K106" s="27"/>
      <c r="L106" s="27"/>
      <c r="M106" s="27"/>
      <c r="N106" s="27"/>
      <c r="O106" s="27">
        <f>COUNTIF(別紙3!$C$11:$C$48,L106)</f>
        <v>0</v>
      </c>
      <c r="P106" s="27"/>
      <c r="Q106" s="27">
        <f>COUNTIF(別紙1!$B$12:$D$51,'様式2（申請製品リスト） '!L106)</f>
        <v>0</v>
      </c>
      <c r="R106" s="27"/>
      <c r="S106" s="27"/>
      <c r="T106" s="27"/>
      <c r="U106" s="27"/>
      <c r="V106" s="27"/>
      <c r="W106" s="27"/>
      <c r="X106" s="27"/>
      <c r="Y106" s="27"/>
      <c r="Z106" s="27"/>
      <c r="AA106" s="27"/>
      <c r="AB106" s="27"/>
      <c r="AC106" s="27"/>
      <c r="AD106" s="89"/>
    </row>
    <row r="107" spans="1:30" x14ac:dyDescent="0.2">
      <c r="A107" s="27"/>
      <c r="B107" s="4" t="str">
        <f>IF($A107="","入力禁止",VLOOKUP($A107,クラスIDシート!$B$6:$I$1048576,2))</f>
        <v>入力禁止</v>
      </c>
      <c r="C107" s="4" t="str">
        <f>IF($A107="","入力禁止",VLOOKUP($A107,クラスIDシート!$B$6:$I$1048576,3))</f>
        <v>入力禁止</v>
      </c>
      <c r="D107" s="4" t="str">
        <f>IF($A107="","入力禁止",VLOOKUP($A107,クラスIDシート!$B$6:$I$1048576,4))</f>
        <v>入力禁止</v>
      </c>
      <c r="E107" s="4" t="str">
        <f>IF($A107="","入力禁止",VLOOKUP($A107,クラスIDシート!$B$6:$I$1048576,5))</f>
        <v>入力禁止</v>
      </c>
      <c r="F107" s="4" t="str">
        <f>IF($A107="","入力禁止",VLOOKUP($A107,クラスIDシート!$B$6:$I$1048576,6))</f>
        <v>入力禁止</v>
      </c>
      <c r="G107" s="4" t="str">
        <f>IF($A107="","入力禁止",VLOOKUP($A107,クラスIDシート!$B$6:$I$1048576,7))</f>
        <v>入力禁止</v>
      </c>
      <c r="H107" s="4" t="str">
        <f>IF($A107="","入力禁止",VLOOKUP($A107,クラスIDシート!$B$6:$I$1048576,8))</f>
        <v>入力禁止</v>
      </c>
      <c r="I107" s="4">
        <f t="shared" si="1"/>
        <v>100</v>
      </c>
      <c r="J107" s="27"/>
      <c r="K107" s="27"/>
      <c r="L107" s="27"/>
      <c r="M107" s="27"/>
      <c r="N107" s="27"/>
      <c r="O107" s="27">
        <f>COUNTIF(別紙3!$C$11:$C$48,L107)</f>
        <v>0</v>
      </c>
      <c r="P107" s="27"/>
      <c r="Q107" s="27">
        <f>COUNTIF(別紙1!$B$12:$D$51,'様式2（申請製品リスト） '!L107)</f>
        <v>0</v>
      </c>
      <c r="R107" s="27"/>
      <c r="S107" s="27"/>
      <c r="T107" s="27"/>
      <c r="U107" s="27"/>
      <c r="V107" s="27"/>
      <c r="W107" s="27"/>
      <c r="X107" s="27"/>
      <c r="Y107" s="27"/>
      <c r="Z107" s="27"/>
      <c r="AA107" s="27"/>
      <c r="AB107" s="27"/>
      <c r="AC107" s="27"/>
      <c r="AD107" s="89"/>
    </row>
    <row r="108" spans="1:30" x14ac:dyDescent="0.2">
      <c r="A108" s="27"/>
      <c r="B108" s="4" t="str">
        <f>IF($A108="","入力禁止",VLOOKUP($A108,クラスIDシート!$B$6:$I$1048576,2))</f>
        <v>入力禁止</v>
      </c>
      <c r="C108" s="4" t="str">
        <f>IF($A108="","入力禁止",VLOOKUP($A108,クラスIDシート!$B$6:$I$1048576,3))</f>
        <v>入力禁止</v>
      </c>
      <c r="D108" s="4" t="str">
        <f>IF($A108="","入力禁止",VLOOKUP($A108,クラスIDシート!$B$6:$I$1048576,4))</f>
        <v>入力禁止</v>
      </c>
      <c r="E108" s="4" t="str">
        <f>IF($A108="","入力禁止",VLOOKUP($A108,クラスIDシート!$B$6:$I$1048576,5))</f>
        <v>入力禁止</v>
      </c>
      <c r="F108" s="4" t="str">
        <f>IF($A108="","入力禁止",VLOOKUP($A108,クラスIDシート!$B$6:$I$1048576,6))</f>
        <v>入力禁止</v>
      </c>
      <c r="G108" s="4" t="str">
        <f>IF($A108="","入力禁止",VLOOKUP($A108,クラスIDシート!$B$6:$I$1048576,7))</f>
        <v>入力禁止</v>
      </c>
      <c r="H108" s="4" t="str">
        <f>IF($A108="","入力禁止",VLOOKUP($A108,クラスIDシート!$B$6:$I$1048576,8))</f>
        <v>入力禁止</v>
      </c>
      <c r="I108" s="4">
        <f t="shared" si="1"/>
        <v>101</v>
      </c>
      <c r="J108" s="27"/>
      <c r="K108" s="27"/>
      <c r="L108" s="27"/>
      <c r="M108" s="27"/>
      <c r="N108" s="27"/>
      <c r="O108" s="27">
        <f>COUNTIF(別紙3!$C$11:$C$48,L108)</f>
        <v>0</v>
      </c>
      <c r="P108" s="27"/>
      <c r="Q108" s="27">
        <f>COUNTIF(別紙1!$B$12:$D$51,'様式2（申請製品リスト） '!L108)</f>
        <v>0</v>
      </c>
      <c r="R108" s="27"/>
      <c r="S108" s="27"/>
      <c r="T108" s="27"/>
      <c r="U108" s="27"/>
      <c r="V108" s="27"/>
      <c r="W108" s="27"/>
      <c r="X108" s="27"/>
      <c r="Y108" s="27"/>
      <c r="Z108" s="27"/>
      <c r="AA108" s="27"/>
      <c r="AB108" s="27"/>
      <c r="AC108" s="27"/>
      <c r="AD108" s="89"/>
    </row>
    <row r="109" spans="1:30" x14ac:dyDescent="0.2">
      <c r="A109" s="27"/>
      <c r="B109" s="4" t="str">
        <f>IF($A109="","入力禁止",VLOOKUP($A109,クラスIDシート!$B$6:$I$1048576,2))</f>
        <v>入力禁止</v>
      </c>
      <c r="C109" s="4" t="str">
        <f>IF($A109="","入力禁止",VLOOKUP($A109,クラスIDシート!$B$6:$I$1048576,3))</f>
        <v>入力禁止</v>
      </c>
      <c r="D109" s="4" t="str">
        <f>IF($A109="","入力禁止",VLOOKUP($A109,クラスIDシート!$B$6:$I$1048576,4))</f>
        <v>入力禁止</v>
      </c>
      <c r="E109" s="4" t="str">
        <f>IF($A109="","入力禁止",VLOOKUP($A109,クラスIDシート!$B$6:$I$1048576,5))</f>
        <v>入力禁止</v>
      </c>
      <c r="F109" s="4" t="str">
        <f>IF($A109="","入力禁止",VLOOKUP($A109,クラスIDシート!$B$6:$I$1048576,6))</f>
        <v>入力禁止</v>
      </c>
      <c r="G109" s="4" t="str">
        <f>IF($A109="","入力禁止",VLOOKUP($A109,クラスIDシート!$B$6:$I$1048576,7))</f>
        <v>入力禁止</v>
      </c>
      <c r="H109" s="4" t="str">
        <f>IF($A109="","入力禁止",VLOOKUP($A109,クラスIDシート!$B$6:$I$1048576,8))</f>
        <v>入力禁止</v>
      </c>
      <c r="I109" s="4">
        <f t="shared" si="1"/>
        <v>102</v>
      </c>
      <c r="J109" s="27"/>
      <c r="K109" s="27"/>
      <c r="L109" s="27"/>
      <c r="M109" s="27"/>
      <c r="N109" s="27"/>
      <c r="O109" s="27">
        <f>COUNTIF(別紙3!$C$11:$C$48,L109)</f>
        <v>0</v>
      </c>
      <c r="P109" s="27"/>
      <c r="Q109" s="27">
        <f>COUNTIF(別紙1!$B$12:$D$51,'様式2（申請製品リスト） '!L109)</f>
        <v>0</v>
      </c>
      <c r="R109" s="27"/>
      <c r="S109" s="27"/>
      <c r="T109" s="27"/>
      <c r="U109" s="27"/>
      <c r="V109" s="27"/>
      <c r="W109" s="27"/>
      <c r="X109" s="27"/>
      <c r="Y109" s="27"/>
      <c r="Z109" s="27"/>
      <c r="AA109" s="27"/>
      <c r="AB109" s="27"/>
      <c r="AC109" s="27"/>
      <c r="AD109" s="89"/>
    </row>
    <row r="110" spans="1:30" x14ac:dyDescent="0.2">
      <c r="A110" s="27"/>
      <c r="B110" s="4" t="str">
        <f>IF($A110="","入力禁止",VLOOKUP($A110,クラスIDシート!$B$6:$I$1048576,2))</f>
        <v>入力禁止</v>
      </c>
      <c r="C110" s="4" t="str">
        <f>IF($A110="","入力禁止",VLOOKUP($A110,クラスIDシート!$B$6:$I$1048576,3))</f>
        <v>入力禁止</v>
      </c>
      <c r="D110" s="4" t="str">
        <f>IF($A110="","入力禁止",VLOOKUP($A110,クラスIDシート!$B$6:$I$1048576,4))</f>
        <v>入力禁止</v>
      </c>
      <c r="E110" s="4" t="str">
        <f>IF($A110="","入力禁止",VLOOKUP($A110,クラスIDシート!$B$6:$I$1048576,5))</f>
        <v>入力禁止</v>
      </c>
      <c r="F110" s="4" t="str">
        <f>IF($A110="","入力禁止",VLOOKUP($A110,クラスIDシート!$B$6:$I$1048576,6))</f>
        <v>入力禁止</v>
      </c>
      <c r="G110" s="4" t="str">
        <f>IF($A110="","入力禁止",VLOOKUP($A110,クラスIDシート!$B$6:$I$1048576,7))</f>
        <v>入力禁止</v>
      </c>
      <c r="H110" s="4" t="str">
        <f>IF($A110="","入力禁止",VLOOKUP($A110,クラスIDシート!$B$6:$I$1048576,8))</f>
        <v>入力禁止</v>
      </c>
      <c r="I110" s="4">
        <f t="shared" si="1"/>
        <v>103</v>
      </c>
      <c r="J110" s="27"/>
      <c r="K110" s="27"/>
      <c r="L110" s="27"/>
      <c r="M110" s="27"/>
      <c r="N110" s="27"/>
      <c r="O110" s="27">
        <f>COUNTIF(別紙3!$C$11:$C$48,L110)</f>
        <v>0</v>
      </c>
      <c r="P110" s="27"/>
      <c r="Q110" s="27">
        <f>COUNTIF(別紙1!$B$12:$D$51,'様式2（申請製品リスト） '!L110)</f>
        <v>0</v>
      </c>
      <c r="R110" s="27"/>
      <c r="S110" s="27"/>
      <c r="T110" s="27"/>
      <c r="U110" s="27"/>
      <c r="V110" s="27"/>
      <c r="W110" s="27"/>
      <c r="X110" s="27"/>
      <c r="Y110" s="27"/>
      <c r="Z110" s="27"/>
      <c r="AA110" s="27"/>
      <c r="AB110" s="27"/>
      <c r="AC110" s="27"/>
      <c r="AD110" s="89"/>
    </row>
    <row r="111" spans="1:30" x14ac:dyDescent="0.2">
      <c r="A111" s="27"/>
      <c r="B111" s="4" t="str">
        <f>IF($A111="","入力禁止",VLOOKUP($A111,クラスIDシート!$B$6:$I$1048576,2))</f>
        <v>入力禁止</v>
      </c>
      <c r="C111" s="4" t="str">
        <f>IF($A111="","入力禁止",VLOOKUP($A111,クラスIDシート!$B$6:$I$1048576,3))</f>
        <v>入力禁止</v>
      </c>
      <c r="D111" s="4" t="str">
        <f>IF($A111="","入力禁止",VLOOKUP($A111,クラスIDシート!$B$6:$I$1048576,4))</f>
        <v>入力禁止</v>
      </c>
      <c r="E111" s="4" t="str">
        <f>IF($A111="","入力禁止",VLOOKUP($A111,クラスIDシート!$B$6:$I$1048576,5))</f>
        <v>入力禁止</v>
      </c>
      <c r="F111" s="4" t="str">
        <f>IF($A111="","入力禁止",VLOOKUP($A111,クラスIDシート!$B$6:$I$1048576,6))</f>
        <v>入力禁止</v>
      </c>
      <c r="G111" s="4" t="str">
        <f>IF($A111="","入力禁止",VLOOKUP($A111,クラスIDシート!$B$6:$I$1048576,7))</f>
        <v>入力禁止</v>
      </c>
      <c r="H111" s="4" t="str">
        <f>IF($A111="","入力禁止",VLOOKUP($A111,クラスIDシート!$B$6:$I$1048576,8))</f>
        <v>入力禁止</v>
      </c>
      <c r="I111" s="4">
        <f t="shared" si="1"/>
        <v>104</v>
      </c>
      <c r="J111" s="27"/>
      <c r="K111" s="27"/>
      <c r="L111" s="27"/>
      <c r="M111" s="27"/>
      <c r="N111" s="27"/>
      <c r="O111" s="27">
        <f>COUNTIF(別紙3!$C$11:$C$48,L111)</f>
        <v>0</v>
      </c>
      <c r="P111" s="27"/>
      <c r="Q111" s="27">
        <f>COUNTIF(別紙1!$B$12:$D$51,'様式2（申請製品リスト） '!L111)</f>
        <v>0</v>
      </c>
      <c r="R111" s="27"/>
      <c r="S111" s="27"/>
      <c r="T111" s="27"/>
      <c r="U111" s="27"/>
      <c r="V111" s="27"/>
      <c r="W111" s="27"/>
      <c r="X111" s="27"/>
      <c r="Y111" s="27"/>
      <c r="Z111" s="27"/>
      <c r="AA111" s="27"/>
      <c r="AB111" s="27"/>
      <c r="AC111" s="27"/>
      <c r="AD111" s="89"/>
    </row>
    <row r="112" spans="1:30" x14ac:dyDescent="0.2">
      <c r="A112" s="27"/>
      <c r="B112" s="4" t="str">
        <f>IF($A112="","入力禁止",VLOOKUP($A112,クラスIDシート!$B$6:$I$1048576,2))</f>
        <v>入力禁止</v>
      </c>
      <c r="C112" s="4" t="str">
        <f>IF($A112="","入力禁止",VLOOKUP($A112,クラスIDシート!$B$6:$I$1048576,3))</f>
        <v>入力禁止</v>
      </c>
      <c r="D112" s="4" t="str">
        <f>IF($A112="","入力禁止",VLOOKUP($A112,クラスIDシート!$B$6:$I$1048576,4))</f>
        <v>入力禁止</v>
      </c>
      <c r="E112" s="4" t="str">
        <f>IF($A112="","入力禁止",VLOOKUP($A112,クラスIDシート!$B$6:$I$1048576,5))</f>
        <v>入力禁止</v>
      </c>
      <c r="F112" s="4" t="str">
        <f>IF($A112="","入力禁止",VLOOKUP($A112,クラスIDシート!$B$6:$I$1048576,6))</f>
        <v>入力禁止</v>
      </c>
      <c r="G112" s="4" t="str">
        <f>IF($A112="","入力禁止",VLOOKUP($A112,クラスIDシート!$B$6:$I$1048576,7))</f>
        <v>入力禁止</v>
      </c>
      <c r="H112" s="4" t="str">
        <f>IF($A112="","入力禁止",VLOOKUP($A112,クラスIDシート!$B$6:$I$1048576,8))</f>
        <v>入力禁止</v>
      </c>
      <c r="I112" s="4">
        <f t="shared" si="1"/>
        <v>105</v>
      </c>
      <c r="J112" s="27"/>
      <c r="K112" s="27"/>
      <c r="L112" s="27"/>
      <c r="M112" s="27"/>
      <c r="N112" s="27"/>
      <c r="O112" s="27">
        <f>COUNTIF(別紙3!$C$11:$C$48,L112)</f>
        <v>0</v>
      </c>
      <c r="P112" s="27"/>
      <c r="Q112" s="27">
        <f>COUNTIF(別紙1!$B$12:$D$51,'様式2（申請製品リスト） '!L112)</f>
        <v>0</v>
      </c>
      <c r="R112" s="27"/>
      <c r="S112" s="27"/>
      <c r="T112" s="27"/>
      <c r="U112" s="27"/>
      <c r="V112" s="27"/>
      <c r="W112" s="27"/>
      <c r="X112" s="27"/>
      <c r="Y112" s="27"/>
      <c r="Z112" s="27"/>
      <c r="AA112" s="27"/>
      <c r="AB112" s="27"/>
      <c r="AC112" s="27"/>
      <c r="AD112" s="89"/>
    </row>
    <row r="113" spans="1:30" x14ac:dyDescent="0.2">
      <c r="A113" s="27"/>
      <c r="B113" s="4" t="str">
        <f>IF($A113="","入力禁止",VLOOKUP($A113,クラスIDシート!$B$6:$I$1048576,2))</f>
        <v>入力禁止</v>
      </c>
      <c r="C113" s="4" t="str">
        <f>IF($A113="","入力禁止",VLOOKUP($A113,クラスIDシート!$B$6:$I$1048576,3))</f>
        <v>入力禁止</v>
      </c>
      <c r="D113" s="4" t="str">
        <f>IF($A113="","入力禁止",VLOOKUP($A113,クラスIDシート!$B$6:$I$1048576,4))</f>
        <v>入力禁止</v>
      </c>
      <c r="E113" s="4" t="str">
        <f>IF($A113="","入力禁止",VLOOKUP($A113,クラスIDシート!$B$6:$I$1048576,5))</f>
        <v>入力禁止</v>
      </c>
      <c r="F113" s="4" t="str">
        <f>IF($A113="","入力禁止",VLOOKUP($A113,クラスIDシート!$B$6:$I$1048576,6))</f>
        <v>入力禁止</v>
      </c>
      <c r="G113" s="4" t="str">
        <f>IF($A113="","入力禁止",VLOOKUP($A113,クラスIDシート!$B$6:$I$1048576,7))</f>
        <v>入力禁止</v>
      </c>
      <c r="H113" s="4" t="str">
        <f>IF($A113="","入力禁止",VLOOKUP($A113,クラスIDシート!$B$6:$I$1048576,8))</f>
        <v>入力禁止</v>
      </c>
      <c r="I113" s="4">
        <f t="shared" si="1"/>
        <v>106</v>
      </c>
      <c r="J113" s="27"/>
      <c r="K113" s="27"/>
      <c r="L113" s="27"/>
      <c r="M113" s="27"/>
      <c r="N113" s="27"/>
      <c r="O113" s="27">
        <f>COUNTIF(別紙3!$C$11:$C$48,L113)</f>
        <v>0</v>
      </c>
      <c r="P113" s="27"/>
      <c r="Q113" s="27">
        <f>COUNTIF(別紙1!$B$12:$D$51,'様式2（申請製品リスト） '!L113)</f>
        <v>0</v>
      </c>
      <c r="R113" s="27"/>
      <c r="S113" s="27"/>
      <c r="T113" s="27"/>
      <c r="U113" s="27"/>
      <c r="V113" s="27"/>
      <c r="W113" s="27"/>
      <c r="X113" s="27"/>
      <c r="Y113" s="27"/>
      <c r="Z113" s="27"/>
      <c r="AA113" s="27"/>
      <c r="AB113" s="27"/>
      <c r="AC113" s="27"/>
      <c r="AD113" s="89"/>
    </row>
    <row r="114" spans="1:30" x14ac:dyDescent="0.2">
      <c r="A114" s="27"/>
      <c r="B114" s="4" t="str">
        <f>IF($A114="","入力禁止",VLOOKUP($A114,クラスIDシート!$B$6:$I$1048576,2))</f>
        <v>入力禁止</v>
      </c>
      <c r="C114" s="4" t="str">
        <f>IF($A114="","入力禁止",VLOOKUP($A114,クラスIDシート!$B$6:$I$1048576,3))</f>
        <v>入力禁止</v>
      </c>
      <c r="D114" s="4" t="str">
        <f>IF($A114="","入力禁止",VLOOKUP($A114,クラスIDシート!$B$6:$I$1048576,4))</f>
        <v>入力禁止</v>
      </c>
      <c r="E114" s="4" t="str">
        <f>IF($A114="","入力禁止",VLOOKUP($A114,クラスIDシート!$B$6:$I$1048576,5))</f>
        <v>入力禁止</v>
      </c>
      <c r="F114" s="4" t="str">
        <f>IF($A114="","入力禁止",VLOOKUP($A114,クラスIDシート!$B$6:$I$1048576,6))</f>
        <v>入力禁止</v>
      </c>
      <c r="G114" s="4" t="str">
        <f>IF($A114="","入力禁止",VLOOKUP($A114,クラスIDシート!$B$6:$I$1048576,7))</f>
        <v>入力禁止</v>
      </c>
      <c r="H114" s="4" t="str">
        <f>IF($A114="","入力禁止",VLOOKUP($A114,クラスIDシート!$B$6:$I$1048576,8))</f>
        <v>入力禁止</v>
      </c>
      <c r="I114" s="4">
        <f t="shared" si="1"/>
        <v>107</v>
      </c>
      <c r="J114" s="27"/>
      <c r="K114" s="27"/>
      <c r="L114" s="27"/>
      <c r="M114" s="27"/>
      <c r="N114" s="27"/>
      <c r="O114" s="27">
        <f>COUNTIF(別紙3!$C$11:$C$48,L114)</f>
        <v>0</v>
      </c>
      <c r="P114" s="27"/>
      <c r="Q114" s="27">
        <f>COUNTIF(別紙1!$B$12:$D$51,'様式2（申請製品リスト） '!L114)</f>
        <v>0</v>
      </c>
      <c r="R114" s="27"/>
      <c r="S114" s="27"/>
      <c r="T114" s="27"/>
      <c r="U114" s="27"/>
      <c r="V114" s="27"/>
      <c r="W114" s="27"/>
      <c r="X114" s="27"/>
      <c r="Y114" s="27"/>
      <c r="Z114" s="27"/>
      <c r="AA114" s="27"/>
      <c r="AB114" s="27"/>
      <c r="AC114" s="27"/>
      <c r="AD114" s="89"/>
    </row>
    <row r="115" spans="1:30" x14ac:dyDescent="0.2">
      <c r="A115" s="27"/>
      <c r="B115" s="4" t="str">
        <f>IF($A115="","入力禁止",VLOOKUP($A115,クラスIDシート!$B$6:$I$1048576,2))</f>
        <v>入力禁止</v>
      </c>
      <c r="C115" s="4" t="str">
        <f>IF($A115="","入力禁止",VLOOKUP($A115,クラスIDシート!$B$6:$I$1048576,3))</f>
        <v>入力禁止</v>
      </c>
      <c r="D115" s="4" t="str">
        <f>IF($A115="","入力禁止",VLOOKUP($A115,クラスIDシート!$B$6:$I$1048576,4))</f>
        <v>入力禁止</v>
      </c>
      <c r="E115" s="4" t="str">
        <f>IF($A115="","入力禁止",VLOOKUP($A115,クラスIDシート!$B$6:$I$1048576,5))</f>
        <v>入力禁止</v>
      </c>
      <c r="F115" s="4" t="str">
        <f>IF($A115="","入力禁止",VLOOKUP($A115,クラスIDシート!$B$6:$I$1048576,6))</f>
        <v>入力禁止</v>
      </c>
      <c r="G115" s="4" t="str">
        <f>IF($A115="","入力禁止",VLOOKUP($A115,クラスIDシート!$B$6:$I$1048576,7))</f>
        <v>入力禁止</v>
      </c>
      <c r="H115" s="4" t="str">
        <f>IF($A115="","入力禁止",VLOOKUP($A115,クラスIDシート!$B$6:$I$1048576,8))</f>
        <v>入力禁止</v>
      </c>
      <c r="I115" s="4">
        <f t="shared" si="1"/>
        <v>108</v>
      </c>
      <c r="J115" s="27"/>
      <c r="K115" s="27"/>
      <c r="L115" s="27"/>
      <c r="M115" s="27"/>
      <c r="N115" s="27"/>
      <c r="O115" s="27">
        <f>COUNTIF(別紙3!$C$11:$C$48,L115)</f>
        <v>0</v>
      </c>
      <c r="P115" s="27"/>
      <c r="Q115" s="27">
        <f>COUNTIF(別紙1!$B$12:$D$51,'様式2（申請製品リスト） '!L115)</f>
        <v>0</v>
      </c>
      <c r="R115" s="27"/>
      <c r="S115" s="27"/>
      <c r="T115" s="27"/>
      <c r="U115" s="27"/>
      <c r="V115" s="27"/>
      <c r="W115" s="27"/>
      <c r="X115" s="27"/>
      <c r="Y115" s="27"/>
      <c r="Z115" s="27"/>
      <c r="AA115" s="27"/>
      <c r="AB115" s="27"/>
      <c r="AC115" s="27"/>
      <c r="AD115" s="89"/>
    </row>
    <row r="116" spans="1:30" x14ac:dyDescent="0.2">
      <c r="A116" s="27"/>
      <c r="B116" s="4" t="str">
        <f>IF($A116="","入力禁止",VLOOKUP($A116,クラスIDシート!$B$6:$I$1048576,2))</f>
        <v>入力禁止</v>
      </c>
      <c r="C116" s="4" t="str">
        <f>IF($A116="","入力禁止",VLOOKUP($A116,クラスIDシート!$B$6:$I$1048576,3))</f>
        <v>入力禁止</v>
      </c>
      <c r="D116" s="4" t="str">
        <f>IF($A116="","入力禁止",VLOOKUP($A116,クラスIDシート!$B$6:$I$1048576,4))</f>
        <v>入力禁止</v>
      </c>
      <c r="E116" s="4" t="str">
        <f>IF($A116="","入力禁止",VLOOKUP($A116,クラスIDシート!$B$6:$I$1048576,5))</f>
        <v>入力禁止</v>
      </c>
      <c r="F116" s="4" t="str">
        <f>IF($A116="","入力禁止",VLOOKUP($A116,クラスIDシート!$B$6:$I$1048576,6))</f>
        <v>入力禁止</v>
      </c>
      <c r="G116" s="4" t="str">
        <f>IF($A116="","入力禁止",VLOOKUP($A116,クラスIDシート!$B$6:$I$1048576,7))</f>
        <v>入力禁止</v>
      </c>
      <c r="H116" s="4" t="str">
        <f>IF($A116="","入力禁止",VLOOKUP($A116,クラスIDシート!$B$6:$I$1048576,8))</f>
        <v>入力禁止</v>
      </c>
      <c r="I116" s="4">
        <f t="shared" si="1"/>
        <v>109</v>
      </c>
      <c r="J116" s="27"/>
      <c r="K116" s="27"/>
      <c r="L116" s="27"/>
      <c r="M116" s="27"/>
      <c r="N116" s="27"/>
      <c r="O116" s="27">
        <f>COUNTIF(別紙3!$C$11:$C$48,L116)</f>
        <v>0</v>
      </c>
      <c r="P116" s="27"/>
      <c r="Q116" s="27">
        <f>COUNTIF(別紙1!$B$12:$D$51,'様式2（申請製品リスト） '!L116)</f>
        <v>0</v>
      </c>
      <c r="R116" s="27"/>
      <c r="S116" s="27"/>
      <c r="T116" s="27"/>
      <c r="U116" s="27"/>
      <c r="V116" s="27"/>
      <c r="W116" s="27"/>
      <c r="X116" s="27"/>
      <c r="Y116" s="27"/>
      <c r="Z116" s="27"/>
      <c r="AA116" s="27"/>
      <c r="AB116" s="27"/>
      <c r="AC116" s="27"/>
      <c r="AD116" s="89"/>
    </row>
    <row r="117" spans="1:30" x14ac:dyDescent="0.2">
      <c r="A117" s="27"/>
      <c r="B117" s="4" t="str">
        <f>IF($A117="","入力禁止",VLOOKUP($A117,クラスIDシート!$B$6:$I$1048576,2))</f>
        <v>入力禁止</v>
      </c>
      <c r="C117" s="4" t="str">
        <f>IF($A117="","入力禁止",VLOOKUP($A117,クラスIDシート!$B$6:$I$1048576,3))</f>
        <v>入力禁止</v>
      </c>
      <c r="D117" s="4" t="str">
        <f>IF($A117="","入力禁止",VLOOKUP($A117,クラスIDシート!$B$6:$I$1048576,4))</f>
        <v>入力禁止</v>
      </c>
      <c r="E117" s="4" t="str">
        <f>IF($A117="","入力禁止",VLOOKUP($A117,クラスIDシート!$B$6:$I$1048576,5))</f>
        <v>入力禁止</v>
      </c>
      <c r="F117" s="4" t="str">
        <f>IF($A117="","入力禁止",VLOOKUP($A117,クラスIDシート!$B$6:$I$1048576,6))</f>
        <v>入力禁止</v>
      </c>
      <c r="G117" s="4" t="str">
        <f>IF($A117="","入力禁止",VLOOKUP($A117,クラスIDシート!$B$6:$I$1048576,7))</f>
        <v>入力禁止</v>
      </c>
      <c r="H117" s="4" t="str">
        <f>IF($A117="","入力禁止",VLOOKUP($A117,クラスIDシート!$B$6:$I$1048576,8))</f>
        <v>入力禁止</v>
      </c>
      <c r="I117" s="4">
        <f t="shared" si="1"/>
        <v>110</v>
      </c>
      <c r="J117" s="27"/>
      <c r="K117" s="27"/>
      <c r="L117" s="27"/>
      <c r="M117" s="27"/>
      <c r="N117" s="27"/>
      <c r="O117" s="27">
        <f>COUNTIF(別紙3!$C$11:$C$48,L117)</f>
        <v>0</v>
      </c>
      <c r="P117" s="27"/>
      <c r="Q117" s="27">
        <f>COUNTIF(別紙1!$B$12:$D$51,'様式2（申請製品リスト） '!L117)</f>
        <v>0</v>
      </c>
      <c r="R117" s="27"/>
      <c r="S117" s="27"/>
      <c r="T117" s="27"/>
      <c r="U117" s="27"/>
      <c r="V117" s="27"/>
      <c r="W117" s="27"/>
      <c r="X117" s="27"/>
      <c r="Y117" s="27"/>
      <c r="Z117" s="27"/>
      <c r="AA117" s="27"/>
      <c r="AB117" s="27"/>
      <c r="AC117" s="27"/>
      <c r="AD117" s="89"/>
    </row>
    <row r="118" spans="1:30" x14ac:dyDescent="0.2">
      <c r="A118" s="27"/>
      <c r="B118" s="4" t="str">
        <f>IF($A118="","入力禁止",VLOOKUP($A118,クラスIDシート!$B$6:$I$1048576,2))</f>
        <v>入力禁止</v>
      </c>
      <c r="C118" s="4" t="str">
        <f>IF($A118="","入力禁止",VLOOKUP($A118,クラスIDシート!$B$6:$I$1048576,3))</f>
        <v>入力禁止</v>
      </c>
      <c r="D118" s="4" t="str">
        <f>IF($A118="","入力禁止",VLOOKUP($A118,クラスIDシート!$B$6:$I$1048576,4))</f>
        <v>入力禁止</v>
      </c>
      <c r="E118" s="4" t="str">
        <f>IF($A118="","入力禁止",VLOOKUP($A118,クラスIDシート!$B$6:$I$1048576,5))</f>
        <v>入力禁止</v>
      </c>
      <c r="F118" s="4" t="str">
        <f>IF($A118="","入力禁止",VLOOKUP($A118,クラスIDシート!$B$6:$I$1048576,6))</f>
        <v>入力禁止</v>
      </c>
      <c r="G118" s="4" t="str">
        <f>IF($A118="","入力禁止",VLOOKUP($A118,クラスIDシート!$B$6:$I$1048576,7))</f>
        <v>入力禁止</v>
      </c>
      <c r="H118" s="4" t="str">
        <f>IF($A118="","入力禁止",VLOOKUP($A118,クラスIDシート!$B$6:$I$1048576,8))</f>
        <v>入力禁止</v>
      </c>
      <c r="I118" s="4">
        <f t="shared" si="1"/>
        <v>111</v>
      </c>
      <c r="J118" s="27"/>
      <c r="K118" s="27"/>
      <c r="L118" s="27"/>
      <c r="M118" s="27"/>
      <c r="N118" s="27"/>
      <c r="O118" s="27">
        <f>COUNTIF(別紙3!$C$11:$C$48,L118)</f>
        <v>0</v>
      </c>
      <c r="P118" s="27"/>
      <c r="Q118" s="27">
        <f>COUNTIF(別紙1!$B$12:$D$51,'様式2（申請製品リスト） '!L118)</f>
        <v>0</v>
      </c>
      <c r="R118" s="27"/>
      <c r="S118" s="27"/>
      <c r="T118" s="27"/>
      <c r="U118" s="27"/>
      <c r="V118" s="27"/>
      <c r="W118" s="27"/>
      <c r="X118" s="27"/>
      <c r="Y118" s="27"/>
      <c r="Z118" s="27"/>
      <c r="AA118" s="27"/>
      <c r="AB118" s="27"/>
      <c r="AC118" s="27"/>
      <c r="AD118" s="89"/>
    </row>
    <row r="119" spans="1:30" x14ac:dyDescent="0.2">
      <c r="A119" s="27"/>
      <c r="B119" s="4" t="str">
        <f>IF($A119="","入力禁止",VLOOKUP($A119,クラスIDシート!$B$6:$I$1048576,2))</f>
        <v>入力禁止</v>
      </c>
      <c r="C119" s="4" t="str">
        <f>IF($A119="","入力禁止",VLOOKUP($A119,クラスIDシート!$B$6:$I$1048576,3))</f>
        <v>入力禁止</v>
      </c>
      <c r="D119" s="4" t="str">
        <f>IF($A119="","入力禁止",VLOOKUP($A119,クラスIDシート!$B$6:$I$1048576,4))</f>
        <v>入力禁止</v>
      </c>
      <c r="E119" s="4" t="str">
        <f>IF($A119="","入力禁止",VLOOKUP($A119,クラスIDシート!$B$6:$I$1048576,5))</f>
        <v>入力禁止</v>
      </c>
      <c r="F119" s="4" t="str">
        <f>IF($A119="","入力禁止",VLOOKUP($A119,クラスIDシート!$B$6:$I$1048576,6))</f>
        <v>入力禁止</v>
      </c>
      <c r="G119" s="4" t="str">
        <f>IF($A119="","入力禁止",VLOOKUP($A119,クラスIDシート!$B$6:$I$1048576,7))</f>
        <v>入力禁止</v>
      </c>
      <c r="H119" s="4" t="str">
        <f>IF($A119="","入力禁止",VLOOKUP($A119,クラスIDシート!$B$6:$I$1048576,8))</f>
        <v>入力禁止</v>
      </c>
      <c r="I119" s="4">
        <f t="shared" si="1"/>
        <v>112</v>
      </c>
      <c r="J119" s="27"/>
      <c r="K119" s="27"/>
      <c r="L119" s="27"/>
      <c r="M119" s="27"/>
      <c r="N119" s="27"/>
      <c r="O119" s="27">
        <f>COUNTIF(別紙3!$C$11:$C$48,L119)</f>
        <v>0</v>
      </c>
      <c r="P119" s="27"/>
      <c r="Q119" s="27">
        <f>COUNTIF(別紙1!$B$12:$D$51,'様式2（申請製品リスト） '!L119)</f>
        <v>0</v>
      </c>
      <c r="R119" s="27"/>
      <c r="S119" s="27"/>
      <c r="T119" s="27"/>
      <c r="U119" s="27"/>
      <c r="V119" s="27"/>
      <c r="W119" s="27"/>
      <c r="X119" s="27"/>
      <c r="Y119" s="27"/>
      <c r="Z119" s="27"/>
      <c r="AA119" s="27"/>
      <c r="AB119" s="27"/>
      <c r="AC119" s="27"/>
      <c r="AD119" s="89"/>
    </row>
    <row r="120" spans="1:30" ht="13.8" customHeight="1" x14ac:dyDescent="0.2">
      <c r="A120" s="27"/>
      <c r="B120" s="4" t="str">
        <f>IF($A120="","入力禁止",VLOOKUP($A120,クラスIDシート!$B$6:$I$1048576,2))</f>
        <v>入力禁止</v>
      </c>
      <c r="C120" s="4" t="str">
        <f>IF($A120="","入力禁止",VLOOKUP($A120,クラスIDシート!$B$6:$I$1048576,3))</f>
        <v>入力禁止</v>
      </c>
      <c r="D120" s="4" t="str">
        <f>IF($A120="","入力禁止",VLOOKUP($A120,クラスIDシート!$B$6:$I$1048576,4))</f>
        <v>入力禁止</v>
      </c>
      <c r="E120" s="4" t="str">
        <f>IF($A120="","入力禁止",VLOOKUP($A120,クラスIDシート!$B$6:$I$1048576,5))</f>
        <v>入力禁止</v>
      </c>
      <c r="F120" s="4" t="str">
        <f>IF($A120="","入力禁止",VLOOKUP($A120,クラスIDシート!$B$6:$I$1048576,6))</f>
        <v>入力禁止</v>
      </c>
      <c r="G120" s="4" t="str">
        <f>IF($A120="","入力禁止",VLOOKUP($A120,クラスIDシート!$B$6:$I$1048576,7))</f>
        <v>入力禁止</v>
      </c>
      <c r="H120" s="4" t="str">
        <f>IF($A120="","入力禁止",VLOOKUP($A120,クラスIDシート!$B$6:$I$1048576,8))</f>
        <v>入力禁止</v>
      </c>
      <c r="I120" s="4">
        <f t="shared" si="1"/>
        <v>113</v>
      </c>
      <c r="J120" s="27"/>
      <c r="K120" s="27"/>
      <c r="L120" s="27"/>
      <c r="M120" s="27"/>
      <c r="N120" s="27"/>
      <c r="O120" s="27">
        <f>COUNTIF(別紙3!$C$11:$C$48,L120)</f>
        <v>0</v>
      </c>
      <c r="P120" s="27"/>
      <c r="Q120" s="27">
        <f>COUNTIF(別紙1!$B$12:$D$51,'様式2（申請製品リスト） '!L120)</f>
        <v>0</v>
      </c>
      <c r="R120" s="27"/>
      <c r="S120" s="27"/>
      <c r="T120" s="27"/>
      <c r="U120" s="27"/>
      <c r="V120" s="27"/>
      <c r="W120" s="27"/>
      <c r="X120" s="27"/>
      <c r="Y120" s="27"/>
      <c r="Z120" s="27"/>
      <c r="AA120" s="27"/>
      <c r="AB120" s="27"/>
      <c r="AC120" s="27"/>
      <c r="AD120" s="89"/>
    </row>
    <row r="121" spans="1:30" x14ac:dyDescent="0.2">
      <c r="A121" s="27"/>
      <c r="B121" s="4" t="str">
        <f>IF($A121="","入力禁止",VLOOKUP($A121,クラスIDシート!$B$6:$I$1048576,2))</f>
        <v>入力禁止</v>
      </c>
      <c r="C121" s="4" t="str">
        <f>IF($A121="","入力禁止",VLOOKUP($A121,クラスIDシート!$B$6:$I$1048576,3))</f>
        <v>入力禁止</v>
      </c>
      <c r="D121" s="4" t="str">
        <f>IF($A121="","入力禁止",VLOOKUP($A121,クラスIDシート!$B$6:$I$1048576,4))</f>
        <v>入力禁止</v>
      </c>
      <c r="E121" s="4" t="str">
        <f>IF($A121="","入力禁止",VLOOKUP($A121,クラスIDシート!$B$6:$I$1048576,5))</f>
        <v>入力禁止</v>
      </c>
      <c r="F121" s="4" t="str">
        <f>IF($A121="","入力禁止",VLOOKUP($A121,クラスIDシート!$B$6:$I$1048576,6))</f>
        <v>入力禁止</v>
      </c>
      <c r="G121" s="4" t="str">
        <f>IF($A121="","入力禁止",VLOOKUP($A121,クラスIDシート!$B$6:$I$1048576,7))</f>
        <v>入力禁止</v>
      </c>
      <c r="H121" s="4" t="str">
        <f>IF($A121="","入力禁止",VLOOKUP($A121,クラスIDシート!$B$6:$I$1048576,8))</f>
        <v>入力禁止</v>
      </c>
      <c r="I121" s="4">
        <f t="shared" si="1"/>
        <v>114</v>
      </c>
      <c r="J121" s="27"/>
      <c r="K121" s="27"/>
      <c r="L121" s="27"/>
      <c r="M121" s="27"/>
      <c r="N121" s="27"/>
      <c r="O121" s="27">
        <f>COUNTIF(別紙3!$C$11:$C$48,L121)</f>
        <v>0</v>
      </c>
      <c r="P121" s="27"/>
      <c r="Q121" s="27">
        <f>COUNTIF(別紙1!$B$12:$D$51,'様式2（申請製品リスト） '!L121)</f>
        <v>0</v>
      </c>
      <c r="R121" s="27"/>
      <c r="S121" s="27"/>
      <c r="T121" s="27"/>
      <c r="U121" s="27"/>
      <c r="V121" s="27"/>
      <c r="W121" s="27"/>
      <c r="X121" s="27"/>
      <c r="Y121" s="27"/>
      <c r="Z121" s="27"/>
      <c r="AA121" s="27"/>
      <c r="AB121" s="27"/>
      <c r="AC121" s="27"/>
      <c r="AD121" s="89"/>
    </row>
    <row r="122" spans="1:30" x14ac:dyDescent="0.2">
      <c r="A122" s="27"/>
      <c r="B122" s="4" t="str">
        <f>IF($A122="","入力禁止",VLOOKUP($A122,クラスIDシート!$B$6:$I$1048576,2))</f>
        <v>入力禁止</v>
      </c>
      <c r="C122" s="4" t="str">
        <f>IF($A122="","入力禁止",VLOOKUP($A122,クラスIDシート!$B$6:$I$1048576,3))</f>
        <v>入力禁止</v>
      </c>
      <c r="D122" s="4" t="str">
        <f>IF($A122="","入力禁止",VLOOKUP($A122,クラスIDシート!$B$6:$I$1048576,4))</f>
        <v>入力禁止</v>
      </c>
      <c r="E122" s="4" t="str">
        <f>IF($A122="","入力禁止",VLOOKUP($A122,クラスIDシート!$B$6:$I$1048576,5))</f>
        <v>入力禁止</v>
      </c>
      <c r="F122" s="4" t="str">
        <f>IF($A122="","入力禁止",VLOOKUP($A122,クラスIDシート!$B$6:$I$1048576,6))</f>
        <v>入力禁止</v>
      </c>
      <c r="G122" s="4" t="str">
        <f>IF($A122="","入力禁止",VLOOKUP($A122,クラスIDシート!$B$6:$I$1048576,7))</f>
        <v>入力禁止</v>
      </c>
      <c r="H122" s="4" t="str">
        <f>IF($A122="","入力禁止",VLOOKUP($A122,クラスIDシート!$B$6:$I$1048576,8))</f>
        <v>入力禁止</v>
      </c>
      <c r="I122" s="4">
        <f t="shared" si="1"/>
        <v>115</v>
      </c>
      <c r="J122" s="27"/>
      <c r="K122" s="27"/>
      <c r="L122" s="27"/>
      <c r="M122" s="27"/>
      <c r="N122" s="27"/>
      <c r="O122" s="27">
        <f>COUNTIF(別紙3!$C$11:$C$48,L122)</f>
        <v>0</v>
      </c>
      <c r="P122" s="27"/>
      <c r="Q122" s="27">
        <f>COUNTIF(別紙1!$B$12:$D$51,'様式2（申請製品リスト） '!L122)</f>
        <v>0</v>
      </c>
      <c r="R122" s="27"/>
      <c r="S122" s="27"/>
      <c r="T122" s="27"/>
      <c r="U122" s="27"/>
      <c r="V122" s="27"/>
      <c r="W122" s="27"/>
      <c r="X122" s="27"/>
      <c r="Y122" s="27"/>
      <c r="Z122" s="27"/>
      <c r="AA122" s="27"/>
      <c r="AB122" s="27"/>
      <c r="AC122" s="27"/>
      <c r="AD122" s="89"/>
    </row>
    <row r="123" spans="1:30" x14ac:dyDescent="0.2">
      <c r="A123" s="27"/>
      <c r="B123" s="4" t="str">
        <f>IF($A123="","入力禁止",VLOOKUP($A123,クラスIDシート!$B$6:$I$1048576,2))</f>
        <v>入力禁止</v>
      </c>
      <c r="C123" s="4" t="str">
        <f>IF($A123="","入力禁止",VLOOKUP($A123,クラスIDシート!$B$6:$I$1048576,3))</f>
        <v>入力禁止</v>
      </c>
      <c r="D123" s="4" t="str">
        <f>IF($A123="","入力禁止",VLOOKUP($A123,クラスIDシート!$B$6:$I$1048576,4))</f>
        <v>入力禁止</v>
      </c>
      <c r="E123" s="4" t="str">
        <f>IF($A123="","入力禁止",VLOOKUP($A123,クラスIDシート!$B$6:$I$1048576,5))</f>
        <v>入力禁止</v>
      </c>
      <c r="F123" s="4" t="str">
        <f>IF($A123="","入力禁止",VLOOKUP($A123,クラスIDシート!$B$6:$I$1048576,6))</f>
        <v>入力禁止</v>
      </c>
      <c r="G123" s="4" t="str">
        <f>IF($A123="","入力禁止",VLOOKUP($A123,クラスIDシート!$B$6:$I$1048576,7))</f>
        <v>入力禁止</v>
      </c>
      <c r="H123" s="4" t="str">
        <f>IF($A123="","入力禁止",VLOOKUP($A123,クラスIDシート!$B$6:$I$1048576,8))</f>
        <v>入力禁止</v>
      </c>
      <c r="I123" s="4">
        <f t="shared" si="1"/>
        <v>116</v>
      </c>
      <c r="J123" s="27"/>
      <c r="K123" s="27"/>
      <c r="L123" s="27"/>
      <c r="M123" s="27"/>
      <c r="N123" s="27"/>
      <c r="O123" s="27">
        <f>COUNTIF(別紙3!$C$11:$C$48,L123)</f>
        <v>0</v>
      </c>
      <c r="P123" s="27"/>
      <c r="Q123" s="27">
        <f>COUNTIF(別紙1!$B$12:$D$51,'様式2（申請製品リスト） '!L123)</f>
        <v>0</v>
      </c>
      <c r="R123" s="27"/>
      <c r="S123" s="27"/>
      <c r="T123" s="27"/>
      <c r="U123" s="27"/>
      <c r="V123" s="27"/>
      <c r="W123" s="27"/>
      <c r="X123" s="27"/>
      <c r="Y123" s="27"/>
      <c r="Z123" s="27"/>
      <c r="AA123" s="27"/>
      <c r="AB123" s="27"/>
      <c r="AC123" s="27"/>
      <c r="AD123" s="89"/>
    </row>
    <row r="124" spans="1:30" x14ac:dyDescent="0.2">
      <c r="A124" s="27"/>
      <c r="B124" s="4" t="str">
        <f>IF($A124="","入力禁止",VLOOKUP($A124,クラスIDシート!$B$6:$I$1048576,2))</f>
        <v>入力禁止</v>
      </c>
      <c r="C124" s="4" t="str">
        <f>IF($A124="","入力禁止",VLOOKUP($A124,クラスIDシート!$B$6:$I$1048576,3))</f>
        <v>入力禁止</v>
      </c>
      <c r="D124" s="4" t="str">
        <f>IF($A124="","入力禁止",VLOOKUP($A124,クラスIDシート!$B$6:$I$1048576,4))</f>
        <v>入力禁止</v>
      </c>
      <c r="E124" s="4" t="str">
        <f>IF($A124="","入力禁止",VLOOKUP($A124,クラスIDシート!$B$6:$I$1048576,5))</f>
        <v>入力禁止</v>
      </c>
      <c r="F124" s="4" t="str">
        <f>IF($A124="","入力禁止",VLOOKUP($A124,クラスIDシート!$B$6:$I$1048576,6))</f>
        <v>入力禁止</v>
      </c>
      <c r="G124" s="4" t="str">
        <f>IF($A124="","入力禁止",VLOOKUP($A124,クラスIDシート!$B$6:$I$1048576,7))</f>
        <v>入力禁止</v>
      </c>
      <c r="H124" s="4" t="str">
        <f>IF($A124="","入力禁止",VLOOKUP($A124,クラスIDシート!$B$6:$I$1048576,8))</f>
        <v>入力禁止</v>
      </c>
      <c r="I124" s="4">
        <f t="shared" si="1"/>
        <v>117</v>
      </c>
      <c r="J124" s="27"/>
      <c r="K124" s="27"/>
      <c r="L124" s="27"/>
      <c r="M124" s="27"/>
      <c r="N124" s="27"/>
      <c r="O124" s="27">
        <f>COUNTIF(別紙3!$C$11:$C$48,L124)</f>
        <v>0</v>
      </c>
      <c r="P124" s="27"/>
      <c r="Q124" s="27">
        <f>COUNTIF(別紙1!$B$12:$D$51,'様式2（申請製品リスト） '!L124)</f>
        <v>0</v>
      </c>
      <c r="R124" s="27"/>
      <c r="S124" s="27"/>
      <c r="T124" s="27"/>
      <c r="U124" s="27"/>
      <c r="V124" s="27"/>
      <c r="W124" s="27"/>
      <c r="X124" s="27"/>
      <c r="Y124" s="27"/>
      <c r="Z124" s="27"/>
      <c r="AA124" s="27"/>
      <c r="AB124" s="27"/>
      <c r="AC124" s="27"/>
      <c r="AD124" s="89"/>
    </row>
    <row r="125" spans="1:30" x14ac:dyDescent="0.2">
      <c r="A125" s="27"/>
      <c r="B125" s="4" t="str">
        <f>IF($A125="","入力禁止",VLOOKUP($A125,クラスIDシート!$B$6:$I$1048576,2))</f>
        <v>入力禁止</v>
      </c>
      <c r="C125" s="4" t="str">
        <f>IF($A125="","入力禁止",VLOOKUP($A125,クラスIDシート!$B$6:$I$1048576,3))</f>
        <v>入力禁止</v>
      </c>
      <c r="D125" s="4" t="str">
        <f>IF($A125="","入力禁止",VLOOKUP($A125,クラスIDシート!$B$6:$I$1048576,4))</f>
        <v>入力禁止</v>
      </c>
      <c r="E125" s="4" t="str">
        <f>IF($A125="","入力禁止",VLOOKUP($A125,クラスIDシート!$B$6:$I$1048576,5))</f>
        <v>入力禁止</v>
      </c>
      <c r="F125" s="4" t="str">
        <f>IF($A125="","入力禁止",VLOOKUP($A125,クラスIDシート!$B$6:$I$1048576,6))</f>
        <v>入力禁止</v>
      </c>
      <c r="G125" s="4" t="str">
        <f>IF($A125="","入力禁止",VLOOKUP($A125,クラスIDシート!$B$6:$I$1048576,7))</f>
        <v>入力禁止</v>
      </c>
      <c r="H125" s="4" t="str">
        <f>IF($A125="","入力禁止",VLOOKUP($A125,クラスIDシート!$B$6:$I$1048576,8))</f>
        <v>入力禁止</v>
      </c>
      <c r="I125" s="4">
        <f t="shared" si="1"/>
        <v>118</v>
      </c>
      <c r="J125" s="27"/>
      <c r="K125" s="27"/>
      <c r="L125" s="27"/>
      <c r="M125" s="27"/>
      <c r="N125" s="27"/>
      <c r="O125" s="27">
        <f>COUNTIF(別紙3!$C$11:$C$48,L125)</f>
        <v>0</v>
      </c>
      <c r="P125" s="27"/>
      <c r="Q125" s="27">
        <f>COUNTIF(別紙1!$B$12:$D$51,'様式2（申請製品リスト） '!L125)</f>
        <v>0</v>
      </c>
      <c r="R125" s="27"/>
      <c r="S125" s="27"/>
      <c r="T125" s="27"/>
      <c r="U125" s="27"/>
      <c r="V125" s="27"/>
      <c r="W125" s="27"/>
      <c r="X125" s="27"/>
      <c r="Y125" s="27"/>
      <c r="Z125" s="27"/>
      <c r="AA125" s="27"/>
      <c r="AB125" s="27"/>
      <c r="AC125" s="27"/>
      <c r="AD125" s="89"/>
    </row>
    <row r="126" spans="1:30" x14ac:dyDescent="0.2">
      <c r="A126" s="27"/>
      <c r="B126" s="4" t="str">
        <f>IF($A126="","入力禁止",VLOOKUP($A126,クラスIDシート!$B$6:$I$1048576,2))</f>
        <v>入力禁止</v>
      </c>
      <c r="C126" s="4" t="str">
        <f>IF($A126="","入力禁止",VLOOKUP($A126,クラスIDシート!$B$6:$I$1048576,3))</f>
        <v>入力禁止</v>
      </c>
      <c r="D126" s="4" t="str">
        <f>IF($A126="","入力禁止",VLOOKUP($A126,クラスIDシート!$B$6:$I$1048576,4))</f>
        <v>入力禁止</v>
      </c>
      <c r="E126" s="4" t="str">
        <f>IF($A126="","入力禁止",VLOOKUP($A126,クラスIDシート!$B$6:$I$1048576,5))</f>
        <v>入力禁止</v>
      </c>
      <c r="F126" s="4" t="str">
        <f>IF($A126="","入力禁止",VLOOKUP($A126,クラスIDシート!$B$6:$I$1048576,6))</f>
        <v>入力禁止</v>
      </c>
      <c r="G126" s="4" t="str">
        <f>IF($A126="","入力禁止",VLOOKUP($A126,クラスIDシート!$B$6:$I$1048576,7))</f>
        <v>入力禁止</v>
      </c>
      <c r="H126" s="4" t="str">
        <f>IF($A126="","入力禁止",VLOOKUP($A126,クラスIDシート!$B$6:$I$1048576,8))</f>
        <v>入力禁止</v>
      </c>
      <c r="I126" s="4">
        <f t="shared" si="1"/>
        <v>119</v>
      </c>
      <c r="J126" s="27"/>
      <c r="K126" s="27"/>
      <c r="L126" s="27"/>
      <c r="M126" s="27"/>
      <c r="N126" s="27"/>
      <c r="O126" s="27">
        <f>COUNTIF(別紙3!$C$11:$C$48,L126)</f>
        <v>0</v>
      </c>
      <c r="P126" s="27"/>
      <c r="Q126" s="27">
        <f>COUNTIF(別紙1!$B$12:$D$51,'様式2（申請製品リスト） '!L126)</f>
        <v>0</v>
      </c>
      <c r="R126" s="27"/>
      <c r="S126" s="27"/>
      <c r="T126" s="27"/>
      <c r="U126" s="27"/>
      <c r="V126" s="27"/>
      <c r="W126" s="27"/>
      <c r="X126" s="27"/>
      <c r="Y126" s="27"/>
      <c r="Z126" s="27"/>
      <c r="AA126" s="27"/>
      <c r="AB126" s="27"/>
      <c r="AC126" s="27"/>
      <c r="AD126" s="89"/>
    </row>
    <row r="127" spans="1:30" x14ac:dyDescent="0.2">
      <c r="A127" s="27"/>
      <c r="B127" s="4" t="str">
        <f>IF($A127="","入力禁止",VLOOKUP($A127,クラスIDシート!$B$6:$I$1048576,2))</f>
        <v>入力禁止</v>
      </c>
      <c r="C127" s="4" t="str">
        <f>IF($A127="","入力禁止",VLOOKUP($A127,クラスIDシート!$B$6:$I$1048576,3))</f>
        <v>入力禁止</v>
      </c>
      <c r="D127" s="4" t="str">
        <f>IF($A127="","入力禁止",VLOOKUP($A127,クラスIDシート!$B$6:$I$1048576,4))</f>
        <v>入力禁止</v>
      </c>
      <c r="E127" s="4" t="str">
        <f>IF($A127="","入力禁止",VLOOKUP($A127,クラスIDシート!$B$6:$I$1048576,5))</f>
        <v>入力禁止</v>
      </c>
      <c r="F127" s="4" t="str">
        <f>IF($A127="","入力禁止",VLOOKUP($A127,クラスIDシート!$B$6:$I$1048576,6))</f>
        <v>入力禁止</v>
      </c>
      <c r="G127" s="4" t="str">
        <f>IF($A127="","入力禁止",VLOOKUP($A127,クラスIDシート!$B$6:$I$1048576,7))</f>
        <v>入力禁止</v>
      </c>
      <c r="H127" s="4" t="str">
        <f>IF($A127="","入力禁止",VLOOKUP($A127,クラスIDシート!$B$6:$I$1048576,8))</f>
        <v>入力禁止</v>
      </c>
      <c r="I127" s="4">
        <f t="shared" si="1"/>
        <v>120</v>
      </c>
      <c r="J127" s="27"/>
      <c r="K127" s="27"/>
      <c r="L127" s="27"/>
      <c r="M127" s="27"/>
      <c r="N127" s="27"/>
      <c r="O127" s="27">
        <f>COUNTIF(別紙3!$C$11:$C$48,L127)</f>
        <v>0</v>
      </c>
      <c r="P127" s="27"/>
      <c r="Q127" s="27">
        <f>COUNTIF(別紙1!$B$12:$D$51,'様式2（申請製品リスト） '!L127)</f>
        <v>0</v>
      </c>
      <c r="R127" s="27"/>
      <c r="S127" s="27"/>
      <c r="T127" s="27"/>
      <c r="U127" s="27"/>
      <c r="V127" s="27"/>
      <c r="W127" s="27"/>
      <c r="X127" s="27"/>
      <c r="Y127" s="27"/>
      <c r="Z127" s="27"/>
      <c r="AA127" s="27"/>
      <c r="AB127" s="27"/>
      <c r="AC127" s="27"/>
      <c r="AD127" s="89"/>
    </row>
    <row r="128" spans="1:30" x14ac:dyDescent="0.2">
      <c r="A128" s="27"/>
      <c r="B128" s="4" t="str">
        <f>IF($A128="","入力禁止",VLOOKUP($A128,クラスIDシート!$B$6:$I$1048576,2))</f>
        <v>入力禁止</v>
      </c>
      <c r="C128" s="4" t="str">
        <f>IF($A128="","入力禁止",VLOOKUP($A128,クラスIDシート!$B$6:$I$1048576,3))</f>
        <v>入力禁止</v>
      </c>
      <c r="D128" s="4" t="str">
        <f>IF($A128="","入力禁止",VLOOKUP($A128,クラスIDシート!$B$6:$I$1048576,4))</f>
        <v>入力禁止</v>
      </c>
      <c r="E128" s="4" t="str">
        <f>IF($A128="","入力禁止",VLOOKUP($A128,クラスIDシート!$B$6:$I$1048576,5))</f>
        <v>入力禁止</v>
      </c>
      <c r="F128" s="4" t="str">
        <f>IF($A128="","入力禁止",VLOOKUP($A128,クラスIDシート!$B$6:$I$1048576,6))</f>
        <v>入力禁止</v>
      </c>
      <c r="G128" s="4" t="str">
        <f>IF($A128="","入力禁止",VLOOKUP($A128,クラスIDシート!$B$6:$I$1048576,7))</f>
        <v>入力禁止</v>
      </c>
      <c r="H128" s="4" t="str">
        <f>IF($A128="","入力禁止",VLOOKUP($A128,クラスIDシート!$B$6:$I$1048576,8))</f>
        <v>入力禁止</v>
      </c>
      <c r="I128" s="4">
        <f t="shared" si="1"/>
        <v>121</v>
      </c>
      <c r="J128" s="27"/>
      <c r="K128" s="27"/>
      <c r="L128" s="27"/>
      <c r="M128" s="27"/>
      <c r="N128" s="27"/>
      <c r="O128" s="27">
        <f>COUNTIF(別紙3!$C$11:$C$48,L128)</f>
        <v>0</v>
      </c>
      <c r="P128" s="27"/>
      <c r="Q128" s="27">
        <f>COUNTIF(別紙1!$B$12:$D$51,'様式2（申請製品リスト） '!L128)</f>
        <v>0</v>
      </c>
      <c r="R128" s="27"/>
      <c r="S128" s="27"/>
      <c r="T128" s="27"/>
      <c r="U128" s="27"/>
      <c r="V128" s="27"/>
      <c r="W128" s="27"/>
      <c r="X128" s="27"/>
      <c r="Y128" s="27"/>
      <c r="Z128" s="27"/>
      <c r="AA128" s="27"/>
      <c r="AB128" s="27"/>
      <c r="AC128" s="27"/>
      <c r="AD128" s="89"/>
    </row>
    <row r="129" spans="1:30" x14ac:dyDescent="0.2">
      <c r="A129" s="27"/>
      <c r="B129" s="4" t="str">
        <f>IF($A129="","入力禁止",VLOOKUP($A129,クラスIDシート!$B$6:$I$1048576,2))</f>
        <v>入力禁止</v>
      </c>
      <c r="C129" s="4" t="str">
        <f>IF($A129="","入力禁止",VLOOKUP($A129,クラスIDシート!$B$6:$I$1048576,3))</f>
        <v>入力禁止</v>
      </c>
      <c r="D129" s="4" t="str">
        <f>IF($A129="","入力禁止",VLOOKUP($A129,クラスIDシート!$B$6:$I$1048576,4))</f>
        <v>入力禁止</v>
      </c>
      <c r="E129" s="4" t="str">
        <f>IF($A129="","入力禁止",VLOOKUP($A129,クラスIDシート!$B$6:$I$1048576,5))</f>
        <v>入力禁止</v>
      </c>
      <c r="F129" s="4" t="str">
        <f>IF($A129="","入力禁止",VLOOKUP($A129,クラスIDシート!$B$6:$I$1048576,6))</f>
        <v>入力禁止</v>
      </c>
      <c r="G129" s="4" t="str">
        <f>IF($A129="","入力禁止",VLOOKUP($A129,クラスIDシート!$B$6:$I$1048576,7))</f>
        <v>入力禁止</v>
      </c>
      <c r="H129" s="4" t="str">
        <f>IF($A129="","入力禁止",VLOOKUP($A129,クラスIDシート!$B$6:$I$1048576,8))</f>
        <v>入力禁止</v>
      </c>
      <c r="I129" s="4">
        <f t="shared" si="1"/>
        <v>122</v>
      </c>
      <c r="J129" s="27"/>
      <c r="K129" s="27"/>
      <c r="L129" s="27"/>
      <c r="M129" s="27"/>
      <c r="N129" s="27"/>
      <c r="O129" s="27">
        <f>COUNTIF(別紙3!$C$11:$C$48,L129)</f>
        <v>0</v>
      </c>
      <c r="P129" s="27"/>
      <c r="Q129" s="27">
        <f>COUNTIF(別紙1!$B$12:$D$51,'様式2（申請製品リスト） '!L129)</f>
        <v>0</v>
      </c>
      <c r="R129" s="27"/>
      <c r="S129" s="27"/>
      <c r="T129" s="27"/>
      <c r="U129" s="27"/>
      <c r="V129" s="27"/>
      <c r="W129" s="27"/>
      <c r="X129" s="27"/>
      <c r="Y129" s="27"/>
      <c r="Z129" s="27"/>
      <c r="AA129" s="27"/>
      <c r="AB129" s="27"/>
      <c r="AC129" s="27"/>
      <c r="AD129" s="89"/>
    </row>
    <row r="130" spans="1:30" x14ac:dyDescent="0.2">
      <c r="A130" s="27"/>
      <c r="B130" s="4" t="str">
        <f>IF($A130="","入力禁止",VLOOKUP($A130,クラスIDシート!$B$6:$I$1048576,2))</f>
        <v>入力禁止</v>
      </c>
      <c r="C130" s="4" t="str">
        <f>IF($A130="","入力禁止",VLOOKUP($A130,クラスIDシート!$B$6:$I$1048576,3))</f>
        <v>入力禁止</v>
      </c>
      <c r="D130" s="4" t="str">
        <f>IF($A130="","入力禁止",VLOOKUP($A130,クラスIDシート!$B$6:$I$1048576,4))</f>
        <v>入力禁止</v>
      </c>
      <c r="E130" s="4" t="str">
        <f>IF($A130="","入力禁止",VLOOKUP($A130,クラスIDシート!$B$6:$I$1048576,5))</f>
        <v>入力禁止</v>
      </c>
      <c r="F130" s="4" t="str">
        <f>IF($A130="","入力禁止",VLOOKUP($A130,クラスIDシート!$B$6:$I$1048576,6))</f>
        <v>入力禁止</v>
      </c>
      <c r="G130" s="4" t="str">
        <f>IF($A130="","入力禁止",VLOOKUP($A130,クラスIDシート!$B$6:$I$1048576,7))</f>
        <v>入力禁止</v>
      </c>
      <c r="H130" s="4" t="str">
        <f>IF($A130="","入力禁止",VLOOKUP($A130,クラスIDシート!$B$6:$I$1048576,8))</f>
        <v>入力禁止</v>
      </c>
      <c r="I130" s="4">
        <f t="shared" si="1"/>
        <v>123</v>
      </c>
      <c r="J130" s="27"/>
      <c r="K130" s="27"/>
      <c r="L130" s="27"/>
      <c r="M130" s="27"/>
      <c r="N130" s="27"/>
      <c r="O130" s="27">
        <f>COUNTIF(別紙3!$C$11:$C$48,L130)</f>
        <v>0</v>
      </c>
      <c r="P130" s="27"/>
      <c r="Q130" s="27">
        <f>COUNTIF(別紙1!$B$12:$D$51,'様式2（申請製品リスト） '!L130)</f>
        <v>0</v>
      </c>
      <c r="R130" s="27"/>
      <c r="S130" s="27"/>
      <c r="T130" s="27"/>
      <c r="U130" s="27"/>
      <c r="V130" s="27"/>
      <c r="W130" s="27"/>
      <c r="X130" s="27"/>
      <c r="Y130" s="27"/>
      <c r="Z130" s="27"/>
      <c r="AA130" s="27"/>
      <c r="AB130" s="27"/>
      <c r="AC130" s="27"/>
      <c r="AD130" s="89"/>
    </row>
    <row r="131" spans="1:30" x14ac:dyDescent="0.2">
      <c r="A131" s="27"/>
      <c r="B131" s="4" t="str">
        <f>IF($A131="","入力禁止",VLOOKUP($A131,クラスIDシート!$B$6:$I$1048576,2))</f>
        <v>入力禁止</v>
      </c>
      <c r="C131" s="4" t="str">
        <f>IF($A131="","入力禁止",VLOOKUP($A131,クラスIDシート!$B$6:$I$1048576,3))</f>
        <v>入力禁止</v>
      </c>
      <c r="D131" s="4" t="str">
        <f>IF($A131="","入力禁止",VLOOKUP($A131,クラスIDシート!$B$6:$I$1048576,4))</f>
        <v>入力禁止</v>
      </c>
      <c r="E131" s="4" t="str">
        <f>IF($A131="","入力禁止",VLOOKUP($A131,クラスIDシート!$B$6:$I$1048576,5))</f>
        <v>入力禁止</v>
      </c>
      <c r="F131" s="4" t="str">
        <f>IF($A131="","入力禁止",VLOOKUP($A131,クラスIDシート!$B$6:$I$1048576,6))</f>
        <v>入力禁止</v>
      </c>
      <c r="G131" s="4" t="str">
        <f>IF($A131="","入力禁止",VLOOKUP($A131,クラスIDシート!$B$6:$I$1048576,7))</f>
        <v>入力禁止</v>
      </c>
      <c r="H131" s="4" t="str">
        <f>IF($A131="","入力禁止",VLOOKUP($A131,クラスIDシート!$B$6:$I$1048576,8))</f>
        <v>入力禁止</v>
      </c>
      <c r="I131" s="4">
        <f t="shared" si="1"/>
        <v>124</v>
      </c>
      <c r="J131" s="27"/>
      <c r="K131" s="27"/>
      <c r="L131" s="27"/>
      <c r="M131" s="27"/>
      <c r="N131" s="27"/>
      <c r="O131" s="27">
        <f>COUNTIF(別紙3!$C$11:$C$48,L131)</f>
        <v>0</v>
      </c>
      <c r="P131" s="27"/>
      <c r="Q131" s="27">
        <f>COUNTIF(別紙1!$B$12:$D$51,'様式2（申請製品リスト） '!L131)</f>
        <v>0</v>
      </c>
      <c r="R131" s="27"/>
      <c r="S131" s="27"/>
      <c r="T131" s="27"/>
      <c r="U131" s="27"/>
      <c r="V131" s="27"/>
      <c r="W131" s="27"/>
      <c r="X131" s="27"/>
      <c r="Y131" s="27"/>
      <c r="Z131" s="27"/>
      <c r="AA131" s="27"/>
      <c r="AB131" s="27"/>
      <c r="AC131" s="27"/>
      <c r="AD131" s="89"/>
    </row>
    <row r="132" spans="1:30" x14ac:dyDescent="0.2">
      <c r="A132" s="27"/>
      <c r="B132" s="4" t="str">
        <f>IF($A132="","入力禁止",VLOOKUP($A132,クラスIDシート!$B$6:$I$1048576,2))</f>
        <v>入力禁止</v>
      </c>
      <c r="C132" s="4" t="str">
        <f>IF($A132="","入力禁止",VLOOKUP($A132,クラスIDシート!$B$6:$I$1048576,3))</f>
        <v>入力禁止</v>
      </c>
      <c r="D132" s="4" t="str">
        <f>IF($A132="","入力禁止",VLOOKUP($A132,クラスIDシート!$B$6:$I$1048576,4))</f>
        <v>入力禁止</v>
      </c>
      <c r="E132" s="4" t="str">
        <f>IF($A132="","入力禁止",VLOOKUP($A132,クラスIDシート!$B$6:$I$1048576,5))</f>
        <v>入力禁止</v>
      </c>
      <c r="F132" s="4" t="str">
        <f>IF($A132="","入力禁止",VLOOKUP($A132,クラスIDシート!$B$6:$I$1048576,6))</f>
        <v>入力禁止</v>
      </c>
      <c r="G132" s="4" t="str">
        <f>IF($A132="","入力禁止",VLOOKUP($A132,クラスIDシート!$B$6:$I$1048576,7))</f>
        <v>入力禁止</v>
      </c>
      <c r="H132" s="4" t="str">
        <f>IF($A132="","入力禁止",VLOOKUP($A132,クラスIDシート!$B$6:$I$1048576,8))</f>
        <v>入力禁止</v>
      </c>
      <c r="I132" s="4">
        <f t="shared" si="1"/>
        <v>125</v>
      </c>
      <c r="J132" s="27"/>
      <c r="K132" s="27"/>
      <c r="L132" s="27"/>
      <c r="M132" s="27"/>
      <c r="N132" s="27"/>
      <c r="O132" s="27">
        <f>COUNTIF(別紙3!$C$11:$C$48,L132)</f>
        <v>0</v>
      </c>
      <c r="P132" s="27"/>
      <c r="Q132" s="27">
        <f>COUNTIF(別紙1!$B$12:$D$51,'様式2（申請製品リスト） '!L132)</f>
        <v>0</v>
      </c>
      <c r="R132" s="27"/>
      <c r="S132" s="27"/>
      <c r="T132" s="27"/>
      <c r="U132" s="27"/>
      <c r="V132" s="27"/>
      <c r="W132" s="27"/>
      <c r="X132" s="27"/>
      <c r="Y132" s="27"/>
      <c r="Z132" s="27"/>
      <c r="AA132" s="27"/>
      <c r="AB132" s="27"/>
      <c r="AC132" s="27"/>
      <c r="AD132" s="89"/>
    </row>
    <row r="133" spans="1:30" x14ac:dyDescent="0.2">
      <c r="A133" s="27"/>
      <c r="B133" s="4" t="str">
        <f>IF($A133="","入力禁止",VLOOKUP($A133,クラスIDシート!$B$6:$I$1048576,2))</f>
        <v>入力禁止</v>
      </c>
      <c r="C133" s="4" t="str">
        <f>IF($A133="","入力禁止",VLOOKUP($A133,クラスIDシート!$B$6:$I$1048576,3))</f>
        <v>入力禁止</v>
      </c>
      <c r="D133" s="4" t="str">
        <f>IF($A133="","入力禁止",VLOOKUP($A133,クラスIDシート!$B$6:$I$1048576,4))</f>
        <v>入力禁止</v>
      </c>
      <c r="E133" s="4" t="str">
        <f>IF($A133="","入力禁止",VLOOKUP($A133,クラスIDシート!$B$6:$I$1048576,5))</f>
        <v>入力禁止</v>
      </c>
      <c r="F133" s="4" t="str">
        <f>IF($A133="","入力禁止",VLOOKUP($A133,クラスIDシート!$B$6:$I$1048576,6))</f>
        <v>入力禁止</v>
      </c>
      <c r="G133" s="4" t="str">
        <f>IF($A133="","入力禁止",VLOOKUP($A133,クラスIDシート!$B$6:$I$1048576,7))</f>
        <v>入力禁止</v>
      </c>
      <c r="H133" s="4" t="str">
        <f>IF($A133="","入力禁止",VLOOKUP($A133,クラスIDシート!$B$6:$I$1048576,8))</f>
        <v>入力禁止</v>
      </c>
      <c r="I133" s="4">
        <f t="shared" si="1"/>
        <v>126</v>
      </c>
      <c r="J133" s="27"/>
      <c r="K133" s="27"/>
      <c r="L133" s="27"/>
      <c r="M133" s="27"/>
      <c r="N133" s="27"/>
      <c r="O133" s="27">
        <f>COUNTIF(別紙3!$C$11:$C$48,L133)</f>
        <v>0</v>
      </c>
      <c r="P133" s="27"/>
      <c r="Q133" s="27">
        <f>COUNTIF(別紙1!$B$12:$D$51,'様式2（申請製品リスト） '!L133)</f>
        <v>0</v>
      </c>
      <c r="R133" s="27"/>
      <c r="S133" s="27"/>
      <c r="T133" s="27"/>
      <c r="U133" s="27"/>
      <c r="V133" s="27"/>
      <c r="W133" s="27"/>
      <c r="X133" s="27"/>
      <c r="Y133" s="27"/>
      <c r="Z133" s="27"/>
      <c r="AA133" s="27"/>
      <c r="AB133" s="27"/>
      <c r="AC133" s="27"/>
      <c r="AD133" s="89"/>
    </row>
    <row r="134" spans="1:30" x14ac:dyDescent="0.2">
      <c r="A134" s="27"/>
      <c r="B134" s="4" t="str">
        <f>IF($A134="","入力禁止",VLOOKUP($A134,クラスIDシート!$B$6:$I$1048576,2))</f>
        <v>入力禁止</v>
      </c>
      <c r="C134" s="4" t="str">
        <f>IF($A134="","入力禁止",VLOOKUP($A134,クラスIDシート!$B$6:$I$1048576,3))</f>
        <v>入力禁止</v>
      </c>
      <c r="D134" s="4" t="str">
        <f>IF($A134="","入力禁止",VLOOKUP($A134,クラスIDシート!$B$6:$I$1048576,4))</f>
        <v>入力禁止</v>
      </c>
      <c r="E134" s="4" t="str">
        <f>IF($A134="","入力禁止",VLOOKUP($A134,クラスIDシート!$B$6:$I$1048576,5))</f>
        <v>入力禁止</v>
      </c>
      <c r="F134" s="4" t="str">
        <f>IF($A134="","入力禁止",VLOOKUP($A134,クラスIDシート!$B$6:$I$1048576,6))</f>
        <v>入力禁止</v>
      </c>
      <c r="G134" s="4" t="str">
        <f>IF($A134="","入力禁止",VLOOKUP($A134,クラスIDシート!$B$6:$I$1048576,7))</f>
        <v>入力禁止</v>
      </c>
      <c r="H134" s="4" t="str">
        <f>IF($A134="","入力禁止",VLOOKUP($A134,クラスIDシート!$B$6:$I$1048576,8))</f>
        <v>入力禁止</v>
      </c>
      <c r="I134" s="4">
        <f t="shared" si="1"/>
        <v>127</v>
      </c>
      <c r="J134" s="27"/>
      <c r="K134" s="27"/>
      <c r="L134" s="27"/>
      <c r="M134" s="27"/>
      <c r="N134" s="27"/>
      <c r="O134" s="27">
        <f>COUNTIF(別紙3!$C$11:$C$48,L134)</f>
        <v>0</v>
      </c>
      <c r="P134" s="27"/>
      <c r="Q134" s="27">
        <f>COUNTIF(別紙1!$B$12:$D$51,'様式2（申請製品リスト） '!L134)</f>
        <v>0</v>
      </c>
      <c r="R134" s="27"/>
      <c r="S134" s="27"/>
      <c r="T134" s="27"/>
      <c r="U134" s="27"/>
      <c r="V134" s="27"/>
      <c r="W134" s="27"/>
      <c r="X134" s="27"/>
      <c r="Y134" s="27"/>
      <c r="Z134" s="27"/>
      <c r="AA134" s="27"/>
      <c r="AB134" s="27"/>
      <c r="AC134" s="27"/>
      <c r="AD134" s="89"/>
    </row>
    <row r="135" spans="1:30" x14ac:dyDescent="0.2">
      <c r="A135" s="27"/>
      <c r="B135" s="4" t="str">
        <f>IF($A135="","入力禁止",VLOOKUP($A135,クラスIDシート!$B$6:$I$1048576,2))</f>
        <v>入力禁止</v>
      </c>
      <c r="C135" s="4" t="str">
        <f>IF($A135="","入力禁止",VLOOKUP($A135,クラスIDシート!$B$6:$I$1048576,3))</f>
        <v>入力禁止</v>
      </c>
      <c r="D135" s="4" t="str">
        <f>IF($A135="","入力禁止",VLOOKUP($A135,クラスIDシート!$B$6:$I$1048576,4))</f>
        <v>入力禁止</v>
      </c>
      <c r="E135" s="4" t="str">
        <f>IF($A135="","入力禁止",VLOOKUP($A135,クラスIDシート!$B$6:$I$1048576,5))</f>
        <v>入力禁止</v>
      </c>
      <c r="F135" s="4" t="str">
        <f>IF($A135="","入力禁止",VLOOKUP($A135,クラスIDシート!$B$6:$I$1048576,6))</f>
        <v>入力禁止</v>
      </c>
      <c r="G135" s="4" t="str">
        <f>IF($A135="","入力禁止",VLOOKUP($A135,クラスIDシート!$B$6:$I$1048576,7))</f>
        <v>入力禁止</v>
      </c>
      <c r="H135" s="4" t="str">
        <f>IF($A135="","入力禁止",VLOOKUP($A135,クラスIDシート!$B$6:$I$1048576,8))</f>
        <v>入力禁止</v>
      </c>
      <c r="I135" s="4">
        <f t="shared" si="1"/>
        <v>128</v>
      </c>
      <c r="J135" s="27"/>
      <c r="K135" s="27"/>
      <c r="L135" s="27"/>
      <c r="M135" s="27"/>
      <c r="N135" s="27"/>
      <c r="O135" s="27">
        <f>COUNTIF(別紙3!$C$11:$C$48,L135)</f>
        <v>0</v>
      </c>
      <c r="P135" s="27"/>
      <c r="Q135" s="27">
        <f>COUNTIF(別紙1!$B$12:$D$51,'様式2（申請製品リスト） '!L135)</f>
        <v>0</v>
      </c>
      <c r="R135" s="27"/>
      <c r="S135" s="27"/>
      <c r="T135" s="27"/>
      <c r="U135" s="27"/>
      <c r="V135" s="27"/>
      <c r="W135" s="27"/>
      <c r="X135" s="27"/>
      <c r="Y135" s="27"/>
      <c r="Z135" s="27"/>
      <c r="AA135" s="27"/>
      <c r="AB135" s="27"/>
      <c r="AC135" s="27"/>
      <c r="AD135" s="89"/>
    </row>
    <row r="136" spans="1:30" x14ac:dyDescent="0.2">
      <c r="A136" s="27"/>
      <c r="B136" s="4" t="str">
        <f>IF($A136="","入力禁止",VLOOKUP($A136,クラスIDシート!$B$6:$I$1048576,2))</f>
        <v>入力禁止</v>
      </c>
      <c r="C136" s="4" t="str">
        <f>IF($A136="","入力禁止",VLOOKUP($A136,クラスIDシート!$B$6:$I$1048576,3))</f>
        <v>入力禁止</v>
      </c>
      <c r="D136" s="4" t="str">
        <f>IF($A136="","入力禁止",VLOOKUP($A136,クラスIDシート!$B$6:$I$1048576,4))</f>
        <v>入力禁止</v>
      </c>
      <c r="E136" s="4" t="str">
        <f>IF($A136="","入力禁止",VLOOKUP($A136,クラスIDシート!$B$6:$I$1048576,5))</f>
        <v>入力禁止</v>
      </c>
      <c r="F136" s="4" t="str">
        <f>IF($A136="","入力禁止",VLOOKUP($A136,クラスIDシート!$B$6:$I$1048576,6))</f>
        <v>入力禁止</v>
      </c>
      <c r="G136" s="4" t="str">
        <f>IF($A136="","入力禁止",VLOOKUP($A136,クラスIDシート!$B$6:$I$1048576,7))</f>
        <v>入力禁止</v>
      </c>
      <c r="H136" s="4" t="str">
        <f>IF($A136="","入力禁止",VLOOKUP($A136,クラスIDシート!$B$6:$I$1048576,8))</f>
        <v>入力禁止</v>
      </c>
      <c r="I136" s="4">
        <f t="shared" ref="I136:I199" si="2">ROW(136:136)-7</f>
        <v>129</v>
      </c>
      <c r="J136" s="27"/>
      <c r="K136" s="27"/>
      <c r="L136" s="27"/>
      <c r="M136" s="27"/>
      <c r="N136" s="27"/>
      <c r="O136" s="27">
        <f>COUNTIF(別紙3!$C$11:$C$48,L136)</f>
        <v>0</v>
      </c>
      <c r="P136" s="27"/>
      <c r="Q136" s="27">
        <f>COUNTIF(別紙1!$B$12:$D$51,'様式2（申請製品リスト） '!L136)</f>
        <v>0</v>
      </c>
      <c r="R136" s="27"/>
      <c r="S136" s="27"/>
      <c r="T136" s="27"/>
      <c r="U136" s="27"/>
      <c r="V136" s="27"/>
      <c r="W136" s="27"/>
      <c r="X136" s="27"/>
      <c r="Y136" s="27"/>
      <c r="Z136" s="27"/>
      <c r="AA136" s="27"/>
      <c r="AB136" s="27"/>
      <c r="AC136" s="27"/>
      <c r="AD136" s="89"/>
    </row>
    <row r="137" spans="1:30" x14ac:dyDescent="0.2">
      <c r="A137" s="27"/>
      <c r="B137" s="4" t="str">
        <f>IF($A137="","入力禁止",VLOOKUP($A137,クラスIDシート!$B$6:$I$1048576,2))</f>
        <v>入力禁止</v>
      </c>
      <c r="C137" s="4" t="str">
        <f>IF($A137="","入力禁止",VLOOKUP($A137,クラスIDシート!$B$6:$I$1048576,3))</f>
        <v>入力禁止</v>
      </c>
      <c r="D137" s="4" t="str">
        <f>IF($A137="","入力禁止",VLOOKUP($A137,クラスIDシート!$B$6:$I$1048576,4))</f>
        <v>入力禁止</v>
      </c>
      <c r="E137" s="4" t="str">
        <f>IF($A137="","入力禁止",VLOOKUP($A137,クラスIDシート!$B$6:$I$1048576,5))</f>
        <v>入力禁止</v>
      </c>
      <c r="F137" s="4" t="str">
        <f>IF($A137="","入力禁止",VLOOKUP($A137,クラスIDシート!$B$6:$I$1048576,6))</f>
        <v>入力禁止</v>
      </c>
      <c r="G137" s="4" t="str">
        <f>IF($A137="","入力禁止",VLOOKUP($A137,クラスIDシート!$B$6:$I$1048576,7))</f>
        <v>入力禁止</v>
      </c>
      <c r="H137" s="4" t="str">
        <f>IF($A137="","入力禁止",VLOOKUP($A137,クラスIDシート!$B$6:$I$1048576,8))</f>
        <v>入力禁止</v>
      </c>
      <c r="I137" s="4">
        <f t="shared" si="2"/>
        <v>130</v>
      </c>
      <c r="J137" s="27"/>
      <c r="K137" s="27"/>
      <c r="L137" s="27"/>
      <c r="M137" s="27"/>
      <c r="N137" s="27"/>
      <c r="O137" s="27">
        <f>COUNTIF(別紙3!$C$11:$C$48,L137)</f>
        <v>0</v>
      </c>
      <c r="P137" s="27"/>
      <c r="Q137" s="27">
        <f>COUNTIF(別紙1!$B$12:$D$51,'様式2（申請製品リスト） '!L137)</f>
        <v>0</v>
      </c>
      <c r="R137" s="27"/>
      <c r="S137" s="27"/>
      <c r="T137" s="27"/>
      <c r="U137" s="27"/>
      <c r="V137" s="27"/>
      <c r="W137" s="27"/>
      <c r="X137" s="27"/>
      <c r="Y137" s="27"/>
      <c r="Z137" s="27"/>
      <c r="AA137" s="27"/>
      <c r="AB137" s="27"/>
      <c r="AC137" s="27"/>
      <c r="AD137" s="89"/>
    </row>
    <row r="138" spans="1:30" x14ac:dyDescent="0.2">
      <c r="A138" s="27"/>
      <c r="B138" s="4" t="str">
        <f>IF($A138="","入力禁止",VLOOKUP($A138,クラスIDシート!$B$6:$I$1048576,2))</f>
        <v>入力禁止</v>
      </c>
      <c r="C138" s="4" t="str">
        <f>IF($A138="","入力禁止",VLOOKUP($A138,クラスIDシート!$B$6:$I$1048576,3))</f>
        <v>入力禁止</v>
      </c>
      <c r="D138" s="4" t="str">
        <f>IF($A138="","入力禁止",VLOOKUP($A138,クラスIDシート!$B$6:$I$1048576,4))</f>
        <v>入力禁止</v>
      </c>
      <c r="E138" s="4" t="str">
        <f>IF($A138="","入力禁止",VLOOKUP($A138,クラスIDシート!$B$6:$I$1048576,5))</f>
        <v>入力禁止</v>
      </c>
      <c r="F138" s="4" t="str">
        <f>IF($A138="","入力禁止",VLOOKUP($A138,クラスIDシート!$B$6:$I$1048576,6))</f>
        <v>入力禁止</v>
      </c>
      <c r="G138" s="4" t="str">
        <f>IF($A138="","入力禁止",VLOOKUP($A138,クラスIDシート!$B$6:$I$1048576,7))</f>
        <v>入力禁止</v>
      </c>
      <c r="H138" s="4" t="str">
        <f>IF($A138="","入力禁止",VLOOKUP($A138,クラスIDシート!$B$6:$I$1048576,8))</f>
        <v>入力禁止</v>
      </c>
      <c r="I138" s="4">
        <f t="shared" si="2"/>
        <v>131</v>
      </c>
      <c r="J138" s="27"/>
      <c r="K138" s="27"/>
      <c r="L138" s="27"/>
      <c r="M138" s="27"/>
      <c r="N138" s="27"/>
      <c r="O138" s="27">
        <f>COUNTIF(別紙3!$C$11:$C$48,L138)</f>
        <v>0</v>
      </c>
      <c r="P138" s="27"/>
      <c r="Q138" s="27">
        <f>COUNTIF(別紙1!$B$12:$D$51,'様式2（申請製品リスト） '!L138)</f>
        <v>0</v>
      </c>
      <c r="R138" s="27"/>
      <c r="S138" s="27"/>
      <c r="T138" s="27"/>
      <c r="U138" s="27"/>
      <c r="V138" s="27"/>
      <c r="W138" s="27"/>
      <c r="X138" s="27"/>
      <c r="Y138" s="27"/>
      <c r="Z138" s="27"/>
      <c r="AA138" s="27"/>
      <c r="AB138" s="27"/>
      <c r="AC138" s="27"/>
      <c r="AD138" s="89"/>
    </row>
    <row r="139" spans="1:30" x14ac:dyDescent="0.2">
      <c r="A139" s="27"/>
      <c r="B139" s="4" t="str">
        <f>IF($A139="","入力禁止",VLOOKUP($A139,クラスIDシート!$B$6:$I$1048576,2))</f>
        <v>入力禁止</v>
      </c>
      <c r="C139" s="4" t="str">
        <f>IF($A139="","入力禁止",VLOOKUP($A139,クラスIDシート!$B$6:$I$1048576,3))</f>
        <v>入力禁止</v>
      </c>
      <c r="D139" s="4" t="str">
        <f>IF($A139="","入力禁止",VLOOKUP($A139,クラスIDシート!$B$6:$I$1048576,4))</f>
        <v>入力禁止</v>
      </c>
      <c r="E139" s="4" t="str">
        <f>IF($A139="","入力禁止",VLOOKUP($A139,クラスIDシート!$B$6:$I$1048576,5))</f>
        <v>入力禁止</v>
      </c>
      <c r="F139" s="4" t="str">
        <f>IF($A139="","入力禁止",VLOOKUP($A139,クラスIDシート!$B$6:$I$1048576,6))</f>
        <v>入力禁止</v>
      </c>
      <c r="G139" s="4" t="str">
        <f>IF($A139="","入力禁止",VLOOKUP($A139,クラスIDシート!$B$6:$I$1048576,7))</f>
        <v>入力禁止</v>
      </c>
      <c r="H139" s="4" t="str">
        <f>IF($A139="","入力禁止",VLOOKUP($A139,クラスIDシート!$B$6:$I$1048576,8))</f>
        <v>入力禁止</v>
      </c>
      <c r="I139" s="4">
        <f t="shared" si="2"/>
        <v>132</v>
      </c>
      <c r="J139" s="27"/>
      <c r="K139" s="27"/>
      <c r="L139" s="27"/>
      <c r="M139" s="27"/>
      <c r="N139" s="27"/>
      <c r="O139" s="27">
        <f>COUNTIF(別紙3!$C$11:$C$48,L139)</f>
        <v>0</v>
      </c>
      <c r="P139" s="27"/>
      <c r="Q139" s="27">
        <f>COUNTIF(別紙1!$B$12:$D$51,'様式2（申請製品リスト） '!L139)</f>
        <v>0</v>
      </c>
      <c r="R139" s="27"/>
      <c r="S139" s="27"/>
      <c r="T139" s="27"/>
      <c r="U139" s="27"/>
      <c r="V139" s="27"/>
      <c r="W139" s="27"/>
      <c r="X139" s="27"/>
      <c r="Y139" s="27"/>
      <c r="Z139" s="27"/>
      <c r="AA139" s="27"/>
      <c r="AB139" s="27"/>
      <c r="AC139" s="27"/>
      <c r="AD139" s="89"/>
    </row>
    <row r="140" spans="1:30" x14ac:dyDescent="0.2">
      <c r="A140" s="27"/>
      <c r="B140" s="4" t="str">
        <f>IF($A140="","入力禁止",VLOOKUP($A140,クラスIDシート!$B$6:$I$1048576,2))</f>
        <v>入力禁止</v>
      </c>
      <c r="C140" s="4" t="str">
        <f>IF($A140="","入力禁止",VLOOKUP($A140,クラスIDシート!$B$6:$I$1048576,3))</f>
        <v>入力禁止</v>
      </c>
      <c r="D140" s="4" t="str">
        <f>IF($A140="","入力禁止",VLOOKUP($A140,クラスIDシート!$B$6:$I$1048576,4))</f>
        <v>入力禁止</v>
      </c>
      <c r="E140" s="4" t="str">
        <f>IF($A140="","入力禁止",VLOOKUP($A140,クラスIDシート!$B$6:$I$1048576,5))</f>
        <v>入力禁止</v>
      </c>
      <c r="F140" s="4" t="str">
        <f>IF($A140="","入力禁止",VLOOKUP($A140,クラスIDシート!$B$6:$I$1048576,6))</f>
        <v>入力禁止</v>
      </c>
      <c r="G140" s="4" t="str">
        <f>IF($A140="","入力禁止",VLOOKUP($A140,クラスIDシート!$B$6:$I$1048576,7))</f>
        <v>入力禁止</v>
      </c>
      <c r="H140" s="4" t="str">
        <f>IF($A140="","入力禁止",VLOOKUP($A140,クラスIDシート!$B$6:$I$1048576,8))</f>
        <v>入力禁止</v>
      </c>
      <c r="I140" s="4">
        <f t="shared" si="2"/>
        <v>133</v>
      </c>
      <c r="J140" s="27"/>
      <c r="K140" s="27"/>
      <c r="L140" s="27"/>
      <c r="M140" s="27"/>
      <c r="N140" s="27"/>
      <c r="O140" s="27">
        <f>COUNTIF(別紙3!$C$11:$C$48,L140)</f>
        <v>0</v>
      </c>
      <c r="P140" s="27"/>
      <c r="Q140" s="27">
        <f>COUNTIF(別紙1!$B$12:$D$51,'様式2（申請製品リスト） '!L140)</f>
        <v>0</v>
      </c>
      <c r="R140" s="27"/>
      <c r="S140" s="27"/>
      <c r="T140" s="27"/>
      <c r="U140" s="27"/>
      <c r="V140" s="27"/>
      <c r="W140" s="27"/>
      <c r="X140" s="27"/>
      <c r="Y140" s="27"/>
      <c r="Z140" s="27"/>
      <c r="AA140" s="27"/>
      <c r="AB140" s="27"/>
      <c r="AC140" s="27"/>
      <c r="AD140" s="89"/>
    </row>
    <row r="141" spans="1:30" x14ac:dyDescent="0.2">
      <c r="A141" s="27"/>
      <c r="B141" s="4" t="str">
        <f>IF($A141="","入力禁止",VLOOKUP($A141,クラスIDシート!$B$6:$I$1048576,2))</f>
        <v>入力禁止</v>
      </c>
      <c r="C141" s="4" t="str">
        <f>IF($A141="","入力禁止",VLOOKUP($A141,クラスIDシート!$B$6:$I$1048576,3))</f>
        <v>入力禁止</v>
      </c>
      <c r="D141" s="4" t="str">
        <f>IF($A141="","入力禁止",VLOOKUP($A141,クラスIDシート!$B$6:$I$1048576,4))</f>
        <v>入力禁止</v>
      </c>
      <c r="E141" s="4" t="str">
        <f>IF($A141="","入力禁止",VLOOKUP($A141,クラスIDシート!$B$6:$I$1048576,5))</f>
        <v>入力禁止</v>
      </c>
      <c r="F141" s="4" t="str">
        <f>IF($A141="","入力禁止",VLOOKUP($A141,クラスIDシート!$B$6:$I$1048576,6))</f>
        <v>入力禁止</v>
      </c>
      <c r="G141" s="4" t="str">
        <f>IF($A141="","入力禁止",VLOOKUP($A141,クラスIDシート!$B$6:$I$1048576,7))</f>
        <v>入力禁止</v>
      </c>
      <c r="H141" s="4" t="str">
        <f>IF($A141="","入力禁止",VLOOKUP($A141,クラスIDシート!$B$6:$I$1048576,8))</f>
        <v>入力禁止</v>
      </c>
      <c r="I141" s="4">
        <f t="shared" si="2"/>
        <v>134</v>
      </c>
      <c r="J141" s="27"/>
      <c r="K141" s="27"/>
      <c r="L141" s="27"/>
      <c r="M141" s="27"/>
      <c r="N141" s="27"/>
      <c r="O141" s="27">
        <f>COUNTIF(別紙3!$C$11:$C$48,L141)</f>
        <v>0</v>
      </c>
      <c r="P141" s="27"/>
      <c r="Q141" s="27">
        <f>COUNTIF(別紙1!$B$12:$D$51,'様式2（申請製品リスト） '!L141)</f>
        <v>0</v>
      </c>
      <c r="R141" s="27"/>
      <c r="S141" s="27"/>
      <c r="T141" s="27"/>
      <c r="U141" s="27"/>
      <c r="V141" s="27"/>
      <c r="W141" s="27"/>
      <c r="X141" s="27"/>
      <c r="Y141" s="27"/>
      <c r="Z141" s="27"/>
      <c r="AA141" s="27"/>
      <c r="AB141" s="27"/>
      <c r="AC141" s="27"/>
      <c r="AD141" s="89"/>
    </row>
    <row r="142" spans="1:30" x14ac:dyDescent="0.2">
      <c r="A142" s="27"/>
      <c r="B142" s="4" t="str">
        <f>IF($A142="","入力禁止",VLOOKUP($A142,クラスIDシート!$B$6:$I$1048576,2))</f>
        <v>入力禁止</v>
      </c>
      <c r="C142" s="4" t="str">
        <f>IF($A142="","入力禁止",VLOOKUP($A142,クラスIDシート!$B$6:$I$1048576,3))</f>
        <v>入力禁止</v>
      </c>
      <c r="D142" s="4" t="str">
        <f>IF($A142="","入力禁止",VLOOKUP($A142,クラスIDシート!$B$6:$I$1048576,4))</f>
        <v>入力禁止</v>
      </c>
      <c r="E142" s="4" t="str">
        <f>IF($A142="","入力禁止",VLOOKUP($A142,クラスIDシート!$B$6:$I$1048576,5))</f>
        <v>入力禁止</v>
      </c>
      <c r="F142" s="4" t="str">
        <f>IF($A142="","入力禁止",VLOOKUP($A142,クラスIDシート!$B$6:$I$1048576,6))</f>
        <v>入力禁止</v>
      </c>
      <c r="G142" s="4" t="str">
        <f>IF($A142="","入力禁止",VLOOKUP($A142,クラスIDシート!$B$6:$I$1048576,7))</f>
        <v>入力禁止</v>
      </c>
      <c r="H142" s="4" t="str">
        <f>IF($A142="","入力禁止",VLOOKUP($A142,クラスIDシート!$B$6:$I$1048576,8))</f>
        <v>入力禁止</v>
      </c>
      <c r="I142" s="4">
        <f t="shared" si="2"/>
        <v>135</v>
      </c>
      <c r="J142" s="27"/>
      <c r="K142" s="27"/>
      <c r="L142" s="27"/>
      <c r="M142" s="27"/>
      <c r="N142" s="27"/>
      <c r="O142" s="27">
        <f>COUNTIF(別紙3!$C$11:$C$48,L142)</f>
        <v>0</v>
      </c>
      <c r="P142" s="27"/>
      <c r="Q142" s="27">
        <f>COUNTIF(別紙1!$B$12:$D$51,'様式2（申請製品リスト） '!L142)</f>
        <v>0</v>
      </c>
      <c r="R142" s="27"/>
      <c r="S142" s="27"/>
      <c r="T142" s="27"/>
      <c r="U142" s="27"/>
      <c r="V142" s="27"/>
      <c r="W142" s="27"/>
      <c r="X142" s="27"/>
      <c r="Y142" s="27"/>
      <c r="Z142" s="27"/>
      <c r="AA142" s="27"/>
      <c r="AB142" s="27"/>
      <c r="AC142" s="27"/>
      <c r="AD142" s="89"/>
    </row>
    <row r="143" spans="1:30" x14ac:dyDescent="0.2">
      <c r="A143" s="27"/>
      <c r="B143" s="4" t="str">
        <f>IF($A143="","入力禁止",VLOOKUP($A143,クラスIDシート!$B$6:$I$1048576,2))</f>
        <v>入力禁止</v>
      </c>
      <c r="C143" s="4" t="str">
        <f>IF($A143="","入力禁止",VLOOKUP($A143,クラスIDシート!$B$6:$I$1048576,3))</f>
        <v>入力禁止</v>
      </c>
      <c r="D143" s="4" t="str">
        <f>IF($A143="","入力禁止",VLOOKUP($A143,クラスIDシート!$B$6:$I$1048576,4))</f>
        <v>入力禁止</v>
      </c>
      <c r="E143" s="4" t="str">
        <f>IF($A143="","入力禁止",VLOOKUP($A143,クラスIDシート!$B$6:$I$1048576,5))</f>
        <v>入力禁止</v>
      </c>
      <c r="F143" s="4" t="str">
        <f>IF($A143="","入力禁止",VLOOKUP($A143,クラスIDシート!$B$6:$I$1048576,6))</f>
        <v>入力禁止</v>
      </c>
      <c r="G143" s="4" t="str">
        <f>IF($A143="","入力禁止",VLOOKUP($A143,クラスIDシート!$B$6:$I$1048576,7))</f>
        <v>入力禁止</v>
      </c>
      <c r="H143" s="4" t="str">
        <f>IF($A143="","入力禁止",VLOOKUP($A143,クラスIDシート!$B$6:$I$1048576,8))</f>
        <v>入力禁止</v>
      </c>
      <c r="I143" s="4">
        <f t="shared" si="2"/>
        <v>136</v>
      </c>
      <c r="J143" s="27"/>
      <c r="K143" s="27"/>
      <c r="L143" s="27"/>
      <c r="M143" s="27"/>
      <c r="N143" s="27"/>
      <c r="O143" s="27">
        <f>COUNTIF(別紙3!$C$11:$C$48,L143)</f>
        <v>0</v>
      </c>
      <c r="P143" s="27"/>
      <c r="Q143" s="27">
        <f>COUNTIF(別紙1!$B$12:$D$51,'様式2（申請製品リスト） '!L143)</f>
        <v>0</v>
      </c>
      <c r="R143" s="27"/>
      <c r="S143" s="27"/>
      <c r="T143" s="27"/>
      <c r="U143" s="27"/>
      <c r="V143" s="27"/>
      <c r="W143" s="27"/>
      <c r="X143" s="27"/>
      <c r="Y143" s="27"/>
      <c r="Z143" s="27"/>
      <c r="AA143" s="27"/>
      <c r="AB143" s="27"/>
      <c r="AC143" s="27"/>
      <c r="AD143" s="89"/>
    </row>
    <row r="144" spans="1:30" x14ac:dyDescent="0.2">
      <c r="A144" s="27"/>
      <c r="B144" s="4" t="str">
        <f>IF($A144="","入力禁止",VLOOKUP($A144,クラスIDシート!$B$6:$I$1048576,2))</f>
        <v>入力禁止</v>
      </c>
      <c r="C144" s="4" t="str">
        <f>IF($A144="","入力禁止",VLOOKUP($A144,クラスIDシート!$B$6:$I$1048576,3))</f>
        <v>入力禁止</v>
      </c>
      <c r="D144" s="4" t="str">
        <f>IF($A144="","入力禁止",VLOOKUP($A144,クラスIDシート!$B$6:$I$1048576,4))</f>
        <v>入力禁止</v>
      </c>
      <c r="E144" s="4" t="str">
        <f>IF($A144="","入力禁止",VLOOKUP($A144,クラスIDシート!$B$6:$I$1048576,5))</f>
        <v>入力禁止</v>
      </c>
      <c r="F144" s="4" t="str">
        <f>IF($A144="","入力禁止",VLOOKUP($A144,クラスIDシート!$B$6:$I$1048576,6))</f>
        <v>入力禁止</v>
      </c>
      <c r="G144" s="4" t="str">
        <f>IF($A144="","入力禁止",VLOOKUP($A144,クラスIDシート!$B$6:$I$1048576,7))</f>
        <v>入力禁止</v>
      </c>
      <c r="H144" s="4" t="str">
        <f>IF($A144="","入力禁止",VLOOKUP($A144,クラスIDシート!$B$6:$I$1048576,8))</f>
        <v>入力禁止</v>
      </c>
      <c r="I144" s="4">
        <f t="shared" si="2"/>
        <v>137</v>
      </c>
      <c r="J144" s="27"/>
      <c r="K144" s="27"/>
      <c r="L144" s="27"/>
      <c r="M144" s="27"/>
      <c r="N144" s="27"/>
      <c r="O144" s="27">
        <f>COUNTIF(別紙3!$C$11:$C$48,L144)</f>
        <v>0</v>
      </c>
      <c r="P144" s="27"/>
      <c r="Q144" s="27">
        <f>COUNTIF(別紙1!$B$12:$D$51,'様式2（申請製品リスト） '!L144)</f>
        <v>0</v>
      </c>
      <c r="R144" s="27"/>
      <c r="S144" s="27"/>
      <c r="T144" s="27"/>
      <c r="U144" s="27"/>
      <c r="V144" s="27"/>
      <c r="W144" s="27"/>
      <c r="X144" s="27"/>
      <c r="Y144" s="27"/>
      <c r="Z144" s="27"/>
      <c r="AA144" s="27"/>
      <c r="AB144" s="27"/>
      <c r="AC144" s="27"/>
      <c r="AD144" s="89"/>
    </row>
    <row r="145" spans="1:30" x14ac:dyDescent="0.2">
      <c r="A145" s="27"/>
      <c r="B145" s="4" t="str">
        <f>IF($A145="","入力禁止",VLOOKUP($A145,クラスIDシート!$B$6:$I$1048576,2))</f>
        <v>入力禁止</v>
      </c>
      <c r="C145" s="4" t="str">
        <f>IF($A145="","入力禁止",VLOOKUP($A145,クラスIDシート!$B$6:$I$1048576,3))</f>
        <v>入力禁止</v>
      </c>
      <c r="D145" s="4" t="str">
        <f>IF($A145="","入力禁止",VLOOKUP($A145,クラスIDシート!$B$6:$I$1048576,4))</f>
        <v>入力禁止</v>
      </c>
      <c r="E145" s="4" t="str">
        <f>IF($A145="","入力禁止",VLOOKUP($A145,クラスIDシート!$B$6:$I$1048576,5))</f>
        <v>入力禁止</v>
      </c>
      <c r="F145" s="4" t="str">
        <f>IF($A145="","入力禁止",VLOOKUP($A145,クラスIDシート!$B$6:$I$1048576,6))</f>
        <v>入力禁止</v>
      </c>
      <c r="G145" s="4" t="str">
        <f>IF($A145="","入力禁止",VLOOKUP($A145,クラスIDシート!$B$6:$I$1048576,7))</f>
        <v>入力禁止</v>
      </c>
      <c r="H145" s="4" t="str">
        <f>IF($A145="","入力禁止",VLOOKUP($A145,クラスIDシート!$B$6:$I$1048576,8))</f>
        <v>入力禁止</v>
      </c>
      <c r="I145" s="4">
        <f t="shared" si="2"/>
        <v>138</v>
      </c>
      <c r="J145" s="27"/>
      <c r="K145" s="27"/>
      <c r="L145" s="27"/>
      <c r="M145" s="27"/>
      <c r="N145" s="27"/>
      <c r="O145" s="27">
        <f>COUNTIF(別紙3!$C$11:$C$48,L145)</f>
        <v>0</v>
      </c>
      <c r="P145" s="27"/>
      <c r="Q145" s="27">
        <f>COUNTIF(別紙1!$B$12:$D$51,'様式2（申請製品リスト） '!L145)</f>
        <v>0</v>
      </c>
      <c r="R145" s="27"/>
      <c r="S145" s="27"/>
      <c r="T145" s="27"/>
      <c r="U145" s="27"/>
      <c r="V145" s="27"/>
      <c r="W145" s="27"/>
      <c r="X145" s="27"/>
      <c r="Y145" s="27"/>
      <c r="Z145" s="27"/>
      <c r="AA145" s="27"/>
      <c r="AB145" s="27"/>
      <c r="AC145" s="27"/>
      <c r="AD145" s="89"/>
    </row>
    <row r="146" spans="1:30" x14ac:dyDescent="0.2">
      <c r="A146" s="27"/>
      <c r="B146" s="4" t="str">
        <f>IF($A146="","入力禁止",VLOOKUP($A146,クラスIDシート!$B$6:$I$1048576,2))</f>
        <v>入力禁止</v>
      </c>
      <c r="C146" s="4" t="str">
        <f>IF($A146="","入力禁止",VLOOKUP($A146,クラスIDシート!$B$6:$I$1048576,3))</f>
        <v>入力禁止</v>
      </c>
      <c r="D146" s="4" t="str">
        <f>IF($A146="","入力禁止",VLOOKUP($A146,クラスIDシート!$B$6:$I$1048576,4))</f>
        <v>入力禁止</v>
      </c>
      <c r="E146" s="4" t="str">
        <f>IF($A146="","入力禁止",VLOOKUP($A146,クラスIDシート!$B$6:$I$1048576,5))</f>
        <v>入力禁止</v>
      </c>
      <c r="F146" s="4" t="str">
        <f>IF($A146="","入力禁止",VLOOKUP($A146,クラスIDシート!$B$6:$I$1048576,6))</f>
        <v>入力禁止</v>
      </c>
      <c r="G146" s="4" t="str">
        <f>IF($A146="","入力禁止",VLOOKUP($A146,クラスIDシート!$B$6:$I$1048576,7))</f>
        <v>入力禁止</v>
      </c>
      <c r="H146" s="4" t="str">
        <f>IF($A146="","入力禁止",VLOOKUP($A146,クラスIDシート!$B$6:$I$1048576,8))</f>
        <v>入力禁止</v>
      </c>
      <c r="I146" s="4">
        <f t="shared" si="2"/>
        <v>139</v>
      </c>
      <c r="J146" s="27"/>
      <c r="K146" s="27"/>
      <c r="L146" s="27"/>
      <c r="M146" s="27"/>
      <c r="N146" s="27"/>
      <c r="O146" s="27">
        <f>COUNTIF(別紙3!$C$11:$C$48,L146)</f>
        <v>0</v>
      </c>
      <c r="P146" s="27"/>
      <c r="Q146" s="27">
        <f>COUNTIF(別紙1!$B$12:$D$51,'様式2（申請製品リスト） '!L146)</f>
        <v>0</v>
      </c>
      <c r="R146" s="27"/>
      <c r="S146" s="27"/>
      <c r="T146" s="27"/>
      <c r="U146" s="27"/>
      <c r="V146" s="27"/>
      <c r="W146" s="27"/>
      <c r="X146" s="27"/>
      <c r="Y146" s="27"/>
      <c r="Z146" s="27"/>
      <c r="AA146" s="27"/>
      <c r="AB146" s="27"/>
      <c r="AC146" s="27"/>
      <c r="AD146" s="89"/>
    </row>
    <row r="147" spans="1:30" x14ac:dyDescent="0.2">
      <c r="A147" s="27"/>
      <c r="B147" s="4" t="str">
        <f>IF($A147="","入力禁止",VLOOKUP($A147,クラスIDシート!$B$6:$I$1048576,2))</f>
        <v>入力禁止</v>
      </c>
      <c r="C147" s="4" t="str">
        <f>IF($A147="","入力禁止",VLOOKUP($A147,クラスIDシート!$B$6:$I$1048576,3))</f>
        <v>入力禁止</v>
      </c>
      <c r="D147" s="4" t="str">
        <f>IF($A147="","入力禁止",VLOOKUP($A147,クラスIDシート!$B$6:$I$1048576,4))</f>
        <v>入力禁止</v>
      </c>
      <c r="E147" s="4" t="str">
        <f>IF($A147="","入力禁止",VLOOKUP($A147,クラスIDシート!$B$6:$I$1048576,5))</f>
        <v>入力禁止</v>
      </c>
      <c r="F147" s="4" t="str">
        <f>IF($A147="","入力禁止",VLOOKUP($A147,クラスIDシート!$B$6:$I$1048576,6))</f>
        <v>入力禁止</v>
      </c>
      <c r="G147" s="4" t="str">
        <f>IF($A147="","入力禁止",VLOOKUP($A147,クラスIDシート!$B$6:$I$1048576,7))</f>
        <v>入力禁止</v>
      </c>
      <c r="H147" s="4" t="str">
        <f>IF($A147="","入力禁止",VLOOKUP($A147,クラスIDシート!$B$6:$I$1048576,8))</f>
        <v>入力禁止</v>
      </c>
      <c r="I147" s="4">
        <f t="shared" si="2"/>
        <v>140</v>
      </c>
      <c r="J147" s="27"/>
      <c r="K147" s="27"/>
      <c r="L147" s="27"/>
      <c r="M147" s="27"/>
      <c r="N147" s="27"/>
      <c r="O147" s="27">
        <f>COUNTIF(別紙3!$C$11:$C$48,L147)</f>
        <v>0</v>
      </c>
      <c r="P147" s="27"/>
      <c r="Q147" s="27">
        <f>COUNTIF(別紙1!$B$12:$D$51,'様式2（申請製品リスト） '!L147)</f>
        <v>0</v>
      </c>
      <c r="R147" s="27"/>
      <c r="S147" s="27"/>
      <c r="T147" s="27"/>
      <c r="U147" s="27"/>
      <c r="V147" s="27"/>
      <c r="W147" s="27"/>
      <c r="X147" s="27"/>
      <c r="Y147" s="27"/>
      <c r="Z147" s="27"/>
      <c r="AA147" s="27"/>
      <c r="AB147" s="27"/>
      <c r="AC147" s="27"/>
      <c r="AD147" s="89"/>
    </row>
    <row r="148" spans="1:30" x14ac:dyDescent="0.2">
      <c r="A148" s="27"/>
      <c r="B148" s="4" t="str">
        <f>IF($A148="","入力禁止",VLOOKUP($A148,クラスIDシート!$B$6:$I$1048576,2))</f>
        <v>入力禁止</v>
      </c>
      <c r="C148" s="4" t="str">
        <f>IF($A148="","入力禁止",VLOOKUP($A148,クラスIDシート!$B$6:$I$1048576,3))</f>
        <v>入力禁止</v>
      </c>
      <c r="D148" s="4" t="str">
        <f>IF($A148="","入力禁止",VLOOKUP($A148,クラスIDシート!$B$6:$I$1048576,4))</f>
        <v>入力禁止</v>
      </c>
      <c r="E148" s="4" t="str">
        <f>IF($A148="","入力禁止",VLOOKUP($A148,クラスIDシート!$B$6:$I$1048576,5))</f>
        <v>入力禁止</v>
      </c>
      <c r="F148" s="4" t="str">
        <f>IF($A148="","入力禁止",VLOOKUP($A148,クラスIDシート!$B$6:$I$1048576,6))</f>
        <v>入力禁止</v>
      </c>
      <c r="G148" s="4" t="str">
        <f>IF($A148="","入力禁止",VLOOKUP($A148,クラスIDシート!$B$6:$I$1048576,7))</f>
        <v>入力禁止</v>
      </c>
      <c r="H148" s="4" t="str">
        <f>IF($A148="","入力禁止",VLOOKUP($A148,クラスIDシート!$B$6:$I$1048576,8))</f>
        <v>入力禁止</v>
      </c>
      <c r="I148" s="4">
        <f t="shared" si="2"/>
        <v>141</v>
      </c>
      <c r="J148" s="27"/>
      <c r="K148" s="27"/>
      <c r="L148" s="27"/>
      <c r="M148" s="27"/>
      <c r="N148" s="27"/>
      <c r="O148" s="27">
        <f>COUNTIF(別紙3!$C$11:$C$48,L148)</f>
        <v>0</v>
      </c>
      <c r="P148" s="27"/>
      <c r="Q148" s="27">
        <f>COUNTIF(別紙1!$B$12:$D$51,'様式2（申請製品リスト） '!L148)</f>
        <v>0</v>
      </c>
      <c r="R148" s="27"/>
      <c r="S148" s="27"/>
      <c r="T148" s="27"/>
      <c r="U148" s="27"/>
      <c r="V148" s="27"/>
      <c r="W148" s="27"/>
      <c r="X148" s="27"/>
      <c r="Y148" s="27"/>
      <c r="Z148" s="27"/>
      <c r="AA148" s="27"/>
      <c r="AB148" s="27"/>
      <c r="AC148" s="27"/>
      <c r="AD148" s="89"/>
    </row>
    <row r="149" spans="1:30" x14ac:dyDescent="0.2">
      <c r="A149" s="27"/>
      <c r="B149" s="4" t="str">
        <f>IF($A149="","入力禁止",VLOOKUP($A149,クラスIDシート!$B$6:$I$1048576,2))</f>
        <v>入力禁止</v>
      </c>
      <c r="C149" s="4" t="str">
        <f>IF($A149="","入力禁止",VLOOKUP($A149,クラスIDシート!$B$6:$I$1048576,3))</f>
        <v>入力禁止</v>
      </c>
      <c r="D149" s="4" t="str">
        <f>IF($A149="","入力禁止",VLOOKUP($A149,クラスIDシート!$B$6:$I$1048576,4))</f>
        <v>入力禁止</v>
      </c>
      <c r="E149" s="4" t="str">
        <f>IF($A149="","入力禁止",VLOOKUP($A149,クラスIDシート!$B$6:$I$1048576,5))</f>
        <v>入力禁止</v>
      </c>
      <c r="F149" s="4" t="str">
        <f>IF($A149="","入力禁止",VLOOKUP($A149,クラスIDシート!$B$6:$I$1048576,6))</f>
        <v>入力禁止</v>
      </c>
      <c r="G149" s="4" t="str">
        <f>IF($A149="","入力禁止",VLOOKUP($A149,クラスIDシート!$B$6:$I$1048576,7))</f>
        <v>入力禁止</v>
      </c>
      <c r="H149" s="4" t="str">
        <f>IF($A149="","入力禁止",VLOOKUP($A149,クラスIDシート!$B$6:$I$1048576,8))</f>
        <v>入力禁止</v>
      </c>
      <c r="I149" s="4">
        <f t="shared" si="2"/>
        <v>142</v>
      </c>
      <c r="J149" s="27"/>
      <c r="K149" s="27"/>
      <c r="L149" s="27"/>
      <c r="M149" s="27"/>
      <c r="N149" s="27"/>
      <c r="O149" s="27">
        <f>COUNTIF(別紙3!$C$11:$C$48,L149)</f>
        <v>0</v>
      </c>
      <c r="P149" s="27"/>
      <c r="Q149" s="27">
        <f>COUNTIF(別紙1!$B$12:$D$51,'様式2（申請製品リスト） '!L149)</f>
        <v>0</v>
      </c>
      <c r="R149" s="27"/>
      <c r="S149" s="27"/>
      <c r="T149" s="27"/>
      <c r="U149" s="27"/>
      <c r="V149" s="27"/>
      <c r="W149" s="27"/>
      <c r="X149" s="27"/>
      <c r="Y149" s="27"/>
      <c r="Z149" s="27"/>
      <c r="AA149" s="27"/>
      <c r="AB149" s="27"/>
      <c r="AC149" s="27"/>
      <c r="AD149" s="89"/>
    </row>
    <row r="150" spans="1:30" x14ac:dyDescent="0.2">
      <c r="A150" s="27"/>
      <c r="B150" s="4" t="str">
        <f>IF($A150="","入力禁止",VLOOKUP($A150,クラスIDシート!$B$6:$I$1048576,2))</f>
        <v>入力禁止</v>
      </c>
      <c r="C150" s="4" t="str">
        <f>IF($A150="","入力禁止",VLOOKUP($A150,クラスIDシート!$B$6:$I$1048576,3))</f>
        <v>入力禁止</v>
      </c>
      <c r="D150" s="4" t="str">
        <f>IF($A150="","入力禁止",VLOOKUP($A150,クラスIDシート!$B$6:$I$1048576,4))</f>
        <v>入力禁止</v>
      </c>
      <c r="E150" s="4" t="str">
        <f>IF($A150="","入力禁止",VLOOKUP($A150,クラスIDシート!$B$6:$I$1048576,5))</f>
        <v>入力禁止</v>
      </c>
      <c r="F150" s="4" t="str">
        <f>IF($A150="","入力禁止",VLOOKUP($A150,クラスIDシート!$B$6:$I$1048576,6))</f>
        <v>入力禁止</v>
      </c>
      <c r="G150" s="4" t="str">
        <f>IF($A150="","入力禁止",VLOOKUP($A150,クラスIDシート!$B$6:$I$1048576,7))</f>
        <v>入力禁止</v>
      </c>
      <c r="H150" s="4" t="str">
        <f>IF($A150="","入力禁止",VLOOKUP($A150,クラスIDシート!$B$6:$I$1048576,8))</f>
        <v>入力禁止</v>
      </c>
      <c r="I150" s="4">
        <f t="shared" si="2"/>
        <v>143</v>
      </c>
      <c r="J150" s="27"/>
      <c r="K150" s="27"/>
      <c r="L150" s="27"/>
      <c r="M150" s="27"/>
      <c r="N150" s="27"/>
      <c r="O150" s="27">
        <f>COUNTIF(別紙3!$C$11:$C$48,L150)</f>
        <v>0</v>
      </c>
      <c r="P150" s="27"/>
      <c r="Q150" s="27">
        <f>COUNTIF(別紙1!$B$12:$D$51,'様式2（申請製品リスト） '!L150)</f>
        <v>0</v>
      </c>
      <c r="R150" s="27"/>
      <c r="S150" s="27"/>
      <c r="T150" s="27"/>
      <c r="U150" s="27"/>
      <c r="V150" s="27"/>
      <c r="W150" s="27"/>
      <c r="X150" s="27"/>
      <c r="Y150" s="27"/>
      <c r="Z150" s="27"/>
      <c r="AA150" s="27"/>
      <c r="AB150" s="27"/>
      <c r="AC150" s="27"/>
      <c r="AD150" s="89"/>
    </row>
    <row r="151" spans="1:30" x14ac:dyDescent="0.2">
      <c r="A151" s="27"/>
      <c r="B151" s="4" t="str">
        <f>IF($A151="","入力禁止",VLOOKUP($A151,クラスIDシート!$B$6:$I$1048576,2))</f>
        <v>入力禁止</v>
      </c>
      <c r="C151" s="4" t="str">
        <f>IF($A151="","入力禁止",VLOOKUP($A151,クラスIDシート!$B$6:$I$1048576,3))</f>
        <v>入力禁止</v>
      </c>
      <c r="D151" s="4" t="str">
        <f>IF($A151="","入力禁止",VLOOKUP($A151,クラスIDシート!$B$6:$I$1048576,4))</f>
        <v>入力禁止</v>
      </c>
      <c r="E151" s="4" t="str">
        <f>IF($A151="","入力禁止",VLOOKUP($A151,クラスIDシート!$B$6:$I$1048576,5))</f>
        <v>入力禁止</v>
      </c>
      <c r="F151" s="4" t="str">
        <f>IF($A151="","入力禁止",VLOOKUP($A151,クラスIDシート!$B$6:$I$1048576,6))</f>
        <v>入力禁止</v>
      </c>
      <c r="G151" s="4" t="str">
        <f>IF($A151="","入力禁止",VLOOKUP($A151,クラスIDシート!$B$6:$I$1048576,7))</f>
        <v>入力禁止</v>
      </c>
      <c r="H151" s="4" t="str">
        <f>IF($A151="","入力禁止",VLOOKUP($A151,クラスIDシート!$B$6:$I$1048576,8))</f>
        <v>入力禁止</v>
      </c>
      <c r="I151" s="4">
        <f t="shared" si="2"/>
        <v>144</v>
      </c>
      <c r="J151" s="27"/>
      <c r="K151" s="27"/>
      <c r="L151" s="27"/>
      <c r="M151" s="27"/>
      <c r="N151" s="27"/>
      <c r="O151" s="27">
        <f>COUNTIF(別紙3!$C$11:$C$48,L151)</f>
        <v>0</v>
      </c>
      <c r="P151" s="27"/>
      <c r="Q151" s="27">
        <f>COUNTIF(別紙1!$B$12:$D$51,'様式2（申請製品リスト） '!L151)</f>
        <v>0</v>
      </c>
      <c r="R151" s="27"/>
      <c r="S151" s="27"/>
      <c r="T151" s="27"/>
      <c r="U151" s="27"/>
      <c r="V151" s="27"/>
      <c r="W151" s="27"/>
      <c r="X151" s="27"/>
      <c r="Y151" s="27"/>
      <c r="Z151" s="27"/>
      <c r="AA151" s="27"/>
      <c r="AB151" s="27"/>
      <c r="AC151" s="27"/>
      <c r="AD151" s="89"/>
    </row>
    <row r="152" spans="1:30" x14ac:dyDescent="0.2">
      <c r="A152" s="27"/>
      <c r="B152" s="4" t="str">
        <f>IF($A152="","入力禁止",VLOOKUP($A152,クラスIDシート!$B$6:$I$1048576,2))</f>
        <v>入力禁止</v>
      </c>
      <c r="C152" s="4" t="str">
        <f>IF($A152="","入力禁止",VLOOKUP($A152,クラスIDシート!$B$6:$I$1048576,3))</f>
        <v>入力禁止</v>
      </c>
      <c r="D152" s="4" t="str">
        <f>IF($A152="","入力禁止",VLOOKUP($A152,クラスIDシート!$B$6:$I$1048576,4))</f>
        <v>入力禁止</v>
      </c>
      <c r="E152" s="4" t="str">
        <f>IF($A152="","入力禁止",VLOOKUP($A152,クラスIDシート!$B$6:$I$1048576,5))</f>
        <v>入力禁止</v>
      </c>
      <c r="F152" s="4" t="str">
        <f>IF($A152="","入力禁止",VLOOKUP($A152,クラスIDシート!$B$6:$I$1048576,6))</f>
        <v>入力禁止</v>
      </c>
      <c r="G152" s="4" t="str">
        <f>IF($A152="","入力禁止",VLOOKUP($A152,クラスIDシート!$B$6:$I$1048576,7))</f>
        <v>入力禁止</v>
      </c>
      <c r="H152" s="4" t="str">
        <f>IF($A152="","入力禁止",VLOOKUP($A152,クラスIDシート!$B$6:$I$1048576,8))</f>
        <v>入力禁止</v>
      </c>
      <c r="I152" s="4">
        <f t="shared" si="2"/>
        <v>145</v>
      </c>
      <c r="J152" s="27"/>
      <c r="K152" s="27"/>
      <c r="L152" s="27"/>
      <c r="M152" s="27"/>
      <c r="N152" s="27"/>
      <c r="O152" s="27">
        <f>COUNTIF(別紙3!$C$11:$C$48,L152)</f>
        <v>0</v>
      </c>
      <c r="P152" s="27"/>
      <c r="Q152" s="27">
        <f>COUNTIF(別紙1!$B$12:$D$51,'様式2（申請製品リスト） '!L152)</f>
        <v>0</v>
      </c>
      <c r="R152" s="27"/>
      <c r="S152" s="27"/>
      <c r="T152" s="27"/>
      <c r="U152" s="27"/>
      <c r="V152" s="27"/>
      <c r="W152" s="27"/>
      <c r="X152" s="27"/>
      <c r="Y152" s="27"/>
      <c r="Z152" s="27"/>
      <c r="AA152" s="27"/>
      <c r="AB152" s="27"/>
      <c r="AC152" s="27"/>
      <c r="AD152" s="89"/>
    </row>
    <row r="153" spans="1:30" x14ac:dyDescent="0.2">
      <c r="A153" s="27"/>
      <c r="B153" s="4" t="str">
        <f>IF($A153="","入力禁止",VLOOKUP($A153,クラスIDシート!$B$6:$I$1048576,2))</f>
        <v>入力禁止</v>
      </c>
      <c r="C153" s="4" t="str">
        <f>IF($A153="","入力禁止",VLOOKUP($A153,クラスIDシート!$B$6:$I$1048576,3))</f>
        <v>入力禁止</v>
      </c>
      <c r="D153" s="4" t="str">
        <f>IF($A153="","入力禁止",VLOOKUP($A153,クラスIDシート!$B$6:$I$1048576,4))</f>
        <v>入力禁止</v>
      </c>
      <c r="E153" s="4" t="str">
        <f>IF($A153="","入力禁止",VLOOKUP($A153,クラスIDシート!$B$6:$I$1048576,5))</f>
        <v>入力禁止</v>
      </c>
      <c r="F153" s="4" t="str">
        <f>IF($A153="","入力禁止",VLOOKUP($A153,クラスIDシート!$B$6:$I$1048576,6))</f>
        <v>入力禁止</v>
      </c>
      <c r="G153" s="4" t="str">
        <f>IF($A153="","入力禁止",VLOOKUP($A153,クラスIDシート!$B$6:$I$1048576,7))</f>
        <v>入力禁止</v>
      </c>
      <c r="H153" s="4" t="str">
        <f>IF($A153="","入力禁止",VLOOKUP($A153,クラスIDシート!$B$6:$I$1048576,8))</f>
        <v>入力禁止</v>
      </c>
      <c r="I153" s="4">
        <f t="shared" si="2"/>
        <v>146</v>
      </c>
      <c r="J153" s="27"/>
      <c r="K153" s="27"/>
      <c r="L153" s="27"/>
      <c r="M153" s="27"/>
      <c r="N153" s="27"/>
      <c r="O153" s="27">
        <f>COUNTIF(別紙3!$C$11:$C$48,L153)</f>
        <v>0</v>
      </c>
      <c r="P153" s="27"/>
      <c r="Q153" s="27">
        <f>COUNTIF(別紙1!$B$12:$D$51,'様式2（申請製品リスト） '!L153)</f>
        <v>0</v>
      </c>
      <c r="R153" s="27"/>
      <c r="S153" s="27"/>
      <c r="T153" s="27"/>
      <c r="U153" s="27"/>
      <c r="V153" s="27"/>
      <c r="W153" s="27"/>
      <c r="X153" s="27"/>
      <c r="Y153" s="27"/>
      <c r="Z153" s="27"/>
      <c r="AA153" s="27"/>
      <c r="AB153" s="27"/>
      <c r="AC153" s="27"/>
      <c r="AD153" s="89"/>
    </row>
    <row r="154" spans="1:30" x14ac:dyDescent="0.2">
      <c r="A154" s="27"/>
      <c r="B154" s="4" t="str">
        <f>IF($A154="","入力禁止",VLOOKUP($A154,クラスIDシート!$B$6:$I$1048576,2))</f>
        <v>入力禁止</v>
      </c>
      <c r="C154" s="4" t="str">
        <f>IF($A154="","入力禁止",VLOOKUP($A154,クラスIDシート!$B$6:$I$1048576,3))</f>
        <v>入力禁止</v>
      </c>
      <c r="D154" s="4" t="str">
        <f>IF($A154="","入力禁止",VLOOKUP($A154,クラスIDシート!$B$6:$I$1048576,4))</f>
        <v>入力禁止</v>
      </c>
      <c r="E154" s="4" t="str">
        <f>IF($A154="","入力禁止",VLOOKUP($A154,クラスIDシート!$B$6:$I$1048576,5))</f>
        <v>入力禁止</v>
      </c>
      <c r="F154" s="4" t="str">
        <f>IF($A154="","入力禁止",VLOOKUP($A154,クラスIDシート!$B$6:$I$1048576,6))</f>
        <v>入力禁止</v>
      </c>
      <c r="G154" s="4" t="str">
        <f>IF($A154="","入力禁止",VLOOKUP($A154,クラスIDシート!$B$6:$I$1048576,7))</f>
        <v>入力禁止</v>
      </c>
      <c r="H154" s="4" t="str">
        <f>IF($A154="","入力禁止",VLOOKUP($A154,クラスIDシート!$B$6:$I$1048576,8))</f>
        <v>入力禁止</v>
      </c>
      <c r="I154" s="4">
        <f t="shared" si="2"/>
        <v>147</v>
      </c>
      <c r="J154" s="27"/>
      <c r="K154" s="27"/>
      <c r="L154" s="27"/>
      <c r="M154" s="27"/>
      <c r="N154" s="27"/>
      <c r="O154" s="27">
        <f>COUNTIF(別紙3!$C$11:$C$48,L154)</f>
        <v>0</v>
      </c>
      <c r="P154" s="27"/>
      <c r="Q154" s="27">
        <f>COUNTIF(別紙1!$B$12:$D$51,'様式2（申請製品リスト） '!L154)</f>
        <v>0</v>
      </c>
      <c r="R154" s="27"/>
      <c r="S154" s="27"/>
      <c r="T154" s="27"/>
      <c r="U154" s="27"/>
      <c r="V154" s="27"/>
      <c r="W154" s="27"/>
      <c r="X154" s="27"/>
      <c r="Y154" s="27"/>
      <c r="Z154" s="27"/>
      <c r="AA154" s="27"/>
      <c r="AB154" s="27"/>
      <c r="AC154" s="27"/>
      <c r="AD154" s="89"/>
    </row>
    <row r="155" spans="1:30" x14ac:dyDescent="0.2">
      <c r="A155" s="27"/>
      <c r="B155" s="4" t="str">
        <f>IF($A155="","入力禁止",VLOOKUP($A155,クラスIDシート!$B$6:$I$1048576,2))</f>
        <v>入力禁止</v>
      </c>
      <c r="C155" s="4" t="str">
        <f>IF($A155="","入力禁止",VLOOKUP($A155,クラスIDシート!$B$6:$I$1048576,3))</f>
        <v>入力禁止</v>
      </c>
      <c r="D155" s="4" t="str">
        <f>IF($A155="","入力禁止",VLOOKUP($A155,クラスIDシート!$B$6:$I$1048576,4))</f>
        <v>入力禁止</v>
      </c>
      <c r="E155" s="4" t="str">
        <f>IF($A155="","入力禁止",VLOOKUP($A155,クラスIDシート!$B$6:$I$1048576,5))</f>
        <v>入力禁止</v>
      </c>
      <c r="F155" s="4" t="str">
        <f>IF($A155="","入力禁止",VLOOKUP($A155,クラスIDシート!$B$6:$I$1048576,6))</f>
        <v>入力禁止</v>
      </c>
      <c r="G155" s="4" t="str">
        <f>IF($A155="","入力禁止",VLOOKUP($A155,クラスIDシート!$B$6:$I$1048576,7))</f>
        <v>入力禁止</v>
      </c>
      <c r="H155" s="4" t="str">
        <f>IF($A155="","入力禁止",VLOOKUP($A155,クラスIDシート!$B$6:$I$1048576,8))</f>
        <v>入力禁止</v>
      </c>
      <c r="I155" s="4">
        <f t="shared" si="2"/>
        <v>148</v>
      </c>
      <c r="J155" s="27"/>
      <c r="K155" s="27"/>
      <c r="L155" s="27"/>
      <c r="M155" s="27"/>
      <c r="N155" s="27"/>
      <c r="O155" s="27">
        <f>COUNTIF(別紙3!$C$11:$C$48,L155)</f>
        <v>0</v>
      </c>
      <c r="P155" s="27"/>
      <c r="Q155" s="27">
        <f>COUNTIF(別紙1!$B$12:$D$51,'様式2（申請製品リスト） '!L155)</f>
        <v>0</v>
      </c>
      <c r="R155" s="27"/>
      <c r="S155" s="27"/>
      <c r="T155" s="27"/>
      <c r="U155" s="27"/>
      <c r="V155" s="27"/>
      <c r="W155" s="27"/>
      <c r="X155" s="27"/>
      <c r="Y155" s="27"/>
      <c r="Z155" s="27"/>
      <c r="AA155" s="27"/>
      <c r="AB155" s="27"/>
      <c r="AC155" s="27"/>
      <c r="AD155" s="89"/>
    </row>
    <row r="156" spans="1:30" x14ac:dyDescent="0.2">
      <c r="A156" s="27"/>
      <c r="B156" s="4" t="str">
        <f>IF($A156="","入力禁止",VLOOKUP($A156,クラスIDシート!$B$6:$I$1048576,2))</f>
        <v>入力禁止</v>
      </c>
      <c r="C156" s="4" t="str">
        <f>IF($A156="","入力禁止",VLOOKUP($A156,クラスIDシート!$B$6:$I$1048576,3))</f>
        <v>入力禁止</v>
      </c>
      <c r="D156" s="4" t="str">
        <f>IF($A156="","入力禁止",VLOOKUP($A156,クラスIDシート!$B$6:$I$1048576,4))</f>
        <v>入力禁止</v>
      </c>
      <c r="E156" s="4" t="str">
        <f>IF($A156="","入力禁止",VLOOKUP($A156,クラスIDシート!$B$6:$I$1048576,5))</f>
        <v>入力禁止</v>
      </c>
      <c r="F156" s="4" t="str">
        <f>IF($A156="","入力禁止",VLOOKUP($A156,クラスIDシート!$B$6:$I$1048576,6))</f>
        <v>入力禁止</v>
      </c>
      <c r="G156" s="4" t="str">
        <f>IF($A156="","入力禁止",VLOOKUP($A156,クラスIDシート!$B$6:$I$1048576,7))</f>
        <v>入力禁止</v>
      </c>
      <c r="H156" s="4" t="str">
        <f>IF($A156="","入力禁止",VLOOKUP($A156,クラスIDシート!$B$6:$I$1048576,8))</f>
        <v>入力禁止</v>
      </c>
      <c r="I156" s="4">
        <f t="shared" si="2"/>
        <v>149</v>
      </c>
      <c r="J156" s="27"/>
      <c r="K156" s="27"/>
      <c r="L156" s="27"/>
      <c r="M156" s="27"/>
      <c r="N156" s="27"/>
      <c r="O156" s="27">
        <f>COUNTIF(別紙3!$C$11:$C$48,L156)</f>
        <v>0</v>
      </c>
      <c r="P156" s="27"/>
      <c r="Q156" s="27">
        <f>COUNTIF(別紙1!$B$12:$D$51,'様式2（申請製品リスト） '!L156)</f>
        <v>0</v>
      </c>
      <c r="R156" s="27"/>
      <c r="S156" s="27"/>
      <c r="T156" s="27"/>
      <c r="U156" s="27"/>
      <c r="V156" s="27"/>
      <c r="W156" s="27"/>
      <c r="X156" s="27"/>
      <c r="Y156" s="27"/>
      <c r="Z156" s="27"/>
      <c r="AA156" s="27"/>
      <c r="AB156" s="27"/>
      <c r="AC156" s="27"/>
      <c r="AD156" s="89"/>
    </row>
    <row r="157" spans="1:30" x14ac:dyDescent="0.2">
      <c r="A157" s="27"/>
      <c r="B157" s="4" t="str">
        <f>IF($A157="","入力禁止",VLOOKUP($A157,クラスIDシート!$B$6:$I$1048576,2))</f>
        <v>入力禁止</v>
      </c>
      <c r="C157" s="4" t="str">
        <f>IF($A157="","入力禁止",VLOOKUP($A157,クラスIDシート!$B$6:$I$1048576,3))</f>
        <v>入力禁止</v>
      </c>
      <c r="D157" s="4" t="str">
        <f>IF($A157="","入力禁止",VLOOKUP($A157,クラスIDシート!$B$6:$I$1048576,4))</f>
        <v>入力禁止</v>
      </c>
      <c r="E157" s="4" t="str">
        <f>IF($A157="","入力禁止",VLOOKUP($A157,クラスIDシート!$B$6:$I$1048576,5))</f>
        <v>入力禁止</v>
      </c>
      <c r="F157" s="4" t="str">
        <f>IF($A157="","入力禁止",VLOOKUP($A157,クラスIDシート!$B$6:$I$1048576,6))</f>
        <v>入力禁止</v>
      </c>
      <c r="G157" s="4" t="str">
        <f>IF($A157="","入力禁止",VLOOKUP($A157,クラスIDシート!$B$6:$I$1048576,7))</f>
        <v>入力禁止</v>
      </c>
      <c r="H157" s="4" t="str">
        <f>IF($A157="","入力禁止",VLOOKUP($A157,クラスIDシート!$B$6:$I$1048576,8))</f>
        <v>入力禁止</v>
      </c>
      <c r="I157" s="4">
        <f t="shared" si="2"/>
        <v>150</v>
      </c>
      <c r="J157" s="27"/>
      <c r="K157" s="27"/>
      <c r="L157" s="27"/>
      <c r="M157" s="27"/>
      <c r="N157" s="27"/>
      <c r="O157" s="27">
        <f>COUNTIF(別紙3!$C$11:$C$48,L157)</f>
        <v>0</v>
      </c>
      <c r="P157" s="27"/>
      <c r="Q157" s="27">
        <f>COUNTIF(別紙1!$B$12:$D$51,'様式2（申請製品リスト） '!L157)</f>
        <v>0</v>
      </c>
      <c r="R157" s="27"/>
      <c r="S157" s="27"/>
      <c r="T157" s="27"/>
      <c r="U157" s="27"/>
      <c r="V157" s="27"/>
      <c r="W157" s="27"/>
      <c r="X157" s="27"/>
      <c r="Y157" s="27"/>
      <c r="Z157" s="27"/>
      <c r="AA157" s="27"/>
      <c r="AB157" s="27"/>
      <c r="AC157" s="27"/>
      <c r="AD157" s="89"/>
    </row>
    <row r="158" spans="1:30" x14ac:dyDescent="0.2">
      <c r="A158" s="27"/>
      <c r="B158" s="4" t="str">
        <f>IF($A158="","入力禁止",VLOOKUP($A158,クラスIDシート!$B$6:$I$1048576,2))</f>
        <v>入力禁止</v>
      </c>
      <c r="C158" s="4" t="str">
        <f>IF($A158="","入力禁止",VLOOKUP($A158,クラスIDシート!$B$6:$I$1048576,3))</f>
        <v>入力禁止</v>
      </c>
      <c r="D158" s="4" t="str">
        <f>IF($A158="","入力禁止",VLOOKUP($A158,クラスIDシート!$B$6:$I$1048576,4))</f>
        <v>入力禁止</v>
      </c>
      <c r="E158" s="4" t="str">
        <f>IF($A158="","入力禁止",VLOOKUP($A158,クラスIDシート!$B$6:$I$1048576,5))</f>
        <v>入力禁止</v>
      </c>
      <c r="F158" s="4" t="str">
        <f>IF($A158="","入力禁止",VLOOKUP($A158,クラスIDシート!$B$6:$I$1048576,6))</f>
        <v>入力禁止</v>
      </c>
      <c r="G158" s="4" t="str">
        <f>IF($A158="","入力禁止",VLOOKUP($A158,クラスIDシート!$B$6:$I$1048576,7))</f>
        <v>入力禁止</v>
      </c>
      <c r="H158" s="4" t="str">
        <f>IF($A158="","入力禁止",VLOOKUP($A158,クラスIDシート!$B$6:$I$1048576,8))</f>
        <v>入力禁止</v>
      </c>
      <c r="I158" s="4">
        <f t="shared" si="2"/>
        <v>151</v>
      </c>
      <c r="J158" s="27"/>
      <c r="K158" s="27"/>
      <c r="L158" s="27"/>
      <c r="M158" s="27"/>
      <c r="N158" s="27"/>
      <c r="O158" s="27">
        <f>COUNTIF(別紙3!$C$11:$C$48,L158)</f>
        <v>0</v>
      </c>
      <c r="P158" s="27"/>
      <c r="Q158" s="27">
        <f>COUNTIF(別紙1!$B$12:$D$51,'様式2（申請製品リスト） '!L158)</f>
        <v>0</v>
      </c>
      <c r="R158" s="27"/>
      <c r="S158" s="27"/>
      <c r="T158" s="27"/>
      <c r="U158" s="27"/>
      <c r="V158" s="27"/>
      <c r="W158" s="27"/>
      <c r="X158" s="27"/>
      <c r="Y158" s="27"/>
      <c r="Z158" s="27"/>
      <c r="AA158" s="27"/>
      <c r="AB158" s="27"/>
      <c r="AC158" s="27"/>
      <c r="AD158" s="89"/>
    </row>
    <row r="159" spans="1:30" x14ac:dyDescent="0.2">
      <c r="A159" s="27"/>
      <c r="B159" s="4" t="str">
        <f>IF($A159="","入力禁止",VLOOKUP($A159,クラスIDシート!$B$6:$I$1048576,2))</f>
        <v>入力禁止</v>
      </c>
      <c r="C159" s="4" t="str">
        <f>IF($A159="","入力禁止",VLOOKUP($A159,クラスIDシート!$B$6:$I$1048576,3))</f>
        <v>入力禁止</v>
      </c>
      <c r="D159" s="4" t="str">
        <f>IF($A159="","入力禁止",VLOOKUP($A159,クラスIDシート!$B$6:$I$1048576,4))</f>
        <v>入力禁止</v>
      </c>
      <c r="E159" s="4" t="str">
        <f>IF($A159="","入力禁止",VLOOKUP($A159,クラスIDシート!$B$6:$I$1048576,5))</f>
        <v>入力禁止</v>
      </c>
      <c r="F159" s="4" t="str">
        <f>IF($A159="","入力禁止",VLOOKUP($A159,クラスIDシート!$B$6:$I$1048576,6))</f>
        <v>入力禁止</v>
      </c>
      <c r="G159" s="4" t="str">
        <f>IF($A159="","入力禁止",VLOOKUP($A159,クラスIDシート!$B$6:$I$1048576,7))</f>
        <v>入力禁止</v>
      </c>
      <c r="H159" s="4" t="str">
        <f>IF($A159="","入力禁止",VLOOKUP($A159,クラスIDシート!$B$6:$I$1048576,8))</f>
        <v>入力禁止</v>
      </c>
      <c r="I159" s="4">
        <f t="shared" si="2"/>
        <v>152</v>
      </c>
      <c r="J159" s="27"/>
      <c r="K159" s="27"/>
      <c r="L159" s="27"/>
      <c r="M159" s="27"/>
      <c r="N159" s="27"/>
      <c r="O159" s="27">
        <f>COUNTIF(別紙3!$C$11:$C$48,L159)</f>
        <v>0</v>
      </c>
      <c r="P159" s="27"/>
      <c r="Q159" s="27">
        <f>COUNTIF(別紙1!$B$12:$D$51,'様式2（申請製品リスト） '!L159)</f>
        <v>0</v>
      </c>
      <c r="R159" s="27"/>
      <c r="S159" s="27"/>
      <c r="T159" s="27"/>
      <c r="U159" s="27"/>
      <c r="V159" s="27"/>
      <c r="W159" s="27"/>
      <c r="X159" s="27"/>
      <c r="Y159" s="27"/>
      <c r="Z159" s="27"/>
      <c r="AA159" s="27"/>
      <c r="AB159" s="27"/>
      <c r="AC159" s="27"/>
      <c r="AD159" s="89"/>
    </row>
    <row r="160" spans="1:30" x14ac:dyDescent="0.2">
      <c r="A160" s="27"/>
      <c r="B160" s="4" t="str">
        <f>IF($A160="","入力禁止",VLOOKUP($A160,クラスIDシート!$B$6:$I$1048576,2))</f>
        <v>入力禁止</v>
      </c>
      <c r="C160" s="4" t="str">
        <f>IF($A160="","入力禁止",VLOOKUP($A160,クラスIDシート!$B$6:$I$1048576,3))</f>
        <v>入力禁止</v>
      </c>
      <c r="D160" s="4" t="str">
        <f>IF($A160="","入力禁止",VLOOKUP($A160,クラスIDシート!$B$6:$I$1048576,4))</f>
        <v>入力禁止</v>
      </c>
      <c r="E160" s="4" t="str">
        <f>IF($A160="","入力禁止",VLOOKUP($A160,クラスIDシート!$B$6:$I$1048576,5))</f>
        <v>入力禁止</v>
      </c>
      <c r="F160" s="4" t="str">
        <f>IF($A160="","入力禁止",VLOOKUP($A160,クラスIDシート!$B$6:$I$1048576,6))</f>
        <v>入力禁止</v>
      </c>
      <c r="G160" s="4" t="str">
        <f>IF($A160="","入力禁止",VLOOKUP($A160,クラスIDシート!$B$6:$I$1048576,7))</f>
        <v>入力禁止</v>
      </c>
      <c r="H160" s="4" t="str">
        <f>IF($A160="","入力禁止",VLOOKUP($A160,クラスIDシート!$B$6:$I$1048576,8))</f>
        <v>入力禁止</v>
      </c>
      <c r="I160" s="4">
        <f t="shared" si="2"/>
        <v>153</v>
      </c>
      <c r="J160" s="27"/>
      <c r="K160" s="27"/>
      <c r="L160" s="27"/>
      <c r="M160" s="27"/>
      <c r="N160" s="27"/>
      <c r="O160" s="27">
        <f>COUNTIF(別紙3!$C$11:$C$48,L160)</f>
        <v>0</v>
      </c>
      <c r="P160" s="27"/>
      <c r="Q160" s="27">
        <f>COUNTIF(別紙1!$B$12:$D$51,'様式2（申請製品リスト） '!L160)</f>
        <v>0</v>
      </c>
      <c r="R160" s="27"/>
      <c r="S160" s="27"/>
      <c r="T160" s="27"/>
      <c r="U160" s="27"/>
      <c r="V160" s="27"/>
      <c r="W160" s="27"/>
      <c r="X160" s="27"/>
      <c r="Y160" s="27"/>
      <c r="Z160" s="27"/>
      <c r="AA160" s="27"/>
      <c r="AB160" s="27"/>
      <c r="AC160" s="27"/>
      <c r="AD160" s="89"/>
    </row>
    <row r="161" spans="1:30" x14ac:dyDescent="0.2">
      <c r="A161" s="27"/>
      <c r="B161" s="4" t="str">
        <f>IF($A161="","入力禁止",VLOOKUP($A161,クラスIDシート!$B$6:$I$1048576,2))</f>
        <v>入力禁止</v>
      </c>
      <c r="C161" s="4" t="str">
        <f>IF($A161="","入力禁止",VLOOKUP($A161,クラスIDシート!$B$6:$I$1048576,3))</f>
        <v>入力禁止</v>
      </c>
      <c r="D161" s="4" t="str">
        <f>IF($A161="","入力禁止",VLOOKUP($A161,クラスIDシート!$B$6:$I$1048576,4))</f>
        <v>入力禁止</v>
      </c>
      <c r="E161" s="4" t="str">
        <f>IF($A161="","入力禁止",VLOOKUP($A161,クラスIDシート!$B$6:$I$1048576,5))</f>
        <v>入力禁止</v>
      </c>
      <c r="F161" s="4" t="str">
        <f>IF($A161="","入力禁止",VLOOKUP($A161,クラスIDシート!$B$6:$I$1048576,6))</f>
        <v>入力禁止</v>
      </c>
      <c r="G161" s="4" t="str">
        <f>IF($A161="","入力禁止",VLOOKUP($A161,クラスIDシート!$B$6:$I$1048576,7))</f>
        <v>入力禁止</v>
      </c>
      <c r="H161" s="4" t="str">
        <f>IF($A161="","入力禁止",VLOOKUP($A161,クラスIDシート!$B$6:$I$1048576,8))</f>
        <v>入力禁止</v>
      </c>
      <c r="I161" s="4">
        <f t="shared" si="2"/>
        <v>154</v>
      </c>
      <c r="J161" s="27"/>
      <c r="K161" s="27"/>
      <c r="L161" s="27"/>
      <c r="M161" s="27"/>
      <c r="N161" s="27"/>
      <c r="O161" s="27">
        <f>COUNTIF(別紙3!$C$11:$C$48,L161)</f>
        <v>0</v>
      </c>
      <c r="P161" s="27"/>
      <c r="Q161" s="27">
        <f>COUNTIF(別紙1!$B$12:$D$51,'様式2（申請製品リスト） '!L161)</f>
        <v>0</v>
      </c>
      <c r="R161" s="27"/>
      <c r="S161" s="27"/>
      <c r="T161" s="27"/>
      <c r="U161" s="27"/>
      <c r="V161" s="27"/>
      <c r="W161" s="27"/>
      <c r="X161" s="27"/>
      <c r="Y161" s="27"/>
      <c r="Z161" s="27"/>
      <c r="AA161" s="27"/>
      <c r="AB161" s="27"/>
      <c r="AC161" s="27"/>
      <c r="AD161" s="89"/>
    </row>
    <row r="162" spans="1:30" x14ac:dyDescent="0.2">
      <c r="A162" s="27"/>
      <c r="B162" s="4" t="str">
        <f>IF($A162="","入力禁止",VLOOKUP($A162,クラスIDシート!$B$6:$I$1048576,2))</f>
        <v>入力禁止</v>
      </c>
      <c r="C162" s="4" t="str">
        <f>IF($A162="","入力禁止",VLOOKUP($A162,クラスIDシート!$B$6:$I$1048576,3))</f>
        <v>入力禁止</v>
      </c>
      <c r="D162" s="4" t="str">
        <f>IF($A162="","入力禁止",VLOOKUP($A162,クラスIDシート!$B$6:$I$1048576,4))</f>
        <v>入力禁止</v>
      </c>
      <c r="E162" s="4" t="str">
        <f>IF($A162="","入力禁止",VLOOKUP($A162,クラスIDシート!$B$6:$I$1048576,5))</f>
        <v>入力禁止</v>
      </c>
      <c r="F162" s="4" t="str">
        <f>IF($A162="","入力禁止",VLOOKUP($A162,クラスIDシート!$B$6:$I$1048576,6))</f>
        <v>入力禁止</v>
      </c>
      <c r="G162" s="4" t="str">
        <f>IF($A162="","入力禁止",VLOOKUP($A162,クラスIDシート!$B$6:$I$1048576,7))</f>
        <v>入力禁止</v>
      </c>
      <c r="H162" s="4" t="str">
        <f>IF($A162="","入力禁止",VLOOKUP($A162,クラスIDシート!$B$6:$I$1048576,8))</f>
        <v>入力禁止</v>
      </c>
      <c r="I162" s="4">
        <f t="shared" si="2"/>
        <v>155</v>
      </c>
      <c r="J162" s="27"/>
      <c r="K162" s="27"/>
      <c r="L162" s="27"/>
      <c r="M162" s="27"/>
      <c r="N162" s="27"/>
      <c r="O162" s="27">
        <f>COUNTIF(別紙3!$C$11:$C$48,L162)</f>
        <v>0</v>
      </c>
      <c r="P162" s="27"/>
      <c r="Q162" s="27">
        <f>COUNTIF(別紙1!$B$12:$D$51,'様式2（申請製品リスト） '!L162)</f>
        <v>0</v>
      </c>
      <c r="R162" s="27"/>
      <c r="S162" s="27"/>
      <c r="T162" s="27"/>
      <c r="U162" s="27"/>
      <c r="V162" s="27"/>
      <c r="W162" s="27"/>
      <c r="X162" s="27"/>
      <c r="Y162" s="27"/>
      <c r="Z162" s="27"/>
      <c r="AA162" s="27"/>
      <c r="AB162" s="27"/>
      <c r="AC162" s="27"/>
      <c r="AD162" s="89"/>
    </row>
    <row r="163" spans="1:30" x14ac:dyDescent="0.2">
      <c r="A163" s="27"/>
      <c r="B163" s="4" t="str">
        <f>IF($A163="","入力禁止",VLOOKUP($A163,クラスIDシート!$B$6:$I$1048576,2))</f>
        <v>入力禁止</v>
      </c>
      <c r="C163" s="4" t="str">
        <f>IF($A163="","入力禁止",VLOOKUP($A163,クラスIDシート!$B$6:$I$1048576,3))</f>
        <v>入力禁止</v>
      </c>
      <c r="D163" s="4" t="str">
        <f>IF($A163="","入力禁止",VLOOKUP($A163,クラスIDシート!$B$6:$I$1048576,4))</f>
        <v>入力禁止</v>
      </c>
      <c r="E163" s="4" t="str">
        <f>IF($A163="","入力禁止",VLOOKUP($A163,クラスIDシート!$B$6:$I$1048576,5))</f>
        <v>入力禁止</v>
      </c>
      <c r="F163" s="4" t="str">
        <f>IF($A163="","入力禁止",VLOOKUP($A163,クラスIDシート!$B$6:$I$1048576,6))</f>
        <v>入力禁止</v>
      </c>
      <c r="G163" s="4" t="str">
        <f>IF($A163="","入力禁止",VLOOKUP($A163,クラスIDシート!$B$6:$I$1048576,7))</f>
        <v>入力禁止</v>
      </c>
      <c r="H163" s="4" t="str">
        <f>IF($A163="","入力禁止",VLOOKUP($A163,クラスIDシート!$B$6:$I$1048576,8))</f>
        <v>入力禁止</v>
      </c>
      <c r="I163" s="4">
        <f t="shared" si="2"/>
        <v>156</v>
      </c>
      <c r="J163" s="27"/>
      <c r="K163" s="27"/>
      <c r="L163" s="27"/>
      <c r="M163" s="27"/>
      <c r="N163" s="27"/>
      <c r="O163" s="27">
        <f>COUNTIF(別紙3!$C$11:$C$48,L163)</f>
        <v>0</v>
      </c>
      <c r="P163" s="27"/>
      <c r="Q163" s="27">
        <f>COUNTIF(別紙1!$B$12:$D$51,'様式2（申請製品リスト） '!L163)</f>
        <v>0</v>
      </c>
      <c r="R163" s="27"/>
      <c r="S163" s="27"/>
      <c r="T163" s="27"/>
      <c r="U163" s="27"/>
      <c r="V163" s="27"/>
      <c r="W163" s="27"/>
      <c r="X163" s="27"/>
      <c r="Y163" s="27"/>
      <c r="Z163" s="27"/>
      <c r="AA163" s="27"/>
      <c r="AB163" s="27"/>
      <c r="AC163" s="27"/>
      <c r="AD163" s="89"/>
    </row>
    <row r="164" spans="1:30" x14ac:dyDescent="0.2">
      <c r="A164" s="27"/>
      <c r="B164" s="4" t="str">
        <f>IF($A164="","入力禁止",VLOOKUP($A164,クラスIDシート!$B$6:$I$1048576,2))</f>
        <v>入力禁止</v>
      </c>
      <c r="C164" s="4" t="str">
        <f>IF($A164="","入力禁止",VLOOKUP($A164,クラスIDシート!$B$6:$I$1048576,3))</f>
        <v>入力禁止</v>
      </c>
      <c r="D164" s="4" t="str">
        <f>IF($A164="","入力禁止",VLOOKUP($A164,クラスIDシート!$B$6:$I$1048576,4))</f>
        <v>入力禁止</v>
      </c>
      <c r="E164" s="4" t="str">
        <f>IF($A164="","入力禁止",VLOOKUP($A164,クラスIDシート!$B$6:$I$1048576,5))</f>
        <v>入力禁止</v>
      </c>
      <c r="F164" s="4" t="str">
        <f>IF($A164="","入力禁止",VLOOKUP($A164,クラスIDシート!$B$6:$I$1048576,6))</f>
        <v>入力禁止</v>
      </c>
      <c r="G164" s="4" t="str">
        <f>IF($A164="","入力禁止",VLOOKUP($A164,クラスIDシート!$B$6:$I$1048576,7))</f>
        <v>入力禁止</v>
      </c>
      <c r="H164" s="4" t="str">
        <f>IF($A164="","入力禁止",VLOOKUP($A164,クラスIDシート!$B$6:$I$1048576,8))</f>
        <v>入力禁止</v>
      </c>
      <c r="I164" s="4">
        <f t="shared" si="2"/>
        <v>157</v>
      </c>
      <c r="J164" s="27"/>
      <c r="K164" s="27"/>
      <c r="L164" s="27"/>
      <c r="M164" s="27"/>
      <c r="N164" s="27"/>
      <c r="O164" s="27">
        <f>COUNTIF(別紙3!$C$11:$C$48,L164)</f>
        <v>0</v>
      </c>
      <c r="P164" s="27"/>
      <c r="Q164" s="27">
        <f>COUNTIF(別紙1!$B$12:$D$51,'様式2（申請製品リスト） '!L164)</f>
        <v>0</v>
      </c>
      <c r="R164" s="27"/>
      <c r="S164" s="27"/>
      <c r="T164" s="27"/>
      <c r="U164" s="27"/>
      <c r="V164" s="27"/>
      <c r="W164" s="27"/>
      <c r="X164" s="27"/>
      <c r="Y164" s="27"/>
      <c r="Z164" s="27"/>
      <c r="AA164" s="27"/>
      <c r="AB164" s="27"/>
      <c r="AC164" s="27"/>
      <c r="AD164" s="89"/>
    </row>
    <row r="165" spans="1:30" x14ac:dyDescent="0.2">
      <c r="A165" s="27"/>
      <c r="B165" s="4" t="str">
        <f>IF($A165="","入力禁止",VLOOKUP($A165,クラスIDシート!$B$6:$I$1048576,2))</f>
        <v>入力禁止</v>
      </c>
      <c r="C165" s="4" t="str">
        <f>IF($A165="","入力禁止",VLOOKUP($A165,クラスIDシート!$B$6:$I$1048576,3))</f>
        <v>入力禁止</v>
      </c>
      <c r="D165" s="4" t="str">
        <f>IF($A165="","入力禁止",VLOOKUP($A165,クラスIDシート!$B$6:$I$1048576,4))</f>
        <v>入力禁止</v>
      </c>
      <c r="E165" s="4" t="str">
        <f>IF($A165="","入力禁止",VLOOKUP($A165,クラスIDシート!$B$6:$I$1048576,5))</f>
        <v>入力禁止</v>
      </c>
      <c r="F165" s="4" t="str">
        <f>IF($A165="","入力禁止",VLOOKUP($A165,クラスIDシート!$B$6:$I$1048576,6))</f>
        <v>入力禁止</v>
      </c>
      <c r="G165" s="4" t="str">
        <f>IF($A165="","入力禁止",VLOOKUP($A165,クラスIDシート!$B$6:$I$1048576,7))</f>
        <v>入力禁止</v>
      </c>
      <c r="H165" s="4" t="str">
        <f>IF($A165="","入力禁止",VLOOKUP($A165,クラスIDシート!$B$6:$I$1048576,8))</f>
        <v>入力禁止</v>
      </c>
      <c r="I165" s="4">
        <f t="shared" si="2"/>
        <v>158</v>
      </c>
      <c r="J165" s="27"/>
      <c r="K165" s="27"/>
      <c r="L165" s="27"/>
      <c r="M165" s="27"/>
      <c r="N165" s="27"/>
      <c r="O165" s="27">
        <f>COUNTIF(別紙3!$C$11:$C$48,L165)</f>
        <v>0</v>
      </c>
      <c r="P165" s="27"/>
      <c r="Q165" s="27">
        <f>COUNTIF(別紙1!$B$12:$D$51,'様式2（申請製品リスト） '!L165)</f>
        <v>0</v>
      </c>
      <c r="R165" s="27"/>
      <c r="S165" s="27"/>
      <c r="T165" s="27"/>
      <c r="U165" s="27"/>
      <c r="V165" s="27"/>
      <c r="W165" s="27"/>
      <c r="X165" s="27"/>
      <c r="Y165" s="27"/>
      <c r="Z165" s="27"/>
      <c r="AA165" s="27"/>
      <c r="AB165" s="27"/>
      <c r="AC165" s="27"/>
      <c r="AD165" s="89"/>
    </row>
    <row r="166" spans="1:30" x14ac:dyDescent="0.2">
      <c r="A166" s="27"/>
      <c r="B166" s="4" t="str">
        <f>IF($A166="","入力禁止",VLOOKUP($A166,クラスIDシート!$B$6:$I$1048576,2))</f>
        <v>入力禁止</v>
      </c>
      <c r="C166" s="4" t="str">
        <f>IF($A166="","入力禁止",VLOOKUP($A166,クラスIDシート!$B$6:$I$1048576,3))</f>
        <v>入力禁止</v>
      </c>
      <c r="D166" s="4" t="str">
        <f>IF($A166="","入力禁止",VLOOKUP($A166,クラスIDシート!$B$6:$I$1048576,4))</f>
        <v>入力禁止</v>
      </c>
      <c r="E166" s="4" t="str">
        <f>IF($A166="","入力禁止",VLOOKUP($A166,クラスIDシート!$B$6:$I$1048576,5))</f>
        <v>入力禁止</v>
      </c>
      <c r="F166" s="4" t="str">
        <f>IF($A166="","入力禁止",VLOOKUP($A166,クラスIDシート!$B$6:$I$1048576,6))</f>
        <v>入力禁止</v>
      </c>
      <c r="G166" s="4" t="str">
        <f>IF($A166="","入力禁止",VLOOKUP($A166,クラスIDシート!$B$6:$I$1048576,7))</f>
        <v>入力禁止</v>
      </c>
      <c r="H166" s="4" t="str">
        <f>IF($A166="","入力禁止",VLOOKUP($A166,クラスIDシート!$B$6:$I$1048576,8))</f>
        <v>入力禁止</v>
      </c>
      <c r="I166" s="4">
        <f t="shared" si="2"/>
        <v>159</v>
      </c>
      <c r="J166" s="27"/>
      <c r="K166" s="27"/>
      <c r="L166" s="27"/>
      <c r="M166" s="27"/>
      <c r="N166" s="27"/>
      <c r="O166" s="27">
        <f>COUNTIF(別紙3!$C$11:$C$48,L166)</f>
        <v>0</v>
      </c>
      <c r="P166" s="27"/>
      <c r="Q166" s="27">
        <f>COUNTIF(別紙1!$B$12:$D$51,'様式2（申請製品リスト） '!L166)</f>
        <v>0</v>
      </c>
      <c r="R166" s="27"/>
      <c r="S166" s="27"/>
      <c r="T166" s="27"/>
      <c r="U166" s="27"/>
      <c r="V166" s="27"/>
      <c r="W166" s="27"/>
      <c r="X166" s="27"/>
      <c r="Y166" s="27"/>
      <c r="Z166" s="27"/>
      <c r="AA166" s="27"/>
      <c r="AB166" s="27"/>
      <c r="AC166" s="27"/>
      <c r="AD166" s="89"/>
    </row>
    <row r="167" spans="1:30" x14ac:dyDescent="0.2">
      <c r="A167" s="27"/>
      <c r="B167" s="4" t="str">
        <f>IF($A167="","入力禁止",VLOOKUP($A167,クラスIDシート!$B$6:$I$1048576,2))</f>
        <v>入力禁止</v>
      </c>
      <c r="C167" s="4" t="str">
        <f>IF($A167="","入力禁止",VLOOKUP($A167,クラスIDシート!$B$6:$I$1048576,3))</f>
        <v>入力禁止</v>
      </c>
      <c r="D167" s="4" t="str">
        <f>IF($A167="","入力禁止",VLOOKUP($A167,クラスIDシート!$B$6:$I$1048576,4))</f>
        <v>入力禁止</v>
      </c>
      <c r="E167" s="4" t="str">
        <f>IF($A167="","入力禁止",VLOOKUP($A167,クラスIDシート!$B$6:$I$1048576,5))</f>
        <v>入力禁止</v>
      </c>
      <c r="F167" s="4" t="str">
        <f>IF($A167="","入力禁止",VLOOKUP($A167,クラスIDシート!$B$6:$I$1048576,6))</f>
        <v>入力禁止</v>
      </c>
      <c r="G167" s="4" t="str">
        <f>IF($A167="","入力禁止",VLOOKUP($A167,クラスIDシート!$B$6:$I$1048576,7))</f>
        <v>入力禁止</v>
      </c>
      <c r="H167" s="4" t="str">
        <f>IF($A167="","入力禁止",VLOOKUP($A167,クラスIDシート!$B$6:$I$1048576,8))</f>
        <v>入力禁止</v>
      </c>
      <c r="I167" s="4">
        <f t="shared" si="2"/>
        <v>160</v>
      </c>
      <c r="J167" s="27"/>
      <c r="K167" s="27"/>
      <c r="L167" s="27"/>
      <c r="M167" s="27"/>
      <c r="N167" s="27"/>
      <c r="O167" s="27">
        <f>COUNTIF(別紙3!$C$11:$C$48,L167)</f>
        <v>0</v>
      </c>
      <c r="P167" s="27"/>
      <c r="Q167" s="27">
        <f>COUNTIF(別紙1!$B$12:$D$51,'様式2（申請製品リスト） '!L167)</f>
        <v>0</v>
      </c>
      <c r="R167" s="27"/>
      <c r="S167" s="27"/>
      <c r="T167" s="27"/>
      <c r="U167" s="27"/>
      <c r="V167" s="27"/>
      <c r="W167" s="27"/>
      <c r="X167" s="27"/>
      <c r="Y167" s="27"/>
      <c r="Z167" s="27"/>
      <c r="AA167" s="27"/>
      <c r="AB167" s="27"/>
      <c r="AC167" s="27"/>
      <c r="AD167" s="89"/>
    </row>
    <row r="168" spans="1:30" x14ac:dyDescent="0.2">
      <c r="A168" s="27"/>
      <c r="B168" s="4" t="str">
        <f>IF($A168="","入力禁止",VLOOKUP($A168,クラスIDシート!$B$6:$I$1048576,2))</f>
        <v>入力禁止</v>
      </c>
      <c r="C168" s="4" t="str">
        <f>IF($A168="","入力禁止",VLOOKUP($A168,クラスIDシート!$B$6:$I$1048576,3))</f>
        <v>入力禁止</v>
      </c>
      <c r="D168" s="4" t="str">
        <f>IF($A168="","入力禁止",VLOOKUP($A168,クラスIDシート!$B$6:$I$1048576,4))</f>
        <v>入力禁止</v>
      </c>
      <c r="E168" s="4" t="str">
        <f>IF($A168="","入力禁止",VLOOKUP($A168,クラスIDシート!$B$6:$I$1048576,5))</f>
        <v>入力禁止</v>
      </c>
      <c r="F168" s="4" t="str">
        <f>IF($A168="","入力禁止",VLOOKUP($A168,クラスIDシート!$B$6:$I$1048576,6))</f>
        <v>入力禁止</v>
      </c>
      <c r="G168" s="4" t="str">
        <f>IF($A168="","入力禁止",VLOOKUP($A168,クラスIDシート!$B$6:$I$1048576,7))</f>
        <v>入力禁止</v>
      </c>
      <c r="H168" s="4" t="str">
        <f>IF($A168="","入力禁止",VLOOKUP($A168,クラスIDシート!$B$6:$I$1048576,8))</f>
        <v>入力禁止</v>
      </c>
      <c r="I168" s="4">
        <f t="shared" si="2"/>
        <v>161</v>
      </c>
      <c r="J168" s="27"/>
      <c r="K168" s="27"/>
      <c r="L168" s="27"/>
      <c r="M168" s="27"/>
      <c r="N168" s="27"/>
      <c r="O168" s="27">
        <f>COUNTIF(別紙3!$C$11:$C$48,L168)</f>
        <v>0</v>
      </c>
      <c r="P168" s="27"/>
      <c r="Q168" s="27">
        <f>COUNTIF(別紙1!$B$12:$D$51,'様式2（申請製品リスト） '!L168)</f>
        <v>0</v>
      </c>
      <c r="R168" s="27"/>
      <c r="S168" s="27"/>
      <c r="T168" s="27"/>
      <c r="U168" s="27"/>
      <c r="V168" s="27"/>
      <c r="W168" s="27"/>
      <c r="X168" s="27"/>
      <c r="Y168" s="27"/>
      <c r="Z168" s="27"/>
      <c r="AA168" s="27"/>
      <c r="AB168" s="27"/>
      <c r="AC168" s="27"/>
      <c r="AD168" s="89"/>
    </row>
    <row r="169" spans="1:30" x14ac:dyDescent="0.2">
      <c r="A169" s="27"/>
      <c r="B169" s="4" t="str">
        <f>IF($A169="","入力禁止",VLOOKUP($A169,クラスIDシート!$B$6:$I$1048576,2))</f>
        <v>入力禁止</v>
      </c>
      <c r="C169" s="4" t="str">
        <f>IF($A169="","入力禁止",VLOOKUP($A169,クラスIDシート!$B$6:$I$1048576,3))</f>
        <v>入力禁止</v>
      </c>
      <c r="D169" s="4" t="str">
        <f>IF($A169="","入力禁止",VLOOKUP($A169,クラスIDシート!$B$6:$I$1048576,4))</f>
        <v>入力禁止</v>
      </c>
      <c r="E169" s="4" t="str">
        <f>IF($A169="","入力禁止",VLOOKUP($A169,クラスIDシート!$B$6:$I$1048576,5))</f>
        <v>入力禁止</v>
      </c>
      <c r="F169" s="4" t="str">
        <f>IF($A169="","入力禁止",VLOOKUP($A169,クラスIDシート!$B$6:$I$1048576,6))</f>
        <v>入力禁止</v>
      </c>
      <c r="G169" s="4" t="str">
        <f>IF($A169="","入力禁止",VLOOKUP($A169,クラスIDシート!$B$6:$I$1048576,7))</f>
        <v>入力禁止</v>
      </c>
      <c r="H169" s="4" t="str">
        <f>IF($A169="","入力禁止",VLOOKUP($A169,クラスIDシート!$B$6:$I$1048576,8))</f>
        <v>入力禁止</v>
      </c>
      <c r="I169" s="4">
        <f t="shared" si="2"/>
        <v>162</v>
      </c>
      <c r="J169" s="27"/>
      <c r="K169" s="27"/>
      <c r="L169" s="27"/>
      <c r="M169" s="27"/>
      <c r="N169" s="27"/>
      <c r="O169" s="27">
        <f>COUNTIF(別紙3!$C$11:$C$48,L169)</f>
        <v>0</v>
      </c>
      <c r="P169" s="27"/>
      <c r="Q169" s="27">
        <f>COUNTIF(別紙1!$B$12:$D$51,'様式2（申請製品リスト） '!L169)</f>
        <v>0</v>
      </c>
      <c r="R169" s="27"/>
      <c r="S169" s="27"/>
      <c r="T169" s="27"/>
      <c r="U169" s="27"/>
      <c r="V169" s="27"/>
      <c r="W169" s="27"/>
      <c r="X169" s="27"/>
      <c r="Y169" s="27"/>
      <c r="Z169" s="27"/>
      <c r="AA169" s="27"/>
      <c r="AB169" s="27"/>
      <c r="AC169" s="27"/>
      <c r="AD169" s="89"/>
    </row>
    <row r="170" spans="1:30" ht="13.8" customHeight="1" x14ac:dyDescent="0.2">
      <c r="A170" s="27"/>
      <c r="B170" s="4" t="str">
        <f>IF($A170="","入力禁止",VLOOKUP($A170,クラスIDシート!$B$6:$I$1048576,2))</f>
        <v>入力禁止</v>
      </c>
      <c r="C170" s="4" t="str">
        <f>IF($A170="","入力禁止",VLOOKUP($A170,クラスIDシート!$B$6:$I$1048576,3))</f>
        <v>入力禁止</v>
      </c>
      <c r="D170" s="4" t="str">
        <f>IF($A170="","入力禁止",VLOOKUP($A170,クラスIDシート!$B$6:$I$1048576,4))</f>
        <v>入力禁止</v>
      </c>
      <c r="E170" s="4" t="str">
        <f>IF($A170="","入力禁止",VLOOKUP($A170,クラスIDシート!$B$6:$I$1048576,5))</f>
        <v>入力禁止</v>
      </c>
      <c r="F170" s="4" t="str">
        <f>IF($A170="","入力禁止",VLOOKUP($A170,クラスIDシート!$B$6:$I$1048576,6))</f>
        <v>入力禁止</v>
      </c>
      <c r="G170" s="4" t="str">
        <f>IF($A170="","入力禁止",VLOOKUP($A170,クラスIDシート!$B$6:$I$1048576,7))</f>
        <v>入力禁止</v>
      </c>
      <c r="H170" s="4" t="str">
        <f>IF($A170="","入力禁止",VLOOKUP($A170,クラスIDシート!$B$6:$I$1048576,8))</f>
        <v>入力禁止</v>
      </c>
      <c r="I170" s="4">
        <f t="shared" si="2"/>
        <v>163</v>
      </c>
      <c r="J170" s="27"/>
      <c r="K170" s="27"/>
      <c r="L170" s="27"/>
      <c r="M170" s="27"/>
      <c r="N170" s="27"/>
      <c r="O170" s="27">
        <f>COUNTIF(別紙3!$C$11:$C$48,L170)</f>
        <v>0</v>
      </c>
      <c r="P170" s="27"/>
      <c r="Q170" s="27">
        <f>COUNTIF(別紙1!$B$12:$D$51,'様式2（申請製品リスト） '!L170)</f>
        <v>0</v>
      </c>
      <c r="R170" s="27"/>
      <c r="S170" s="27"/>
      <c r="T170" s="27"/>
      <c r="U170" s="27"/>
      <c r="V170" s="27"/>
      <c r="W170" s="27"/>
      <c r="X170" s="27"/>
      <c r="Y170" s="27"/>
      <c r="Z170" s="27"/>
      <c r="AA170" s="27"/>
      <c r="AB170" s="27"/>
      <c r="AC170" s="27"/>
      <c r="AD170" s="89"/>
    </row>
    <row r="171" spans="1:30" x14ac:dyDescent="0.2">
      <c r="A171" s="27"/>
      <c r="B171" s="4" t="str">
        <f>IF($A171="","入力禁止",VLOOKUP($A171,クラスIDシート!$B$6:$I$1048576,2))</f>
        <v>入力禁止</v>
      </c>
      <c r="C171" s="4" t="str">
        <f>IF($A171="","入力禁止",VLOOKUP($A171,クラスIDシート!$B$6:$I$1048576,3))</f>
        <v>入力禁止</v>
      </c>
      <c r="D171" s="4" t="str">
        <f>IF($A171="","入力禁止",VLOOKUP($A171,クラスIDシート!$B$6:$I$1048576,4))</f>
        <v>入力禁止</v>
      </c>
      <c r="E171" s="4" t="str">
        <f>IF($A171="","入力禁止",VLOOKUP($A171,クラスIDシート!$B$6:$I$1048576,5))</f>
        <v>入力禁止</v>
      </c>
      <c r="F171" s="4" t="str">
        <f>IF($A171="","入力禁止",VLOOKUP($A171,クラスIDシート!$B$6:$I$1048576,6))</f>
        <v>入力禁止</v>
      </c>
      <c r="G171" s="4" t="str">
        <f>IF($A171="","入力禁止",VLOOKUP($A171,クラスIDシート!$B$6:$I$1048576,7))</f>
        <v>入力禁止</v>
      </c>
      <c r="H171" s="4" t="str">
        <f>IF($A171="","入力禁止",VLOOKUP($A171,クラスIDシート!$B$6:$I$1048576,8))</f>
        <v>入力禁止</v>
      </c>
      <c r="I171" s="4">
        <f t="shared" si="2"/>
        <v>164</v>
      </c>
      <c r="J171" s="27"/>
      <c r="K171" s="27"/>
      <c r="L171" s="27"/>
      <c r="M171" s="27"/>
      <c r="N171" s="27"/>
      <c r="O171" s="27">
        <f>COUNTIF(別紙3!$C$11:$C$48,L171)</f>
        <v>0</v>
      </c>
      <c r="P171" s="27"/>
      <c r="Q171" s="27">
        <f>COUNTIF(別紙1!$B$12:$D$51,'様式2（申請製品リスト） '!L171)</f>
        <v>0</v>
      </c>
      <c r="R171" s="27"/>
      <c r="S171" s="27"/>
      <c r="T171" s="27"/>
      <c r="U171" s="27"/>
      <c r="V171" s="27"/>
      <c r="W171" s="27"/>
      <c r="X171" s="27"/>
      <c r="Y171" s="27"/>
      <c r="Z171" s="27"/>
      <c r="AA171" s="27"/>
      <c r="AB171" s="27"/>
      <c r="AC171" s="27"/>
      <c r="AD171" s="89"/>
    </row>
    <row r="172" spans="1:30" x14ac:dyDescent="0.2">
      <c r="A172" s="27"/>
      <c r="B172" s="4" t="str">
        <f>IF($A172="","入力禁止",VLOOKUP($A172,クラスIDシート!$B$6:$I$1048576,2))</f>
        <v>入力禁止</v>
      </c>
      <c r="C172" s="4" t="str">
        <f>IF($A172="","入力禁止",VLOOKUP($A172,クラスIDシート!$B$6:$I$1048576,3))</f>
        <v>入力禁止</v>
      </c>
      <c r="D172" s="4" t="str">
        <f>IF($A172="","入力禁止",VLOOKUP($A172,クラスIDシート!$B$6:$I$1048576,4))</f>
        <v>入力禁止</v>
      </c>
      <c r="E172" s="4" t="str">
        <f>IF($A172="","入力禁止",VLOOKUP($A172,クラスIDシート!$B$6:$I$1048576,5))</f>
        <v>入力禁止</v>
      </c>
      <c r="F172" s="4" t="str">
        <f>IF($A172="","入力禁止",VLOOKUP($A172,クラスIDシート!$B$6:$I$1048576,6))</f>
        <v>入力禁止</v>
      </c>
      <c r="G172" s="4" t="str">
        <f>IF($A172="","入力禁止",VLOOKUP($A172,クラスIDシート!$B$6:$I$1048576,7))</f>
        <v>入力禁止</v>
      </c>
      <c r="H172" s="4" t="str">
        <f>IF($A172="","入力禁止",VLOOKUP($A172,クラスIDシート!$B$6:$I$1048576,8))</f>
        <v>入力禁止</v>
      </c>
      <c r="I172" s="4">
        <f t="shared" si="2"/>
        <v>165</v>
      </c>
      <c r="J172" s="27"/>
      <c r="K172" s="27"/>
      <c r="L172" s="27"/>
      <c r="M172" s="27"/>
      <c r="N172" s="27"/>
      <c r="O172" s="27">
        <f>COUNTIF(別紙3!$C$11:$C$48,L172)</f>
        <v>0</v>
      </c>
      <c r="P172" s="27"/>
      <c r="Q172" s="27">
        <f>COUNTIF(別紙1!$B$12:$D$51,'様式2（申請製品リスト） '!L172)</f>
        <v>0</v>
      </c>
      <c r="R172" s="27"/>
      <c r="S172" s="27"/>
      <c r="T172" s="27"/>
      <c r="U172" s="27"/>
      <c r="V172" s="27"/>
      <c r="W172" s="27"/>
      <c r="X172" s="27"/>
      <c r="Y172" s="27"/>
      <c r="Z172" s="27"/>
      <c r="AA172" s="27"/>
      <c r="AB172" s="27"/>
      <c r="AC172" s="27"/>
      <c r="AD172" s="89"/>
    </row>
    <row r="173" spans="1:30" x14ac:dyDescent="0.2">
      <c r="A173" s="27"/>
      <c r="B173" s="4" t="str">
        <f>IF($A173="","入力禁止",VLOOKUP($A173,クラスIDシート!$B$6:$I$1048576,2))</f>
        <v>入力禁止</v>
      </c>
      <c r="C173" s="4" t="str">
        <f>IF($A173="","入力禁止",VLOOKUP($A173,クラスIDシート!$B$6:$I$1048576,3))</f>
        <v>入力禁止</v>
      </c>
      <c r="D173" s="4" t="str">
        <f>IF($A173="","入力禁止",VLOOKUP($A173,クラスIDシート!$B$6:$I$1048576,4))</f>
        <v>入力禁止</v>
      </c>
      <c r="E173" s="4" t="str">
        <f>IF($A173="","入力禁止",VLOOKUP($A173,クラスIDシート!$B$6:$I$1048576,5))</f>
        <v>入力禁止</v>
      </c>
      <c r="F173" s="4" t="str">
        <f>IF($A173="","入力禁止",VLOOKUP($A173,クラスIDシート!$B$6:$I$1048576,6))</f>
        <v>入力禁止</v>
      </c>
      <c r="G173" s="4" t="str">
        <f>IF($A173="","入力禁止",VLOOKUP($A173,クラスIDシート!$B$6:$I$1048576,7))</f>
        <v>入力禁止</v>
      </c>
      <c r="H173" s="4" t="str">
        <f>IF($A173="","入力禁止",VLOOKUP($A173,クラスIDシート!$B$6:$I$1048576,8))</f>
        <v>入力禁止</v>
      </c>
      <c r="I173" s="4">
        <f t="shared" si="2"/>
        <v>166</v>
      </c>
      <c r="J173" s="27"/>
      <c r="K173" s="27"/>
      <c r="L173" s="27"/>
      <c r="M173" s="27"/>
      <c r="N173" s="27"/>
      <c r="O173" s="27">
        <f>COUNTIF(別紙3!$C$11:$C$48,L173)</f>
        <v>0</v>
      </c>
      <c r="P173" s="27"/>
      <c r="Q173" s="27">
        <f>COUNTIF(別紙1!$B$12:$D$51,'様式2（申請製品リスト） '!L173)</f>
        <v>0</v>
      </c>
      <c r="R173" s="27"/>
      <c r="S173" s="27"/>
      <c r="T173" s="27"/>
      <c r="U173" s="27"/>
      <c r="V173" s="27"/>
      <c r="W173" s="27"/>
      <c r="X173" s="27"/>
      <c r="Y173" s="27"/>
      <c r="Z173" s="27"/>
      <c r="AA173" s="27"/>
      <c r="AB173" s="27"/>
      <c r="AC173" s="27"/>
      <c r="AD173" s="89"/>
    </row>
    <row r="174" spans="1:30" x14ac:dyDescent="0.2">
      <c r="A174" s="27"/>
      <c r="B174" s="4" t="str">
        <f>IF($A174="","入力禁止",VLOOKUP($A174,クラスIDシート!$B$6:$I$1048576,2))</f>
        <v>入力禁止</v>
      </c>
      <c r="C174" s="4" t="str">
        <f>IF($A174="","入力禁止",VLOOKUP($A174,クラスIDシート!$B$6:$I$1048576,3))</f>
        <v>入力禁止</v>
      </c>
      <c r="D174" s="4" t="str">
        <f>IF($A174="","入力禁止",VLOOKUP($A174,クラスIDシート!$B$6:$I$1048576,4))</f>
        <v>入力禁止</v>
      </c>
      <c r="E174" s="4" t="str">
        <f>IF($A174="","入力禁止",VLOOKUP($A174,クラスIDシート!$B$6:$I$1048576,5))</f>
        <v>入力禁止</v>
      </c>
      <c r="F174" s="4" t="str">
        <f>IF($A174="","入力禁止",VLOOKUP($A174,クラスIDシート!$B$6:$I$1048576,6))</f>
        <v>入力禁止</v>
      </c>
      <c r="G174" s="4" t="str">
        <f>IF($A174="","入力禁止",VLOOKUP($A174,クラスIDシート!$B$6:$I$1048576,7))</f>
        <v>入力禁止</v>
      </c>
      <c r="H174" s="4" t="str">
        <f>IF($A174="","入力禁止",VLOOKUP($A174,クラスIDシート!$B$6:$I$1048576,8))</f>
        <v>入力禁止</v>
      </c>
      <c r="I174" s="4">
        <f t="shared" si="2"/>
        <v>167</v>
      </c>
      <c r="J174" s="27"/>
      <c r="K174" s="27"/>
      <c r="L174" s="27"/>
      <c r="M174" s="27"/>
      <c r="N174" s="27"/>
      <c r="O174" s="27">
        <f>COUNTIF(別紙3!$C$11:$C$48,L174)</f>
        <v>0</v>
      </c>
      <c r="P174" s="27"/>
      <c r="Q174" s="27">
        <f>COUNTIF(別紙1!$B$12:$D$51,'様式2（申請製品リスト） '!L174)</f>
        <v>0</v>
      </c>
      <c r="R174" s="27"/>
      <c r="S174" s="27"/>
      <c r="T174" s="27"/>
      <c r="U174" s="27"/>
      <c r="V174" s="27"/>
      <c r="W174" s="27"/>
      <c r="X174" s="27"/>
      <c r="Y174" s="27"/>
      <c r="Z174" s="27"/>
      <c r="AA174" s="27"/>
      <c r="AB174" s="27"/>
      <c r="AC174" s="27"/>
      <c r="AD174" s="89"/>
    </row>
    <row r="175" spans="1:30" x14ac:dyDescent="0.2">
      <c r="A175" s="27"/>
      <c r="B175" s="4" t="str">
        <f>IF($A175="","入力禁止",VLOOKUP($A175,クラスIDシート!$B$6:$I$1048576,2))</f>
        <v>入力禁止</v>
      </c>
      <c r="C175" s="4" t="str">
        <f>IF($A175="","入力禁止",VLOOKUP($A175,クラスIDシート!$B$6:$I$1048576,3))</f>
        <v>入力禁止</v>
      </c>
      <c r="D175" s="4" t="str">
        <f>IF($A175="","入力禁止",VLOOKUP($A175,クラスIDシート!$B$6:$I$1048576,4))</f>
        <v>入力禁止</v>
      </c>
      <c r="E175" s="4" t="str">
        <f>IF($A175="","入力禁止",VLOOKUP($A175,クラスIDシート!$B$6:$I$1048576,5))</f>
        <v>入力禁止</v>
      </c>
      <c r="F175" s="4" t="str">
        <f>IF($A175="","入力禁止",VLOOKUP($A175,クラスIDシート!$B$6:$I$1048576,6))</f>
        <v>入力禁止</v>
      </c>
      <c r="G175" s="4" t="str">
        <f>IF($A175="","入力禁止",VLOOKUP($A175,クラスIDシート!$B$6:$I$1048576,7))</f>
        <v>入力禁止</v>
      </c>
      <c r="H175" s="4" t="str">
        <f>IF($A175="","入力禁止",VLOOKUP($A175,クラスIDシート!$B$6:$I$1048576,8))</f>
        <v>入力禁止</v>
      </c>
      <c r="I175" s="4">
        <f t="shared" si="2"/>
        <v>168</v>
      </c>
      <c r="J175" s="27"/>
      <c r="K175" s="27"/>
      <c r="L175" s="27"/>
      <c r="M175" s="27"/>
      <c r="N175" s="27"/>
      <c r="O175" s="27">
        <f>COUNTIF(別紙3!$C$11:$C$48,L175)</f>
        <v>0</v>
      </c>
      <c r="P175" s="27"/>
      <c r="Q175" s="27">
        <f>COUNTIF(別紙1!$B$12:$D$51,'様式2（申請製品リスト） '!L175)</f>
        <v>0</v>
      </c>
      <c r="R175" s="27"/>
      <c r="S175" s="27"/>
      <c r="T175" s="27"/>
      <c r="U175" s="27"/>
      <c r="V175" s="27"/>
      <c r="W175" s="27"/>
      <c r="X175" s="27"/>
      <c r="Y175" s="27"/>
      <c r="Z175" s="27"/>
      <c r="AA175" s="27"/>
      <c r="AB175" s="27"/>
      <c r="AC175" s="27"/>
      <c r="AD175" s="89"/>
    </row>
    <row r="176" spans="1:30" x14ac:dyDescent="0.2">
      <c r="A176" s="27"/>
      <c r="B176" s="4" t="str">
        <f>IF($A176="","入力禁止",VLOOKUP($A176,クラスIDシート!$B$6:$I$1048576,2))</f>
        <v>入力禁止</v>
      </c>
      <c r="C176" s="4" t="str">
        <f>IF($A176="","入力禁止",VLOOKUP($A176,クラスIDシート!$B$6:$I$1048576,3))</f>
        <v>入力禁止</v>
      </c>
      <c r="D176" s="4" t="str">
        <f>IF($A176="","入力禁止",VLOOKUP($A176,クラスIDシート!$B$6:$I$1048576,4))</f>
        <v>入力禁止</v>
      </c>
      <c r="E176" s="4" t="str">
        <f>IF($A176="","入力禁止",VLOOKUP($A176,クラスIDシート!$B$6:$I$1048576,5))</f>
        <v>入力禁止</v>
      </c>
      <c r="F176" s="4" t="str">
        <f>IF($A176="","入力禁止",VLOOKUP($A176,クラスIDシート!$B$6:$I$1048576,6))</f>
        <v>入力禁止</v>
      </c>
      <c r="G176" s="4" t="str">
        <f>IF($A176="","入力禁止",VLOOKUP($A176,クラスIDシート!$B$6:$I$1048576,7))</f>
        <v>入力禁止</v>
      </c>
      <c r="H176" s="4" t="str">
        <f>IF($A176="","入力禁止",VLOOKUP($A176,クラスIDシート!$B$6:$I$1048576,8))</f>
        <v>入力禁止</v>
      </c>
      <c r="I176" s="4">
        <f t="shared" si="2"/>
        <v>169</v>
      </c>
      <c r="J176" s="27"/>
      <c r="K176" s="27"/>
      <c r="L176" s="27"/>
      <c r="M176" s="27"/>
      <c r="N176" s="27"/>
      <c r="O176" s="27">
        <f>COUNTIF(別紙3!$C$11:$C$48,L176)</f>
        <v>0</v>
      </c>
      <c r="P176" s="27"/>
      <c r="Q176" s="27">
        <f>COUNTIF(別紙1!$B$12:$D$51,'様式2（申請製品リスト） '!L176)</f>
        <v>0</v>
      </c>
      <c r="R176" s="27"/>
      <c r="S176" s="27"/>
      <c r="T176" s="27"/>
      <c r="U176" s="27"/>
      <c r="V176" s="27"/>
      <c r="W176" s="27"/>
      <c r="X176" s="27"/>
      <c r="Y176" s="27"/>
      <c r="Z176" s="27"/>
      <c r="AA176" s="27"/>
      <c r="AB176" s="27"/>
      <c r="AC176" s="27"/>
      <c r="AD176" s="89"/>
    </row>
    <row r="177" spans="1:30" x14ac:dyDescent="0.2">
      <c r="A177" s="27"/>
      <c r="B177" s="4" t="str">
        <f>IF($A177="","入力禁止",VLOOKUP($A177,クラスIDシート!$B$6:$I$1048576,2))</f>
        <v>入力禁止</v>
      </c>
      <c r="C177" s="4" t="str">
        <f>IF($A177="","入力禁止",VLOOKUP($A177,クラスIDシート!$B$6:$I$1048576,3))</f>
        <v>入力禁止</v>
      </c>
      <c r="D177" s="4" t="str">
        <f>IF($A177="","入力禁止",VLOOKUP($A177,クラスIDシート!$B$6:$I$1048576,4))</f>
        <v>入力禁止</v>
      </c>
      <c r="E177" s="4" t="str">
        <f>IF($A177="","入力禁止",VLOOKUP($A177,クラスIDシート!$B$6:$I$1048576,5))</f>
        <v>入力禁止</v>
      </c>
      <c r="F177" s="4" t="str">
        <f>IF($A177="","入力禁止",VLOOKUP($A177,クラスIDシート!$B$6:$I$1048576,6))</f>
        <v>入力禁止</v>
      </c>
      <c r="G177" s="4" t="str">
        <f>IF($A177="","入力禁止",VLOOKUP($A177,クラスIDシート!$B$6:$I$1048576,7))</f>
        <v>入力禁止</v>
      </c>
      <c r="H177" s="4" t="str">
        <f>IF($A177="","入力禁止",VLOOKUP($A177,クラスIDシート!$B$6:$I$1048576,8))</f>
        <v>入力禁止</v>
      </c>
      <c r="I177" s="4">
        <f t="shared" si="2"/>
        <v>170</v>
      </c>
      <c r="J177" s="27"/>
      <c r="K177" s="27"/>
      <c r="L177" s="27"/>
      <c r="M177" s="27"/>
      <c r="N177" s="27"/>
      <c r="O177" s="27">
        <f>COUNTIF(別紙3!$C$11:$C$48,L177)</f>
        <v>0</v>
      </c>
      <c r="P177" s="27"/>
      <c r="Q177" s="27">
        <f>COUNTIF(別紙1!$B$12:$D$51,'様式2（申請製品リスト） '!L177)</f>
        <v>0</v>
      </c>
      <c r="R177" s="27"/>
      <c r="S177" s="27"/>
      <c r="T177" s="27"/>
      <c r="U177" s="27"/>
      <c r="V177" s="27"/>
      <c r="W177" s="27"/>
      <c r="X177" s="27"/>
      <c r="Y177" s="27"/>
      <c r="Z177" s="27"/>
      <c r="AA177" s="27"/>
      <c r="AB177" s="27"/>
      <c r="AC177" s="27"/>
      <c r="AD177" s="89"/>
    </row>
    <row r="178" spans="1:30" x14ac:dyDescent="0.2">
      <c r="A178" s="27"/>
      <c r="B178" s="4" t="str">
        <f>IF($A178="","入力禁止",VLOOKUP($A178,クラスIDシート!$B$6:$I$1048576,2))</f>
        <v>入力禁止</v>
      </c>
      <c r="C178" s="4" t="str">
        <f>IF($A178="","入力禁止",VLOOKUP($A178,クラスIDシート!$B$6:$I$1048576,3))</f>
        <v>入力禁止</v>
      </c>
      <c r="D178" s="4" t="str">
        <f>IF($A178="","入力禁止",VLOOKUP($A178,クラスIDシート!$B$6:$I$1048576,4))</f>
        <v>入力禁止</v>
      </c>
      <c r="E178" s="4" t="str">
        <f>IF($A178="","入力禁止",VLOOKUP($A178,クラスIDシート!$B$6:$I$1048576,5))</f>
        <v>入力禁止</v>
      </c>
      <c r="F178" s="4" t="str">
        <f>IF($A178="","入力禁止",VLOOKUP($A178,クラスIDシート!$B$6:$I$1048576,6))</f>
        <v>入力禁止</v>
      </c>
      <c r="G178" s="4" t="str">
        <f>IF($A178="","入力禁止",VLOOKUP($A178,クラスIDシート!$B$6:$I$1048576,7))</f>
        <v>入力禁止</v>
      </c>
      <c r="H178" s="4" t="str">
        <f>IF($A178="","入力禁止",VLOOKUP($A178,クラスIDシート!$B$6:$I$1048576,8))</f>
        <v>入力禁止</v>
      </c>
      <c r="I178" s="4">
        <f t="shared" si="2"/>
        <v>171</v>
      </c>
      <c r="J178" s="27"/>
      <c r="K178" s="27"/>
      <c r="L178" s="27"/>
      <c r="M178" s="27"/>
      <c r="N178" s="27"/>
      <c r="O178" s="27">
        <f>COUNTIF(別紙3!$C$11:$C$48,L178)</f>
        <v>0</v>
      </c>
      <c r="P178" s="27"/>
      <c r="Q178" s="27">
        <f>COUNTIF(別紙1!$B$12:$D$51,'様式2（申請製品リスト） '!L178)</f>
        <v>0</v>
      </c>
      <c r="R178" s="27"/>
      <c r="S178" s="27"/>
      <c r="T178" s="27"/>
      <c r="U178" s="27"/>
      <c r="V178" s="27"/>
      <c r="W178" s="27"/>
      <c r="X178" s="27"/>
      <c r="Y178" s="27"/>
      <c r="Z178" s="27"/>
      <c r="AA178" s="27"/>
      <c r="AB178" s="27"/>
      <c r="AC178" s="27"/>
      <c r="AD178" s="89"/>
    </row>
    <row r="179" spans="1:30" x14ac:dyDescent="0.2">
      <c r="A179" s="27"/>
      <c r="B179" s="4" t="str">
        <f>IF($A179="","入力禁止",VLOOKUP($A179,クラスIDシート!$B$6:$I$1048576,2))</f>
        <v>入力禁止</v>
      </c>
      <c r="C179" s="4" t="str">
        <f>IF($A179="","入力禁止",VLOOKUP($A179,クラスIDシート!$B$6:$I$1048576,3))</f>
        <v>入力禁止</v>
      </c>
      <c r="D179" s="4" t="str">
        <f>IF($A179="","入力禁止",VLOOKUP($A179,クラスIDシート!$B$6:$I$1048576,4))</f>
        <v>入力禁止</v>
      </c>
      <c r="E179" s="4" t="str">
        <f>IF($A179="","入力禁止",VLOOKUP($A179,クラスIDシート!$B$6:$I$1048576,5))</f>
        <v>入力禁止</v>
      </c>
      <c r="F179" s="4" t="str">
        <f>IF($A179="","入力禁止",VLOOKUP($A179,クラスIDシート!$B$6:$I$1048576,6))</f>
        <v>入力禁止</v>
      </c>
      <c r="G179" s="4" t="str">
        <f>IF($A179="","入力禁止",VLOOKUP($A179,クラスIDシート!$B$6:$I$1048576,7))</f>
        <v>入力禁止</v>
      </c>
      <c r="H179" s="4" t="str">
        <f>IF($A179="","入力禁止",VLOOKUP($A179,クラスIDシート!$B$6:$I$1048576,8))</f>
        <v>入力禁止</v>
      </c>
      <c r="I179" s="4">
        <f t="shared" si="2"/>
        <v>172</v>
      </c>
      <c r="J179" s="27"/>
      <c r="K179" s="27"/>
      <c r="L179" s="27"/>
      <c r="M179" s="27"/>
      <c r="N179" s="27"/>
      <c r="O179" s="27">
        <f>COUNTIF(別紙3!$C$11:$C$48,L179)</f>
        <v>0</v>
      </c>
      <c r="P179" s="27"/>
      <c r="Q179" s="27">
        <f>COUNTIF(別紙1!$B$12:$D$51,'様式2（申請製品リスト） '!L179)</f>
        <v>0</v>
      </c>
      <c r="R179" s="27"/>
      <c r="S179" s="27"/>
      <c r="T179" s="27"/>
      <c r="U179" s="27"/>
      <c r="V179" s="27"/>
      <c r="W179" s="27"/>
      <c r="X179" s="27"/>
      <c r="Y179" s="27"/>
      <c r="Z179" s="27"/>
      <c r="AA179" s="27"/>
      <c r="AB179" s="27"/>
      <c r="AC179" s="27"/>
      <c r="AD179" s="89"/>
    </row>
    <row r="180" spans="1:30" x14ac:dyDescent="0.2">
      <c r="A180" s="27"/>
      <c r="B180" s="4" t="str">
        <f>IF($A180="","入力禁止",VLOOKUP($A180,クラスIDシート!$B$6:$I$1048576,2))</f>
        <v>入力禁止</v>
      </c>
      <c r="C180" s="4" t="str">
        <f>IF($A180="","入力禁止",VLOOKUP($A180,クラスIDシート!$B$6:$I$1048576,3))</f>
        <v>入力禁止</v>
      </c>
      <c r="D180" s="4" t="str">
        <f>IF($A180="","入力禁止",VLOOKUP($A180,クラスIDシート!$B$6:$I$1048576,4))</f>
        <v>入力禁止</v>
      </c>
      <c r="E180" s="4" t="str">
        <f>IF($A180="","入力禁止",VLOOKUP($A180,クラスIDシート!$B$6:$I$1048576,5))</f>
        <v>入力禁止</v>
      </c>
      <c r="F180" s="4" t="str">
        <f>IF($A180="","入力禁止",VLOOKUP($A180,クラスIDシート!$B$6:$I$1048576,6))</f>
        <v>入力禁止</v>
      </c>
      <c r="G180" s="4" t="str">
        <f>IF($A180="","入力禁止",VLOOKUP($A180,クラスIDシート!$B$6:$I$1048576,7))</f>
        <v>入力禁止</v>
      </c>
      <c r="H180" s="4" t="str">
        <f>IF($A180="","入力禁止",VLOOKUP($A180,クラスIDシート!$B$6:$I$1048576,8))</f>
        <v>入力禁止</v>
      </c>
      <c r="I180" s="4">
        <f t="shared" si="2"/>
        <v>173</v>
      </c>
      <c r="J180" s="27"/>
      <c r="K180" s="27"/>
      <c r="L180" s="27"/>
      <c r="M180" s="27"/>
      <c r="N180" s="27"/>
      <c r="O180" s="27">
        <f>COUNTIF(別紙3!$C$11:$C$48,L180)</f>
        <v>0</v>
      </c>
      <c r="P180" s="27"/>
      <c r="Q180" s="27">
        <f>COUNTIF(別紙1!$B$12:$D$51,'様式2（申請製品リスト） '!L180)</f>
        <v>0</v>
      </c>
      <c r="R180" s="27"/>
      <c r="S180" s="27"/>
      <c r="T180" s="27"/>
      <c r="U180" s="27"/>
      <c r="V180" s="27"/>
      <c r="W180" s="27"/>
      <c r="X180" s="27"/>
      <c r="Y180" s="27"/>
      <c r="Z180" s="27"/>
      <c r="AA180" s="27"/>
      <c r="AB180" s="27"/>
      <c r="AC180" s="27"/>
      <c r="AD180" s="89"/>
    </row>
    <row r="181" spans="1:30" x14ac:dyDescent="0.2">
      <c r="A181" s="27"/>
      <c r="B181" s="4" t="str">
        <f>IF($A181="","入力禁止",VLOOKUP($A181,クラスIDシート!$B$6:$I$1048576,2))</f>
        <v>入力禁止</v>
      </c>
      <c r="C181" s="4" t="str">
        <f>IF($A181="","入力禁止",VLOOKUP($A181,クラスIDシート!$B$6:$I$1048576,3))</f>
        <v>入力禁止</v>
      </c>
      <c r="D181" s="4" t="str">
        <f>IF($A181="","入力禁止",VLOOKUP($A181,クラスIDシート!$B$6:$I$1048576,4))</f>
        <v>入力禁止</v>
      </c>
      <c r="E181" s="4" t="str">
        <f>IF($A181="","入力禁止",VLOOKUP($A181,クラスIDシート!$B$6:$I$1048576,5))</f>
        <v>入力禁止</v>
      </c>
      <c r="F181" s="4" t="str">
        <f>IF($A181="","入力禁止",VLOOKUP($A181,クラスIDシート!$B$6:$I$1048576,6))</f>
        <v>入力禁止</v>
      </c>
      <c r="G181" s="4" t="str">
        <f>IF($A181="","入力禁止",VLOOKUP($A181,クラスIDシート!$B$6:$I$1048576,7))</f>
        <v>入力禁止</v>
      </c>
      <c r="H181" s="4" t="str">
        <f>IF($A181="","入力禁止",VLOOKUP($A181,クラスIDシート!$B$6:$I$1048576,8))</f>
        <v>入力禁止</v>
      </c>
      <c r="I181" s="4">
        <f t="shared" si="2"/>
        <v>174</v>
      </c>
      <c r="J181" s="27"/>
      <c r="K181" s="27"/>
      <c r="L181" s="27"/>
      <c r="M181" s="27"/>
      <c r="N181" s="27"/>
      <c r="O181" s="27">
        <f>COUNTIF(別紙3!$C$11:$C$48,L181)</f>
        <v>0</v>
      </c>
      <c r="P181" s="27"/>
      <c r="Q181" s="27">
        <f>COUNTIF(別紙1!$B$12:$D$51,'様式2（申請製品リスト） '!L181)</f>
        <v>0</v>
      </c>
      <c r="R181" s="27"/>
      <c r="S181" s="27"/>
      <c r="T181" s="27"/>
      <c r="U181" s="27"/>
      <c r="V181" s="27"/>
      <c r="W181" s="27"/>
      <c r="X181" s="27"/>
      <c r="Y181" s="27"/>
      <c r="Z181" s="27"/>
      <c r="AA181" s="27"/>
      <c r="AB181" s="27"/>
      <c r="AC181" s="27"/>
      <c r="AD181" s="89"/>
    </row>
    <row r="182" spans="1:30" x14ac:dyDescent="0.2">
      <c r="A182" s="27"/>
      <c r="B182" s="4" t="str">
        <f>IF($A182="","入力禁止",VLOOKUP($A182,クラスIDシート!$B$6:$I$1048576,2))</f>
        <v>入力禁止</v>
      </c>
      <c r="C182" s="4" t="str">
        <f>IF($A182="","入力禁止",VLOOKUP($A182,クラスIDシート!$B$6:$I$1048576,3))</f>
        <v>入力禁止</v>
      </c>
      <c r="D182" s="4" t="str">
        <f>IF($A182="","入力禁止",VLOOKUP($A182,クラスIDシート!$B$6:$I$1048576,4))</f>
        <v>入力禁止</v>
      </c>
      <c r="E182" s="4" t="str">
        <f>IF($A182="","入力禁止",VLOOKUP($A182,クラスIDシート!$B$6:$I$1048576,5))</f>
        <v>入力禁止</v>
      </c>
      <c r="F182" s="4" t="str">
        <f>IF($A182="","入力禁止",VLOOKUP($A182,クラスIDシート!$B$6:$I$1048576,6))</f>
        <v>入力禁止</v>
      </c>
      <c r="G182" s="4" t="str">
        <f>IF($A182="","入力禁止",VLOOKUP($A182,クラスIDシート!$B$6:$I$1048576,7))</f>
        <v>入力禁止</v>
      </c>
      <c r="H182" s="4" t="str">
        <f>IF($A182="","入力禁止",VLOOKUP($A182,クラスIDシート!$B$6:$I$1048576,8))</f>
        <v>入力禁止</v>
      </c>
      <c r="I182" s="4">
        <f t="shared" si="2"/>
        <v>175</v>
      </c>
      <c r="J182" s="27"/>
      <c r="K182" s="27"/>
      <c r="L182" s="27"/>
      <c r="M182" s="27"/>
      <c r="N182" s="27"/>
      <c r="O182" s="27">
        <f>COUNTIF(別紙3!$C$11:$C$48,L182)</f>
        <v>0</v>
      </c>
      <c r="P182" s="27"/>
      <c r="Q182" s="27">
        <f>COUNTIF(別紙1!$B$12:$D$51,'様式2（申請製品リスト） '!L182)</f>
        <v>0</v>
      </c>
      <c r="R182" s="27"/>
      <c r="S182" s="27"/>
      <c r="T182" s="27"/>
      <c r="U182" s="27"/>
      <c r="V182" s="27"/>
      <c r="W182" s="27"/>
      <c r="X182" s="27"/>
      <c r="Y182" s="27"/>
      <c r="Z182" s="27"/>
      <c r="AA182" s="27"/>
      <c r="AB182" s="27"/>
      <c r="AC182" s="27"/>
      <c r="AD182" s="89"/>
    </row>
    <row r="183" spans="1:30" x14ac:dyDescent="0.2">
      <c r="A183" s="27"/>
      <c r="B183" s="4" t="str">
        <f>IF($A183="","入力禁止",VLOOKUP($A183,クラスIDシート!$B$6:$I$1048576,2))</f>
        <v>入力禁止</v>
      </c>
      <c r="C183" s="4" t="str">
        <f>IF($A183="","入力禁止",VLOOKUP($A183,クラスIDシート!$B$6:$I$1048576,3))</f>
        <v>入力禁止</v>
      </c>
      <c r="D183" s="4" t="str">
        <f>IF($A183="","入力禁止",VLOOKUP($A183,クラスIDシート!$B$6:$I$1048576,4))</f>
        <v>入力禁止</v>
      </c>
      <c r="E183" s="4" t="str">
        <f>IF($A183="","入力禁止",VLOOKUP($A183,クラスIDシート!$B$6:$I$1048576,5))</f>
        <v>入力禁止</v>
      </c>
      <c r="F183" s="4" t="str">
        <f>IF($A183="","入力禁止",VLOOKUP($A183,クラスIDシート!$B$6:$I$1048576,6))</f>
        <v>入力禁止</v>
      </c>
      <c r="G183" s="4" t="str">
        <f>IF($A183="","入力禁止",VLOOKUP($A183,クラスIDシート!$B$6:$I$1048576,7))</f>
        <v>入力禁止</v>
      </c>
      <c r="H183" s="4" t="str">
        <f>IF($A183="","入力禁止",VLOOKUP($A183,クラスIDシート!$B$6:$I$1048576,8))</f>
        <v>入力禁止</v>
      </c>
      <c r="I183" s="4">
        <f t="shared" si="2"/>
        <v>176</v>
      </c>
      <c r="J183" s="27"/>
      <c r="K183" s="27"/>
      <c r="L183" s="27"/>
      <c r="M183" s="27"/>
      <c r="N183" s="27"/>
      <c r="O183" s="27">
        <f>COUNTIF(別紙3!$C$11:$C$48,L183)</f>
        <v>0</v>
      </c>
      <c r="P183" s="27"/>
      <c r="Q183" s="27">
        <f>COUNTIF(別紙1!$B$12:$D$51,'様式2（申請製品リスト） '!L183)</f>
        <v>0</v>
      </c>
      <c r="R183" s="27"/>
      <c r="S183" s="27"/>
      <c r="T183" s="27"/>
      <c r="U183" s="27"/>
      <c r="V183" s="27"/>
      <c r="W183" s="27"/>
      <c r="X183" s="27"/>
      <c r="Y183" s="27"/>
      <c r="Z183" s="27"/>
      <c r="AA183" s="27"/>
      <c r="AB183" s="27"/>
      <c r="AC183" s="27"/>
      <c r="AD183" s="89"/>
    </row>
    <row r="184" spans="1:30" x14ac:dyDescent="0.2">
      <c r="A184" s="27"/>
      <c r="B184" s="4" t="str">
        <f>IF($A184="","入力禁止",VLOOKUP($A184,クラスIDシート!$B$6:$I$1048576,2))</f>
        <v>入力禁止</v>
      </c>
      <c r="C184" s="4" t="str">
        <f>IF($A184="","入力禁止",VLOOKUP($A184,クラスIDシート!$B$6:$I$1048576,3))</f>
        <v>入力禁止</v>
      </c>
      <c r="D184" s="4" t="str">
        <f>IF($A184="","入力禁止",VLOOKUP($A184,クラスIDシート!$B$6:$I$1048576,4))</f>
        <v>入力禁止</v>
      </c>
      <c r="E184" s="4" t="str">
        <f>IF($A184="","入力禁止",VLOOKUP($A184,クラスIDシート!$B$6:$I$1048576,5))</f>
        <v>入力禁止</v>
      </c>
      <c r="F184" s="4" t="str">
        <f>IF($A184="","入力禁止",VLOOKUP($A184,クラスIDシート!$B$6:$I$1048576,6))</f>
        <v>入力禁止</v>
      </c>
      <c r="G184" s="4" t="str">
        <f>IF($A184="","入力禁止",VLOOKUP($A184,クラスIDシート!$B$6:$I$1048576,7))</f>
        <v>入力禁止</v>
      </c>
      <c r="H184" s="4" t="str">
        <f>IF($A184="","入力禁止",VLOOKUP($A184,クラスIDシート!$B$6:$I$1048576,8))</f>
        <v>入力禁止</v>
      </c>
      <c r="I184" s="4">
        <f t="shared" si="2"/>
        <v>177</v>
      </c>
      <c r="J184" s="27"/>
      <c r="K184" s="27"/>
      <c r="L184" s="27"/>
      <c r="M184" s="27"/>
      <c r="N184" s="27"/>
      <c r="O184" s="27">
        <f>COUNTIF(別紙3!$C$11:$C$48,L184)</f>
        <v>0</v>
      </c>
      <c r="P184" s="27"/>
      <c r="Q184" s="27">
        <f>COUNTIF(別紙1!$B$12:$D$51,'様式2（申請製品リスト） '!L184)</f>
        <v>0</v>
      </c>
      <c r="R184" s="27"/>
      <c r="S184" s="27"/>
      <c r="T184" s="27"/>
      <c r="U184" s="27"/>
      <c r="V184" s="27"/>
      <c r="W184" s="27"/>
      <c r="X184" s="27"/>
      <c r="Y184" s="27"/>
      <c r="Z184" s="27"/>
      <c r="AA184" s="27"/>
      <c r="AB184" s="27"/>
      <c r="AC184" s="27"/>
      <c r="AD184" s="89"/>
    </row>
    <row r="185" spans="1:30" x14ac:dyDescent="0.2">
      <c r="A185" s="27"/>
      <c r="B185" s="4" t="str">
        <f>IF($A185="","入力禁止",VLOOKUP($A185,クラスIDシート!$B$6:$I$1048576,2))</f>
        <v>入力禁止</v>
      </c>
      <c r="C185" s="4" t="str">
        <f>IF($A185="","入力禁止",VLOOKUP($A185,クラスIDシート!$B$6:$I$1048576,3))</f>
        <v>入力禁止</v>
      </c>
      <c r="D185" s="4" t="str">
        <f>IF($A185="","入力禁止",VLOOKUP($A185,クラスIDシート!$B$6:$I$1048576,4))</f>
        <v>入力禁止</v>
      </c>
      <c r="E185" s="4" t="str">
        <f>IF($A185="","入力禁止",VLOOKUP($A185,クラスIDシート!$B$6:$I$1048576,5))</f>
        <v>入力禁止</v>
      </c>
      <c r="F185" s="4" t="str">
        <f>IF($A185="","入力禁止",VLOOKUP($A185,クラスIDシート!$B$6:$I$1048576,6))</f>
        <v>入力禁止</v>
      </c>
      <c r="G185" s="4" t="str">
        <f>IF($A185="","入力禁止",VLOOKUP($A185,クラスIDシート!$B$6:$I$1048576,7))</f>
        <v>入力禁止</v>
      </c>
      <c r="H185" s="4" t="str">
        <f>IF($A185="","入力禁止",VLOOKUP($A185,クラスIDシート!$B$6:$I$1048576,8))</f>
        <v>入力禁止</v>
      </c>
      <c r="I185" s="4">
        <f t="shared" si="2"/>
        <v>178</v>
      </c>
      <c r="J185" s="27"/>
      <c r="K185" s="27"/>
      <c r="L185" s="27"/>
      <c r="M185" s="27"/>
      <c r="N185" s="27"/>
      <c r="O185" s="27">
        <f>COUNTIF(別紙3!$C$11:$C$48,L185)</f>
        <v>0</v>
      </c>
      <c r="P185" s="27"/>
      <c r="Q185" s="27">
        <f>COUNTIF(別紙1!$B$12:$D$51,'様式2（申請製品リスト） '!L185)</f>
        <v>0</v>
      </c>
      <c r="R185" s="27"/>
      <c r="S185" s="27"/>
      <c r="T185" s="27"/>
      <c r="U185" s="27"/>
      <c r="V185" s="27"/>
      <c r="W185" s="27"/>
      <c r="X185" s="27"/>
      <c r="Y185" s="27"/>
      <c r="Z185" s="27"/>
      <c r="AA185" s="27"/>
      <c r="AB185" s="27"/>
      <c r="AC185" s="27"/>
      <c r="AD185" s="89"/>
    </row>
    <row r="186" spans="1:30" x14ac:dyDescent="0.2">
      <c r="A186" s="27"/>
      <c r="B186" s="4" t="str">
        <f>IF($A186="","入力禁止",VLOOKUP($A186,クラスIDシート!$B$6:$I$1048576,2))</f>
        <v>入力禁止</v>
      </c>
      <c r="C186" s="4" t="str">
        <f>IF($A186="","入力禁止",VLOOKUP($A186,クラスIDシート!$B$6:$I$1048576,3))</f>
        <v>入力禁止</v>
      </c>
      <c r="D186" s="4" t="str">
        <f>IF($A186="","入力禁止",VLOOKUP($A186,クラスIDシート!$B$6:$I$1048576,4))</f>
        <v>入力禁止</v>
      </c>
      <c r="E186" s="4" t="str">
        <f>IF($A186="","入力禁止",VLOOKUP($A186,クラスIDシート!$B$6:$I$1048576,5))</f>
        <v>入力禁止</v>
      </c>
      <c r="F186" s="4" t="str">
        <f>IF($A186="","入力禁止",VLOOKUP($A186,クラスIDシート!$B$6:$I$1048576,6))</f>
        <v>入力禁止</v>
      </c>
      <c r="G186" s="4" t="str">
        <f>IF($A186="","入力禁止",VLOOKUP($A186,クラスIDシート!$B$6:$I$1048576,7))</f>
        <v>入力禁止</v>
      </c>
      <c r="H186" s="4" t="str">
        <f>IF($A186="","入力禁止",VLOOKUP($A186,クラスIDシート!$B$6:$I$1048576,8))</f>
        <v>入力禁止</v>
      </c>
      <c r="I186" s="4">
        <f t="shared" si="2"/>
        <v>179</v>
      </c>
      <c r="J186" s="27"/>
      <c r="K186" s="27"/>
      <c r="L186" s="27"/>
      <c r="M186" s="27"/>
      <c r="N186" s="27"/>
      <c r="O186" s="27">
        <f>COUNTIF(別紙3!$C$11:$C$48,L186)</f>
        <v>0</v>
      </c>
      <c r="P186" s="27"/>
      <c r="Q186" s="27">
        <f>COUNTIF(別紙1!$B$12:$D$51,'様式2（申請製品リスト） '!L186)</f>
        <v>0</v>
      </c>
      <c r="R186" s="27"/>
      <c r="S186" s="27"/>
      <c r="T186" s="27"/>
      <c r="U186" s="27"/>
      <c r="V186" s="27"/>
      <c r="W186" s="27"/>
      <c r="X186" s="27"/>
      <c r="Y186" s="27"/>
      <c r="Z186" s="27"/>
      <c r="AA186" s="27"/>
      <c r="AB186" s="27"/>
      <c r="AC186" s="27"/>
      <c r="AD186" s="89"/>
    </row>
    <row r="187" spans="1:30" x14ac:dyDescent="0.2">
      <c r="A187" s="27"/>
      <c r="B187" s="4" t="str">
        <f>IF($A187="","入力禁止",VLOOKUP($A187,クラスIDシート!$B$6:$I$1048576,2))</f>
        <v>入力禁止</v>
      </c>
      <c r="C187" s="4" t="str">
        <f>IF($A187="","入力禁止",VLOOKUP($A187,クラスIDシート!$B$6:$I$1048576,3))</f>
        <v>入力禁止</v>
      </c>
      <c r="D187" s="4" t="str">
        <f>IF($A187="","入力禁止",VLOOKUP($A187,クラスIDシート!$B$6:$I$1048576,4))</f>
        <v>入力禁止</v>
      </c>
      <c r="E187" s="4" t="str">
        <f>IF($A187="","入力禁止",VLOOKUP($A187,クラスIDシート!$B$6:$I$1048576,5))</f>
        <v>入力禁止</v>
      </c>
      <c r="F187" s="4" t="str">
        <f>IF($A187="","入力禁止",VLOOKUP($A187,クラスIDシート!$B$6:$I$1048576,6))</f>
        <v>入力禁止</v>
      </c>
      <c r="G187" s="4" t="str">
        <f>IF($A187="","入力禁止",VLOOKUP($A187,クラスIDシート!$B$6:$I$1048576,7))</f>
        <v>入力禁止</v>
      </c>
      <c r="H187" s="4" t="str">
        <f>IF($A187="","入力禁止",VLOOKUP($A187,クラスIDシート!$B$6:$I$1048576,8))</f>
        <v>入力禁止</v>
      </c>
      <c r="I187" s="4">
        <f t="shared" si="2"/>
        <v>180</v>
      </c>
      <c r="J187" s="27"/>
      <c r="K187" s="27"/>
      <c r="L187" s="27"/>
      <c r="M187" s="27"/>
      <c r="N187" s="27"/>
      <c r="O187" s="27">
        <f>COUNTIF(別紙3!$C$11:$C$48,L187)</f>
        <v>0</v>
      </c>
      <c r="P187" s="27"/>
      <c r="Q187" s="27">
        <f>COUNTIF(別紙1!$B$12:$D$51,'様式2（申請製品リスト） '!L187)</f>
        <v>0</v>
      </c>
      <c r="R187" s="27"/>
      <c r="S187" s="27"/>
      <c r="T187" s="27"/>
      <c r="U187" s="27"/>
      <c r="V187" s="27"/>
      <c r="W187" s="27"/>
      <c r="X187" s="27"/>
      <c r="Y187" s="27"/>
      <c r="Z187" s="27"/>
      <c r="AA187" s="27"/>
      <c r="AB187" s="27"/>
      <c r="AC187" s="27"/>
      <c r="AD187" s="89"/>
    </row>
    <row r="188" spans="1:30" x14ac:dyDescent="0.2">
      <c r="A188" s="27"/>
      <c r="B188" s="4" t="str">
        <f>IF($A188="","入力禁止",VLOOKUP($A188,クラスIDシート!$B$6:$I$1048576,2))</f>
        <v>入力禁止</v>
      </c>
      <c r="C188" s="4" t="str">
        <f>IF($A188="","入力禁止",VLOOKUP($A188,クラスIDシート!$B$6:$I$1048576,3))</f>
        <v>入力禁止</v>
      </c>
      <c r="D188" s="4" t="str">
        <f>IF($A188="","入力禁止",VLOOKUP($A188,クラスIDシート!$B$6:$I$1048576,4))</f>
        <v>入力禁止</v>
      </c>
      <c r="E188" s="4" t="str">
        <f>IF($A188="","入力禁止",VLOOKUP($A188,クラスIDシート!$B$6:$I$1048576,5))</f>
        <v>入力禁止</v>
      </c>
      <c r="F188" s="4" t="str">
        <f>IF($A188="","入力禁止",VLOOKUP($A188,クラスIDシート!$B$6:$I$1048576,6))</f>
        <v>入力禁止</v>
      </c>
      <c r="G188" s="4" t="str">
        <f>IF($A188="","入力禁止",VLOOKUP($A188,クラスIDシート!$B$6:$I$1048576,7))</f>
        <v>入力禁止</v>
      </c>
      <c r="H188" s="4" t="str">
        <f>IF($A188="","入力禁止",VLOOKUP($A188,クラスIDシート!$B$6:$I$1048576,8))</f>
        <v>入力禁止</v>
      </c>
      <c r="I188" s="4">
        <f t="shared" si="2"/>
        <v>181</v>
      </c>
      <c r="J188" s="27"/>
      <c r="K188" s="27"/>
      <c r="L188" s="27"/>
      <c r="M188" s="27"/>
      <c r="N188" s="27"/>
      <c r="O188" s="27">
        <f>COUNTIF(別紙3!$C$11:$C$48,L188)</f>
        <v>0</v>
      </c>
      <c r="P188" s="27"/>
      <c r="Q188" s="27">
        <f>COUNTIF(別紙1!$B$12:$D$51,'様式2（申請製品リスト） '!L188)</f>
        <v>0</v>
      </c>
      <c r="R188" s="27"/>
      <c r="S188" s="27"/>
      <c r="T188" s="27"/>
      <c r="U188" s="27"/>
      <c r="V188" s="27"/>
      <c r="W188" s="27"/>
      <c r="X188" s="27"/>
      <c r="Y188" s="27"/>
      <c r="Z188" s="27"/>
      <c r="AA188" s="27"/>
      <c r="AB188" s="27"/>
      <c r="AC188" s="27"/>
      <c r="AD188" s="89"/>
    </row>
    <row r="189" spans="1:30" x14ac:dyDescent="0.2">
      <c r="A189" s="27"/>
      <c r="B189" s="4" t="str">
        <f>IF($A189="","入力禁止",VLOOKUP($A189,クラスIDシート!$B$6:$I$1048576,2))</f>
        <v>入力禁止</v>
      </c>
      <c r="C189" s="4" t="str">
        <f>IF($A189="","入力禁止",VLOOKUP($A189,クラスIDシート!$B$6:$I$1048576,3))</f>
        <v>入力禁止</v>
      </c>
      <c r="D189" s="4" t="str">
        <f>IF($A189="","入力禁止",VLOOKUP($A189,クラスIDシート!$B$6:$I$1048576,4))</f>
        <v>入力禁止</v>
      </c>
      <c r="E189" s="4" t="str">
        <f>IF($A189="","入力禁止",VLOOKUP($A189,クラスIDシート!$B$6:$I$1048576,5))</f>
        <v>入力禁止</v>
      </c>
      <c r="F189" s="4" t="str">
        <f>IF($A189="","入力禁止",VLOOKUP($A189,クラスIDシート!$B$6:$I$1048576,6))</f>
        <v>入力禁止</v>
      </c>
      <c r="G189" s="4" t="str">
        <f>IF($A189="","入力禁止",VLOOKUP($A189,クラスIDシート!$B$6:$I$1048576,7))</f>
        <v>入力禁止</v>
      </c>
      <c r="H189" s="4" t="str">
        <f>IF($A189="","入力禁止",VLOOKUP($A189,クラスIDシート!$B$6:$I$1048576,8))</f>
        <v>入力禁止</v>
      </c>
      <c r="I189" s="4">
        <f t="shared" si="2"/>
        <v>182</v>
      </c>
      <c r="J189" s="27"/>
      <c r="K189" s="27"/>
      <c r="L189" s="27"/>
      <c r="M189" s="27"/>
      <c r="N189" s="27"/>
      <c r="O189" s="27">
        <f>COUNTIF(別紙3!$C$11:$C$48,L189)</f>
        <v>0</v>
      </c>
      <c r="P189" s="27"/>
      <c r="Q189" s="27">
        <f>COUNTIF(別紙1!$B$12:$D$51,'様式2（申請製品リスト） '!L189)</f>
        <v>0</v>
      </c>
      <c r="R189" s="27"/>
      <c r="S189" s="27"/>
      <c r="T189" s="27"/>
      <c r="U189" s="27"/>
      <c r="V189" s="27"/>
      <c r="W189" s="27"/>
      <c r="X189" s="27"/>
      <c r="Y189" s="27"/>
      <c r="Z189" s="27"/>
      <c r="AA189" s="27"/>
      <c r="AB189" s="27"/>
      <c r="AC189" s="27"/>
      <c r="AD189" s="89"/>
    </row>
    <row r="190" spans="1:30" x14ac:dyDescent="0.2">
      <c r="A190" s="27"/>
      <c r="B190" s="4" t="str">
        <f>IF($A190="","入力禁止",VLOOKUP($A190,クラスIDシート!$B$6:$I$1048576,2))</f>
        <v>入力禁止</v>
      </c>
      <c r="C190" s="4" t="str">
        <f>IF($A190="","入力禁止",VLOOKUP($A190,クラスIDシート!$B$6:$I$1048576,3))</f>
        <v>入力禁止</v>
      </c>
      <c r="D190" s="4" t="str">
        <f>IF($A190="","入力禁止",VLOOKUP($A190,クラスIDシート!$B$6:$I$1048576,4))</f>
        <v>入力禁止</v>
      </c>
      <c r="E190" s="4" t="str">
        <f>IF($A190="","入力禁止",VLOOKUP($A190,クラスIDシート!$B$6:$I$1048576,5))</f>
        <v>入力禁止</v>
      </c>
      <c r="F190" s="4" t="str">
        <f>IF($A190="","入力禁止",VLOOKUP($A190,クラスIDシート!$B$6:$I$1048576,6))</f>
        <v>入力禁止</v>
      </c>
      <c r="G190" s="4" t="str">
        <f>IF($A190="","入力禁止",VLOOKUP($A190,クラスIDシート!$B$6:$I$1048576,7))</f>
        <v>入力禁止</v>
      </c>
      <c r="H190" s="4" t="str">
        <f>IF($A190="","入力禁止",VLOOKUP($A190,クラスIDシート!$B$6:$I$1048576,8))</f>
        <v>入力禁止</v>
      </c>
      <c r="I190" s="4">
        <f t="shared" si="2"/>
        <v>183</v>
      </c>
      <c r="J190" s="27"/>
      <c r="K190" s="27"/>
      <c r="L190" s="27"/>
      <c r="M190" s="27"/>
      <c r="N190" s="27"/>
      <c r="O190" s="27">
        <f>COUNTIF(別紙3!$C$11:$C$48,L190)</f>
        <v>0</v>
      </c>
      <c r="P190" s="27"/>
      <c r="Q190" s="27">
        <f>COUNTIF(別紙1!$B$12:$D$51,'様式2（申請製品リスト） '!L190)</f>
        <v>0</v>
      </c>
      <c r="R190" s="27"/>
      <c r="S190" s="27"/>
      <c r="T190" s="27"/>
      <c r="U190" s="27"/>
      <c r="V190" s="27"/>
      <c r="W190" s="27"/>
      <c r="X190" s="27"/>
      <c r="Y190" s="27"/>
      <c r="Z190" s="27"/>
      <c r="AA190" s="27"/>
      <c r="AB190" s="27"/>
      <c r="AC190" s="27"/>
      <c r="AD190" s="89"/>
    </row>
    <row r="191" spans="1:30" x14ac:dyDescent="0.2">
      <c r="A191" s="27"/>
      <c r="B191" s="4" t="str">
        <f>IF($A191="","入力禁止",VLOOKUP($A191,クラスIDシート!$B$6:$I$1048576,2))</f>
        <v>入力禁止</v>
      </c>
      <c r="C191" s="4" t="str">
        <f>IF($A191="","入力禁止",VLOOKUP($A191,クラスIDシート!$B$6:$I$1048576,3))</f>
        <v>入力禁止</v>
      </c>
      <c r="D191" s="4" t="str">
        <f>IF($A191="","入力禁止",VLOOKUP($A191,クラスIDシート!$B$6:$I$1048576,4))</f>
        <v>入力禁止</v>
      </c>
      <c r="E191" s="4" t="str">
        <f>IF($A191="","入力禁止",VLOOKUP($A191,クラスIDシート!$B$6:$I$1048576,5))</f>
        <v>入力禁止</v>
      </c>
      <c r="F191" s="4" t="str">
        <f>IF($A191="","入力禁止",VLOOKUP($A191,クラスIDシート!$B$6:$I$1048576,6))</f>
        <v>入力禁止</v>
      </c>
      <c r="G191" s="4" t="str">
        <f>IF($A191="","入力禁止",VLOOKUP($A191,クラスIDシート!$B$6:$I$1048576,7))</f>
        <v>入力禁止</v>
      </c>
      <c r="H191" s="4" t="str">
        <f>IF($A191="","入力禁止",VLOOKUP($A191,クラスIDシート!$B$6:$I$1048576,8))</f>
        <v>入力禁止</v>
      </c>
      <c r="I191" s="4">
        <f t="shared" si="2"/>
        <v>184</v>
      </c>
      <c r="J191" s="27"/>
      <c r="K191" s="27"/>
      <c r="L191" s="27"/>
      <c r="M191" s="27"/>
      <c r="N191" s="27"/>
      <c r="O191" s="27">
        <f>COUNTIF(別紙3!$C$11:$C$48,L191)</f>
        <v>0</v>
      </c>
      <c r="P191" s="27"/>
      <c r="Q191" s="27">
        <f>COUNTIF(別紙1!$B$12:$D$51,'様式2（申請製品リスト） '!L191)</f>
        <v>0</v>
      </c>
      <c r="R191" s="27"/>
      <c r="S191" s="27"/>
      <c r="T191" s="27"/>
      <c r="U191" s="27"/>
      <c r="V191" s="27"/>
      <c r="W191" s="27"/>
      <c r="X191" s="27"/>
      <c r="Y191" s="27"/>
      <c r="Z191" s="27"/>
      <c r="AA191" s="27"/>
      <c r="AB191" s="27"/>
      <c r="AC191" s="27"/>
      <c r="AD191" s="89"/>
    </row>
    <row r="192" spans="1:30" x14ac:dyDescent="0.2">
      <c r="A192" s="27"/>
      <c r="B192" s="4" t="str">
        <f>IF($A192="","入力禁止",VLOOKUP($A192,クラスIDシート!$B$6:$I$1048576,2))</f>
        <v>入力禁止</v>
      </c>
      <c r="C192" s="4" t="str">
        <f>IF($A192="","入力禁止",VLOOKUP($A192,クラスIDシート!$B$6:$I$1048576,3))</f>
        <v>入力禁止</v>
      </c>
      <c r="D192" s="4" t="str">
        <f>IF($A192="","入力禁止",VLOOKUP($A192,クラスIDシート!$B$6:$I$1048576,4))</f>
        <v>入力禁止</v>
      </c>
      <c r="E192" s="4" t="str">
        <f>IF($A192="","入力禁止",VLOOKUP($A192,クラスIDシート!$B$6:$I$1048576,5))</f>
        <v>入力禁止</v>
      </c>
      <c r="F192" s="4" t="str">
        <f>IF($A192="","入力禁止",VLOOKUP($A192,クラスIDシート!$B$6:$I$1048576,6))</f>
        <v>入力禁止</v>
      </c>
      <c r="G192" s="4" t="str">
        <f>IF($A192="","入力禁止",VLOOKUP($A192,クラスIDシート!$B$6:$I$1048576,7))</f>
        <v>入力禁止</v>
      </c>
      <c r="H192" s="4" t="str">
        <f>IF($A192="","入力禁止",VLOOKUP($A192,クラスIDシート!$B$6:$I$1048576,8))</f>
        <v>入力禁止</v>
      </c>
      <c r="I192" s="4">
        <f t="shared" si="2"/>
        <v>185</v>
      </c>
      <c r="J192" s="27"/>
      <c r="K192" s="27"/>
      <c r="L192" s="27"/>
      <c r="M192" s="27"/>
      <c r="N192" s="27"/>
      <c r="O192" s="27">
        <f>COUNTIF(別紙3!$C$11:$C$48,L192)</f>
        <v>0</v>
      </c>
      <c r="P192" s="27"/>
      <c r="Q192" s="27">
        <f>COUNTIF(別紙1!$B$12:$D$51,'様式2（申請製品リスト） '!L192)</f>
        <v>0</v>
      </c>
      <c r="R192" s="27"/>
      <c r="S192" s="27"/>
      <c r="T192" s="27"/>
      <c r="U192" s="27"/>
      <c r="V192" s="27"/>
      <c r="W192" s="27"/>
      <c r="X192" s="27"/>
      <c r="Y192" s="27"/>
      <c r="Z192" s="27"/>
      <c r="AA192" s="27"/>
      <c r="AB192" s="27"/>
      <c r="AC192" s="27"/>
      <c r="AD192" s="89"/>
    </row>
    <row r="193" spans="1:30" x14ac:dyDescent="0.2">
      <c r="A193" s="27"/>
      <c r="B193" s="4" t="str">
        <f>IF($A193="","入力禁止",VLOOKUP($A193,クラスIDシート!$B$6:$I$1048576,2))</f>
        <v>入力禁止</v>
      </c>
      <c r="C193" s="4" t="str">
        <f>IF($A193="","入力禁止",VLOOKUP($A193,クラスIDシート!$B$6:$I$1048576,3))</f>
        <v>入力禁止</v>
      </c>
      <c r="D193" s="4" t="str">
        <f>IF($A193="","入力禁止",VLOOKUP($A193,クラスIDシート!$B$6:$I$1048576,4))</f>
        <v>入力禁止</v>
      </c>
      <c r="E193" s="4" t="str">
        <f>IF($A193="","入力禁止",VLOOKUP($A193,クラスIDシート!$B$6:$I$1048576,5))</f>
        <v>入力禁止</v>
      </c>
      <c r="F193" s="4" t="str">
        <f>IF($A193="","入力禁止",VLOOKUP($A193,クラスIDシート!$B$6:$I$1048576,6))</f>
        <v>入力禁止</v>
      </c>
      <c r="G193" s="4" t="str">
        <f>IF($A193="","入力禁止",VLOOKUP($A193,クラスIDシート!$B$6:$I$1048576,7))</f>
        <v>入力禁止</v>
      </c>
      <c r="H193" s="4" t="str">
        <f>IF($A193="","入力禁止",VLOOKUP($A193,クラスIDシート!$B$6:$I$1048576,8))</f>
        <v>入力禁止</v>
      </c>
      <c r="I193" s="4">
        <f t="shared" si="2"/>
        <v>186</v>
      </c>
      <c r="J193" s="27"/>
      <c r="K193" s="27"/>
      <c r="L193" s="27"/>
      <c r="M193" s="27"/>
      <c r="N193" s="27"/>
      <c r="O193" s="27">
        <f>COUNTIF(別紙3!$C$11:$C$48,L193)</f>
        <v>0</v>
      </c>
      <c r="P193" s="27"/>
      <c r="Q193" s="27">
        <f>COUNTIF(別紙1!$B$12:$D$51,'様式2（申請製品リスト） '!L193)</f>
        <v>0</v>
      </c>
      <c r="R193" s="27"/>
      <c r="S193" s="27"/>
      <c r="T193" s="27"/>
      <c r="U193" s="27"/>
      <c r="V193" s="27"/>
      <c r="W193" s="27"/>
      <c r="X193" s="27"/>
      <c r="Y193" s="27"/>
      <c r="Z193" s="27"/>
      <c r="AA193" s="27"/>
      <c r="AB193" s="27"/>
      <c r="AC193" s="27"/>
      <c r="AD193" s="89"/>
    </row>
    <row r="194" spans="1:30" x14ac:dyDescent="0.2">
      <c r="A194" s="27"/>
      <c r="B194" s="4" t="str">
        <f>IF($A194="","入力禁止",VLOOKUP($A194,クラスIDシート!$B$6:$I$1048576,2))</f>
        <v>入力禁止</v>
      </c>
      <c r="C194" s="4" t="str">
        <f>IF($A194="","入力禁止",VLOOKUP($A194,クラスIDシート!$B$6:$I$1048576,3))</f>
        <v>入力禁止</v>
      </c>
      <c r="D194" s="4" t="str">
        <f>IF($A194="","入力禁止",VLOOKUP($A194,クラスIDシート!$B$6:$I$1048576,4))</f>
        <v>入力禁止</v>
      </c>
      <c r="E194" s="4" t="str">
        <f>IF($A194="","入力禁止",VLOOKUP($A194,クラスIDシート!$B$6:$I$1048576,5))</f>
        <v>入力禁止</v>
      </c>
      <c r="F194" s="4" t="str">
        <f>IF($A194="","入力禁止",VLOOKUP($A194,クラスIDシート!$B$6:$I$1048576,6))</f>
        <v>入力禁止</v>
      </c>
      <c r="G194" s="4" t="str">
        <f>IF($A194="","入力禁止",VLOOKUP($A194,クラスIDシート!$B$6:$I$1048576,7))</f>
        <v>入力禁止</v>
      </c>
      <c r="H194" s="4" t="str">
        <f>IF($A194="","入力禁止",VLOOKUP($A194,クラスIDシート!$B$6:$I$1048576,8))</f>
        <v>入力禁止</v>
      </c>
      <c r="I194" s="4">
        <f t="shared" si="2"/>
        <v>187</v>
      </c>
      <c r="J194" s="27"/>
      <c r="K194" s="27"/>
      <c r="L194" s="27"/>
      <c r="M194" s="27"/>
      <c r="N194" s="27"/>
      <c r="O194" s="27">
        <f>COUNTIF(別紙3!$C$11:$C$48,L194)</f>
        <v>0</v>
      </c>
      <c r="P194" s="27"/>
      <c r="Q194" s="27">
        <f>COUNTIF(別紙1!$B$12:$D$51,'様式2（申請製品リスト） '!L194)</f>
        <v>0</v>
      </c>
      <c r="R194" s="27"/>
      <c r="S194" s="27"/>
      <c r="T194" s="27"/>
      <c r="U194" s="27"/>
      <c r="V194" s="27"/>
      <c r="W194" s="27"/>
      <c r="X194" s="27"/>
      <c r="Y194" s="27"/>
      <c r="Z194" s="27"/>
      <c r="AA194" s="27"/>
      <c r="AB194" s="27"/>
      <c r="AC194" s="27"/>
      <c r="AD194" s="89"/>
    </row>
    <row r="195" spans="1:30" x14ac:dyDescent="0.2">
      <c r="A195" s="27"/>
      <c r="B195" s="4" t="str">
        <f>IF($A195="","入力禁止",VLOOKUP($A195,クラスIDシート!$B$6:$I$1048576,2))</f>
        <v>入力禁止</v>
      </c>
      <c r="C195" s="4" t="str">
        <f>IF($A195="","入力禁止",VLOOKUP($A195,クラスIDシート!$B$6:$I$1048576,3))</f>
        <v>入力禁止</v>
      </c>
      <c r="D195" s="4" t="str">
        <f>IF($A195="","入力禁止",VLOOKUP($A195,クラスIDシート!$B$6:$I$1048576,4))</f>
        <v>入力禁止</v>
      </c>
      <c r="E195" s="4" t="str">
        <f>IF($A195="","入力禁止",VLOOKUP($A195,クラスIDシート!$B$6:$I$1048576,5))</f>
        <v>入力禁止</v>
      </c>
      <c r="F195" s="4" t="str">
        <f>IF($A195="","入力禁止",VLOOKUP($A195,クラスIDシート!$B$6:$I$1048576,6))</f>
        <v>入力禁止</v>
      </c>
      <c r="G195" s="4" t="str">
        <f>IF($A195="","入力禁止",VLOOKUP($A195,クラスIDシート!$B$6:$I$1048576,7))</f>
        <v>入力禁止</v>
      </c>
      <c r="H195" s="4" t="str">
        <f>IF($A195="","入力禁止",VLOOKUP($A195,クラスIDシート!$B$6:$I$1048576,8))</f>
        <v>入力禁止</v>
      </c>
      <c r="I195" s="4">
        <f t="shared" si="2"/>
        <v>188</v>
      </c>
      <c r="J195" s="27"/>
      <c r="K195" s="27"/>
      <c r="L195" s="27"/>
      <c r="M195" s="27"/>
      <c r="N195" s="27"/>
      <c r="O195" s="27">
        <f>COUNTIF(別紙3!$C$11:$C$48,L195)</f>
        <v>0</v>
      </c>
      <c r="P195" s="27"/>
      <c r="Q195" s="27">
        <f>COUNTIF(別紙1!$B$12:$D$51,'様式2（申請製品リスト） '!L195)</f>
        <v>0</v>
      </c>
      <c r="R195" s="27"/>
      <c r="S195" s="27"/>
      <c r="T195" s="27"/>
      <c r="U195" s="27"/>
      <c r="V195" s="27"/>
      <c r="W195" s="27"/>
      <c r="X195" s="27"/>
      <c r="Y195" s="27"/>
      <c r="Z195" s="27"/>
      <c r="AA195" s="27"/>
      <c r="AB195" s="27"/>
      <c r="AC195" s="27"/>
      <c r="AD195" s="89"/>
    </row>
    <row r="196" spans="1:30" x14ac:dyDescent="0.2">
      <c r="A196" s="27"/>
      <c r="B196" s="4" t="str">
        <f>IF($A196="","入力禁止",VLOOKUP($A196,クラスIDシート!$B$6:$I$1048576,2))</f>
        <v>入力禁止</v>
      </c>
      <c r="C196" s="4" t="str">
        <f>IF($A196="","入力禁止",VLOOKUP($A196,クラスIDシート!$B$6:$I$1048576,3))</f>
        <v>入力禁止</v>
      </c>
      <c r="D196" s="4" t="str">
        <f>IF($A196="","入力禁止",VLOOKUP($A196,クラスIDシート!$B$6:$I$1048576,4))</f>
        <v>入力禁止</v>
      </c>
      <c r="E196" s="4" t="str">
        <f>IF($A196="","入力禁止",VLOOKUP($A196,クラスIDシート!$B$6:$I$1048576,5))</f>
        <v>入力禁止</v>
      </c>
      <c r="F196" s="4" t="str">
        <f>IF($A196="","入力禁止",VLOOKUP($A196,クラスIDシート!$B$6:$I$1048576,6))</f>
        <v>入力禁止</v>
      </c>
      <c r="G196" s="4" t="str">
        <f>IF($A196="","入力禁止",VLOOKUP($A196,クラスIDシート!$B$6:$I$1048576,7))</f>
        <v>入力禁止</v>
      </c>
      <c r="H196" s="4" t="str">
        <f>IF($A196="","入力禁止",VLOOKUP($A196,クラスIDシート!$B$6:$I$1048576,8))</f>
        <v>入力禁止</v>
      </c>
      <c r="I196" s="4">
        <f t="shared" si="2"/>
        <v>189</v>
      </c>
      <c r="J196" s="27"/>
      <c r="K196" s="27"/>
      <c r="L196" s="27"/>
      <c r="M196" s="27"/>
      <c r="N196" s="27"/>
      <c r="O196" s="27">
        <f>COUNTIF(別紙3!$C$11:$C$48,L196)</f>
        <v>0</v>
      </c>
      <c r="P196" s="27"/>
      <c r="Q196" s="27">
        <f>COUNTIF(別紙1!$B$12:$D$51,'様式2（申請製品リスト） '!L196)</f>
        <v>0</v>
      </c>
      <c r="R196" s="27"/>
      <c r="S196" s="27"/>
      <c r="T196" s="27"/>
      <c r="U196" s="27"/>
      <c r="V196" s="27"/>
      <c r="W196" s="27"/>
      <c r="X196" s="27"/>
      <c r="Y196" s="27"/>
      <c r="Z196" s="27"/>
      <c r="AA196" s="27"/>
      <c r="AB196" s="27"/>
      <c r="AC196" s="27"/>
      <c r="AD196" s="89"/>
    </row>
    <row r="197" spans="1:30" x14ac:dyDescent="0.2">
      <c r="A197" s="27"/>
      <c r="B197" s="4" t="str">
        <f>IF($A197="","入力禁止",VLOOKUP($A197,クラスIDシート!$B$6:$I$1048576,2))</f>
        <v>入力禁止</v>
      </c>
      <c r="C197" s="4" t="str">
        <f>IF($A197="","入力禁止",VLOOKUP($A197,クラスIDシート!$B$6:$I$1048576,3))</f>
        <v>入力禁止</v>
      </c>
      <c r="D197" s="4" t="str">
        <f>IF($A197="","入力禁止",VLOOKUP($A197,クラスIDシート!$B$6:$I$1048576,4))</f>
        <v>入力禁止</v>
      </c>
      <c r="E197" s="4" t="str">
        <f>IF($A197="","入力禁止",VLOOKUP($A197,クラスIDシート!$B$6:$I$1048576,5))</f>
        <v>入力禁止</v>
      </c>
      <c r="F197" s="4" t="str">
        <f>IF($A197="","入力禁止",VLOOKUP($A197,クラスIDシート!$B$6:$I$1048576,6))</f>
        <v>入力禁止</v>
      </c>
      <c r="G197" s="4" t="str">
        <f>IF($A197="","入力禁止",VLOOKUP($A197,クラスIDシート!$B$6:$I$1048576,7))</f>
        <v>入力禁止</v>
      </c>
      <c r="H197" s="4" t="str">
        <f>IF($A197="","入力禁止",VLOOKUP($A197,クラスIDシート!$B$6:$I$1048576,8))</f>
        <v>入力禁止</v>
      </c>
      <c r="I197" s="4">
        <f t="shared" si="2"/>
        <v>190</v>
      </c>
      <c r="J197" s="27"/>
      <c r="K197" s="27"/>
      <c r="L197" s="27"/>
      <c r="M197" s="27"/>
      <c r="N197" s="27"/>
      <c r="O197" s="27">
        <f>COUNTIF(別紙3!$C$11:$C$48,L197)</f>
        <v>0</v>
      </c>
      <c r="P197" s="27"/>
      <c r="Q197" s="27">
        <f>COUNTIF(別紙1!$B$12:$D$51,'様式2（申請製品リスト） '!L197)</f>
        <v>0</v>
      </c>
      <c r="R197" s="27"/>
      <c r="S197" s="27"/>
      <c r="T197" s="27"/>
      <c r="U197" s="27"/>
      <c r="V197" s="27"/>
      <c r="W197" s="27"/>
      <c r="X197" s="27"/>
      <c r="Y197" s="27"/>
      <c r="Z197" s="27"/>
      <c r="AA197" s="27"/>
      <c r="AB197" s="27"/>
      <c r="AC197" s="27"/>
      <c r="AD197" s="89"/>
    </row>
    <row r="198" spans="1:30" x14ac:dyDescent="0.2">
      <c r="A198" s="27"/>
      <c r="B198" s="4" t="str">
        <f>IF($A198="","入力禁止",VLOOKUP($A198,クラスIDシート!$B$6:$I$1048576,2))</f>
        <v>入力禁止</v>
      </c>
      <c r="C198" s="4" t="str">
        <f>IF($A198="","入力禁止",VLOOKUP($A198,クラスIDシート!$B$6:$I$1048576,3))</f>
        <v>入力禁止</v>
      </c>
      <c r="D198" s="4" t="str">
        <f>IF($A198="","入力禁止",VLOOKUP($A198,クラスIDシート!$B$6:$I$1048576,4))</f>
        <v>入力禁止</v>
      </c>
      <c r="E198" s="4" t="str">
        <f>IF($A198="","入力禁止",VLOOKUP($A198,クラスIDシート!$B$6:$I$1048576,5))</f>
        <v>入力禁止</v>
      </c>
      <c r="F198" s="4" t="str">
        <f>IF($A198="","入力禁止",VLOOKUP($A198,クラスIDシート!$B$6:$I$1048576,6))</f>
        <v>入力禁止</v>
      </c>
      <c r="G198" s="4" t="str">
        <f>IF($A198="","入力禁止",VLOOKUP($A198,クラスIDシート!$B$6:$I$1048576,7))</f>
        <v>入力禁止</v>
      </c>
      <c r="H198" s="4" t="str">
        <f>IF($A198="","入力禁止",VLOOKUP($A198,クラスIDシート!$B$6:$I$1048576,8))</f>
        <v>入力禁止</v>
      </c>
      <c r="I198" s="4">
        <f t="shared" si="2"/>
        <v>191</v>
      </c>
      <c r="J198" s="27"/>
      <c r="K198" s="27"/>
      <c r="L198" s="27"/>
      <c r="M198" s="27"/>
      <c r="N198" s="27"/>
      <c r="O198" s="27">
        <f>COUNTIF(別紙3!$C$11:$C$48,L198)</f>
        <v>0</v>
      </c>
      <c r="P198" s="27"/>
      <c r="Q198" s="27">
        <f>COUNTIF(別紙1!$B$12:$D$51,'様式2（申請製品リスト） '!L198)</f>
        <v>0</v>
      </c>
      <c r="R198" s="27"/>
      <c r="S198" s="27"/>
      <c r="T198" s="27"/>
      <c r="U198" s="27"/>
      <c r="V198" s="27"/>
      <c r="W198" s="27"/>
      <c r="X198" s="27"/>
      <c r="Y198" s="27"/>
      <c r="Z198" s="27"/>
      <c r="AA198" s="27"/>
      <c r="AB198" s="27"/>
      <c r="AC198" s="27"/>
      <c r="AD198" s="89"/>
    </row>
    <row r="199" spans="1:30" x14ac:dyDescent="0.2">
      <c r="A199" s="27"/>
      <c r="B199" s="4" t="str">
        <f>IF($A199="","入力禁止",VLOOKUP($A199,クラスIDシート!$B$6:$I$1048576,2))</f>
        <v>入力禁止</v>
      </c>
      <c r="C199" s="4" t="str">
        <f>IF($A199="","入力禁止",VLOOKUP($A199,クラスIDシート!$B$6:$I$1048576,3))</f>
        <v>入力禁止</v>
      </c>
      <c r="D199" s="4" t="str">
        <f>IF($A199="","入力禁止",VLOOKUP($A199,クラスIDシート!$B$6:$I$1048576,4))</f>
        <v>入力禁止</v>
      </c>
      <c r="E199" s="4" t="str">
        <f>IF($A199="","入力禁止",VLOOKUP($A199,クラスIDシート!$B$6:$I$1048576,5))</f>
        <v>入力禁止</v>
      </c>
      <c r="F199" s="4" t="str">
        <f>IF($A199="","入力禁止",VLOOKUP($A199,クラスIDシート!$B$6:$I$1048576,6))</f>
        <v>入力禁止</v>
      </c>
      <c r="G199" s="4" t="str">
        <f>IF($A199="","入力禁止",VLOOKUP($A199,クラスIDシート!$B$6:$I$1048576,7))</f>
        <v>入力禁止</v>
      </c>
      <c r="H199" s="4" t="str">
        <f>IF($A199="","入力禁止",VLOOKUP($A199,クラスIDシート!$B$6:$I$1048576,8))</f>
        <v>入力禁止</v>
      </c>
      <c r="I199" s="4">
        <f t="shared" si="2"/>
        <v>192</v>
      </c>
      <c r="J199" s="27"/>
      <c r="K199" s="27"/>
      <c r="L199" s="27"/>
      <c r="M199" s="27"/>
      <c r="N199" s="27"/>
      <c r="O199" s="27">
        <f>COUNTIF(別紙3!$C$11:$C$48,L199)</f>
        <v>0</v>
      </c>
      <c r="P199" s="27"/>
      <c r="Q199" s="27">
        <f>COUNTIF(別紙1!$B$12:$D$51,'様式2（申請製品リスト） '!L199)</f>
        <v>0</v>
      </c>
      <c r="R199" s="27"/>
      <c r="S199" s="27"/>
      <c r="T199" s="27"/>
      <c r="U199" s="27"/>
      <c r="V199" s="27"/>
      <c r="W199" s="27"/>
      <c r="X199" s="27"/>
      <c r="Y199" s="27"/>
      <c r="Z199" s="27"/>
      <c r="AA199" s="27"/>
      <c r="AB199" s="27"/>
      <c r="AC199" s="27"/>
      <c r="AD199" s="89"/>
    </row>
    <row r="200" spans="1:30" x14ac:dyDescent="0.2">
      <c r="A200" s="27"/>
      <c r="B200" s="4" t="str">
        <f>IF($A200="","入力禁止",VLOOKUP($A200,クラスIDシート!$B$6:$I$1048576,2))</f>
        <v>入力禁止</v>
      </c>
      <c r="C200" s="4" t="str">
        <f>IF($A200="","入力禁止",VLOOKUP($A200,クラスIDシート!$B$6:$I$1048576,3))</f>
        <v>入力禁止</v>
      </c>
      <c r="D200" s="4" t="str">
        <f>IF($A200="","入力禁止",VLOOKUP($A200,クラスIDシート!$B$6:$I$1048576,4))</f>
        <v>入力禁止</v>
      </c>
      <c r="E200" s="4" t="str">
        <f>IF($A200="","入力禁止",VLOOKUP($A200,クラスIDシート!$B$6:$I$1048576,5))</f>
        <v>入力禁止</v>
      </c>
      <c r="F200" s="4" t="str">
        <f>IF($A200="","入力禁止",VLOOKUP($A200,クラスIDシート!$B$6:$I$1048576,6))</f>
        <v>入力禁止</v>
      </c>
      <c r="G200" s="4" t="str">
        <f>IF($A200="","入力禁止",VLOOKUP($A200,クラスIDシート!$B$6:$I$1048576,7))</f>
        <v>入力禁止</v>
      </c>
      <c r="H200" s="4" t="str">
        <f>IF($A200="","入力禁止",VLOOKUP($A200,クラスIDシート!$B$6:$I$1048576,8))</f>
        <v>入力禁止</v>
      </c>
      <c r="I200" s="4">
        <f t="shared" ref="I200:I263" si="3">ROW(200:200)-7</f>
        <v>193</v>
      </c>
      <c r="J200" s="27"/>
      <c r="K200" s="27"/>
      <c r="L200" s="27"/>
      <c r="M200" s="27"/>
      <c r="N200" s="27"/>
      <c r="O200" s="27">
        <f>COUNTIF(別紙3!$C$11:$C$48,L200)</f>
        <v>0</v>
      </c>
      <c r="P200" s="27"/>
      <c r="Q200" s="27">
        <f>COUNTIF(別紙1!$B$12:$D$51,'様式2（申請製品リスト） '!L200)</f>
        <v>0</v>
      </c>
      <c r="R200" s="27"/>
      <c r="S200" s="27"/>
      <c r="T200" s="27"/>
      <c r="U200" s="27"/>
      <c r="V200" s="27"/>
      <c r="W200" s="27"/>
      <c r="X200" s="27"/>
      <c r="Y200" s="27"/>
      <c r="Z200" s="27"/>
      <c r="AA200" s="27"/>
      <c r="AB200" s="27"/>
      <c r="AC200" s="27"/>
      <c r="AD200" s="89"/>
    </row>
    <row r="201" spans="1:30" x14ac:dyDescent="0.2">
      <c r="A201" s="27"/>
      <c r="B201" s="4" t="str">
        <f>IF($A201="","入力禁止",VLOOKUP($A201,クラスIDシート!$B$6:$I$1048576,2))</f>
        <v>入力禁止</v>
      </c>
      <c r="C201" s="4" t="str">
        <f>IF($A201="","入力禁止",VLOOKUP($A201,クラスIDシート!$B$6:$I$1048576,3))</f>
        <v>入力禁止</v>
      </c>
      <c r="D201" s="4" t="str">
        <f>IF($A201="","入力禁止",VLOOKUP($A201,クラスIDシート!$B$6:$I$1048576,4))</f>
        <v>入力禁止</v>
      </c>
      <c r="E201" s="4" t="str">
        <f>IF($A201="","入力禁止",VLOOKUP($A201,クラスIDシート!$B$6:$I$1048576,5))</f>
        <v>入力禁止</v>
      </c>
      <c r="F201" s="4" t="str">
        <f>IF($A201="","入力禁止",VLOOKUP($A201,クラスIDシート!$B$6:$I$1048576,6))</f>
        <v>入力禁止</v>
      </c>
      <c r="G201" s="4" t="str">
        <f>IF($A201="","入力禁止",VLOOKUP($A201,クラスIDシート!$B$6:$I$1048576,7))</f>
        <v>入力禁止</v>
      </c>
      <c r="H201" s="4" t="str">
        <f>IF($A201="","入力禁止",VLOOKUP($A201,クラスIDシート!$B$6:$I$1048576,8))</f>
        <v>入力禁止</v>
      </c>
      <c r="I201" s="4">
        <f t="shared" si="3"/>
        <v>194</v>
      </c>
      <c r="J201" s="27"/>
      <c r="K201" s="27"/>
      <c r="L201" s="27"/>
      <c r="M201" s="27"/>
      <c r="N201" s="27"/>
      <c r="O201" s="27">
        <f>COUNTIF(別紙3!$C$11:$C$48,L201)</f>
        <v>0</v>
      </c>
      <c r="P201" s="27"/>
      <c r="Q201" s="27">
        <f>COUNTIF(別紙1!$B$12:$D$51,'様式2（申請製品リスト） '!L201)</f>
        <v>0</v>
      </c>
      <c r="R201" s="27"/>
      <c r="S201" s="27"/>
      <c r="T201" s="27"/>
      <c r="U201" s="27"/>
      <c r="V201" s="27"/>
      <c r="W201" s="27"/>
      <c r="X201" s="27"/>
      <c r="Y201" s="27"/>
      <c r="Z201" s="27"/>
      <c r="AA201" s="27"/>
      <c r="AB201" s="27"/>
      <c r="AC201" s="27"/>
      <c r="AD201" s="89"/>
    </row>
    <row r="202" spans="1:30" x14ac:dyDescent="0.2">
      <c r="A202" s="27"/>
      <c r="B202" s="4" t="str">
        <f>IF($A202="","入力禁止",VLOOKUP($A202,クラスIDシート!$B$6:$I$1048576,2))</f>
        <v>入力禁止</v>
      </c>
      <c r="C202" s="4" t="str">
        <f>IF($A202="","入力禁止",VLOOKUP($A202,クラスIDシート!$B$6:$I$1048576,3))</f>
        <v>入力禁止</v>
      </c>
      <c r="D202" s="4" t="str">
        <f>IF($A202="","入力禁止",VLOOKUP($A202,クラスIDシート!$B$6:$I$1048576,4))</f>
        <v>入力禁止</v>
      </c>
      <c r="E202" s="4" t="str">
        <f>IF($A202="","入力禁止",VLOOKUP($A202,クラスIDシート!$B$6:$I$1048576,5))</f>
        <v>入力禁止</v>
      </c>
      <c r="F202" s="4" t="str">
        <f>IF($A202="","入力禁止",VLOOKUP($A202,クラスIDシート!$B$6:$I$1048576,6))</f>
        <v>入力禁止</v>
      </c>
      <c r="G202" s="4" t="str">
        <f>IF($A202="","入力禁止",VLOOKUP($A202,クラスIDシート!$B$6:$I$1048576,7))</f>
        <v>入力禁止</v>
      </c>
      <c r="H202" s="4" t="str">
        <f>IF($A202="","入力禁止",VLOOKUP($A202,クラスIDシート!$B$6:$I$1048576,8))</f>
        <v>入力禁止</v>
      </c>
      <c r="I202" s="4">
        <f t="shared" si="3"/>
        <v>195</v>
      </c>
      <c r="J202" s="27"/>
      <c r="K202" s="27"/>
      <c r="L202" s="27"/>
      <c r="M202" s="27"/>
      <c r="N202" s="27"/>
      <c r="O202" s="27">
        <f>COUNTIF(別紙3!$C$11:$C$48,L202)</f>
        <v>0</v>
      </c>
      <c r="P202" s="27"/>
      <c r="Q202" s="27">
        <f>COUNTIF(別紙1!$B$12:$D$51,'様式2（申請製品リスト） '!L202)</f>
        <v>0</v>
      </c>
      <c r="R202" s="27"/>
      <c r="S202" s="27"/>
      <c r="T202" s="27"/>
      <c r="U202" s="27"/>
      <c r="V202" s="27"/>
      <c r="W202" s="27"/>
      <c r="X202" s="27"/>
      <c r="Y202" s="27"/>
      <c r="Z202" s="27"/>
      <c r="AA202" s="27"/>
      <c r="AB202" s="27"/>
      <c r="AC202" s="27"/>
      <c r="AD202" s="89"/>
    </row>
    <row r="203" spans="1:30" x14ac:dyDescent="0.2">
      <c r="A203" s="27"/>
      <c r="B203" s="4" t="str">
        <f>IF($A203="","入力禁止",VLOOKUP($A203,クラスIDシート!$B$6:$I$1048576,2))</f>
        <v>入力禁止</v>
      </c>
      <c r="C203" s="4" t="str">
        <f>IF($A203="","入力禁止",VLOOKUP($A203,クラスIDシート!$B$6:$I$1048576,3))</f>
        <v>入力禁止</v>
      </c>
      <c r="D203" s="4" t="str">
        <f>IF($A203="","入力禁止",VLOOKUP($A203,クラスIDシート!$B$6:$I$1048576,4))</f>
        <v>入力禁止</v>
      </c>
      <c r="E203" s="4" t="str">
        <f>IF($A203="","入力禁止",VLOOKUP($A203,クラスIDシート!$B$6:$I$1048576,5))</f>
        <v>入力禁止</v>
      </c>
      <c r="F203" s="4" t="str">
        <f>IF($A203="","入力禁止",VLOOKUP($A203,クラスIDシート!$B$6:$I$1048576,6))</f>
        <v>入力禁止</v>
      </c>
      <c r="G203" s="4" t="str">
        <f>IF($A203="","入力禁止",VLOOKUP($A203,クラスIDシート!$B$6:$I$1048576,7))</f>
        <v>入力禁止</v>
      </c>
      <c r="H203" s="4" t="str">
        <f>IF($A203="","入力禁止",VLOOKUP($A203,クラスIDシート!$B$6:$I$1048576,8))</f>
        <v>入力禁止</v>
      </c>
      <c r="I203" s="4">
        <f t="shared" si="3"/>
        <v>196</v>
      </c>
      <c r="J203" s="27"/>
      <c r="K203" s="27"/>
      <c r="L203" s="27"/>
      <c r="M203" s="27"/>
      <c r="N203" s="27"/>
      <c r="O203" s="27">
        <f>COUNTIF(別紙3!$C$11:$C$48,L203)</f>
        <v>0</v>
      </c>
      <c r="P203" s="27"/>
      <c r="Q203" s="27">
        <f>COUNTIF(別紙1!$B$12:$D$51,'様式2（申請製品リスト） '!L203)</f>
        <v>0</v>
      </c>
      <c r="R203" s="27"/>
      <c r="S203" s="27"/>
      <c r="T203" s="27"/>
      <c r="U203" s="27"/>
      <c r="V203" s="27"/>
      <c r="W203" s="27"/>
      <c r="X203" s="27"/>
      <c r="Y203" s="27"/>
      <c r="Z203" s="27"/>
      <c r="AA203" s="27"/>
      <c r="AB203" s="27"/>
      <c r="AC203" s="27"/>
      <c r="AD203" s="89"/>
    </row>
    <row r="204" spans="1:30" x14ac:dyDescent="0.2">
      <c r="A204" s="27"/>
      <c r="B204" s="4" t="str">
        <f>IF($A204="","入力禁止",VLOOKUP($A204,クラスIDシート!$B$6:$I$1048576,2))</f>
        <v>入力禁止</v>
      </c>
      <c r="C204" s="4" t="str">
        <f>IF($A204="","入力禁止",VLOOKUP($A204,クラスIDシート!$B$6:$I$1048576,3))</f>
        <v>入力禁止</v>
      </c>
      <c r="D204" s="4" t="str">
        <f>IF($A204="","入力禁止",VLOOKUP($A204,クラスIDシート!$B$6:$I$1048576,4))</f>
        <v>入力禁止</v>
      </c>
      <c r="E204" s="4" t="str">
        <f>IF($A204="","入力禁止",VLOOKUP($A204,クラスIDシート!$B$6:$I$1048576,5))</f>
        <v>入力禁止</v>
      </c>
      <c r="F204" s="4" t="str">
        <f>IF($A204="","入力禁止",VLOOKUP($A204,クラスIDシート!$B$6:$I$1048576,6))</f>
        <v>入力禁止</v>
      </c>
      <c r="G204" s="4" t="str">
        <f>IF($A204="","入力禁止",VLOOKUP($A204,クラスIDシート!$B$6:$I$1048576,7))</f>
        <v>入力禁止</v>
      </c>
      <c r="H204" s="4" t="str">
        <f>IF($A204="","入力禁止",VLOOKUP($A204,クラスIDシート!$B$6:$I$1048576,8))</f>
        <v>入力禁止</v>
      </c>
      <c r="I204" s="4">
        <f t="shared" si="3"/>
        <v>197</v>
      </c>
      <c r="J204" s="27"/>
      <c r="K204" s="27"/>
      <c r="L204" s="27"/>
      <c r="M204" s="27"/>
      <c r="N204" s="27"/>
      <c r="O204" s="27">
        <f>COUNTIF(別紙3!$C$11:$C$48,L204)</f>
        <v>0</v>
      </c>
      <c r="P204" s="27"/>
      <c r="Q204" s="27">
        <f>COUNTIF(別紙1!$B$12:$D$51,'様式2（申請製品リスト） '!L204)</f>
        <v>0</v>
      </c>
      <c r="R204" s="27"/>
      <c r="S204" s="27"/>
      <c r="T204" s="27"/>
      <c r="U204" s="27"/>
      <c r="V204" s="27"/>
      <c r="W204" s="27"/>
      <c r="X204" s="27"/>
      <c r="Y204" s="27"/>
      <c r="Z204" s="27"/>
      <c r="AA204" s="27"/>
      <c r="AB204" s="27"/>
      <c r="AC204" s="27"/>
      <c r="AD204" s="89"/>
    </row>
    <row r="205" spans="1:30" x14ac:dyDescent="0.2">
      <c r="A205" s="27"/>
      <c r="B205" s="4" t="str">
        <f>IF($A205="","入力禁止",VLOOKUP($A205,クラスIDシート!$B$6:$I$1048576,2))</f>
        <v>入力禁止</v>
      </c>
      <c r="C205" s="4" t="str">
        <f>IF($A205="","入力禁止",VLOOKUP($A205,クラスIDシート!$B$6:$I$1048576,3))</f>
        <v>入力禁止</v>
      </c>
      <c r="D205" s="4" t="str">
        <f>IF($A205="","入力禁止",VLOOKUP($A205,クラスIDシート!$B$6:$I$1048576,4))</f>
        <v>入力禁止</v>
      </c>
      <c r="E205" s="4" t="str">
        <f>IF($A205="","入力禁止",VLOOKUP($A205,クラスIDシート!$B$6:$I$1048576,5))</f>
        <v>入力禁止</v>
      </c>
      <c r="F205" s="4" t="str">
        <f>IF($A205="","入力禁止",VLOOKUP($A205,クラスIDシート!$B$6:$I$1048576,6))</f>
        <v>入力禁止</v>
      </c>
      <c r="G205" s="4" t="str">
        <f>IF($A205="","入力禁止",VLOOKUP($A205,クラスIDシート!$B$6:$I$1048576,7))</f>
        <v>入力禁止</v>
      </c>
      <c r="H205" s="4" t="str">
        <f>IF($A205="","入力禁止",VLOOKUP($A205,クラスIDシート!$B$6:$I$1048576,8))</f>
        <v>入力禁止</v>
      </c>
      <c r="I205" s="4">
        <f t="shared" si="3"/>
        <v>198</v>
      </c>
      <c r="J205" s="27"/>
      <c r="K205" s="27"/>
      <c r="L205" s="27"/>
      <c r="M205" s="27"/>
      <c r="N205" s="27"/>
      <c r="O205" s="27">
        <f>COUNTIF(別紙3!$C$11:$C$48,L205)</f>
        <v>0</v>
      </c>
      <c r="P205" s="27"/>
      <c r="Q205" s="27">
        <f>COUNTIF(別紙1!$B$12:$D$51,'様式2（申請製品リスト） '!L205)</f>
        <v>0</v>
      </c>
      <c r="R205" s="27"/>
      <c r="S205" s="27"/>
      <c r="T205" s="27"/>
      <c r="U205" s="27"/>
      <c r="V205" s="27"/>
      <c r="W205" s="27"/>
      <c r="X205" s="27"/>
      <c r="Y205" s="27"/>
      <c r="Z205" s="27"/>
      <c r="AA205" s="27"/>
      <c r="AB205" s="27"/>
      <c r="AC205" s="27"/>
      <c r="AD205" s="89"/>
    </row>
    <row r="206" spans="1:30" x14ac:dyDescent="0.2">
      <c r="A206" s="27"/>
      <c r="B206" s="4" t="str">
        <f>IF($A206="","入力禁止",VLOOKUP($A206,クラスIDシート!$B$6:$I$1048576,2))</f>
        <v>入力禁止</v>
      </c>
      <c r="C206" s="4" t="str">
        <f>IF($A206="","入力禁止",VLOOKUP($A206,クラスIDシート!$B$6:$I$1048576,3))</f>
        <v>入力禁止</v>
      </c>
      <c r="D206" s="4" t="str">
        <f>IF($A206="","入力禁止",VLOOKUP($A206,クラスIDシート!$B$6:$I$1048576,4))</f>
        <v>入力禁止</v>
      </c>
      <c r="E206" s="4" t="str">
        <f>IF($A206="","入力禁止",VLOOKUP($A206,クラスIDシート!$B$6:$I$1048576,5))</f>
        <v>入力禁止</v>
      </c>
      <c r="F206" s="4" t="str">
        <f>IF($A206="","入力禁止",VLOOKUP($A206,クラスIDシート!$B$6:$I$1048576,6))</f>
        <v>入力禁止</v>
      </c>
      <c r="G206" s="4" t="str">
        <f>IF($A206="","入力禁止",VLOOKUP($A206,クラスIDシート!$B$6:$I$1048576,7))</f>
        <v>入力禁止</v>
      </c>
      <c r="H206" s="4" t="str">
        <f>IF($A206="","入力禁止",VLOOKUP($A206,クラスIDシート!$B$6:$I$1048576,8))</f>
        <v>入力禁止</v>
      </c>
      <c r="I206" s="4">
        <f t="shared" si="3"/>
        <v>199</v>
      </c>
      <c r="J206" s="27"/>
      <c r="K206" s="27"/>
      <c r="L206" s="27"/>
      <c r="M206" s="27"/>
      <c r="N206" s="27"/>
      <c r="O206" s="27">
        <f>COUNTIF(別紙3!$C$11:$C$48,L206)</f>
        <v>0</v>
      </c>
      <c r="P206" s="27"/>
      <c r="Q206" s="27">
        <f>COUNTIF(別紙1!$B$12:$D$51,'様式2（申請製品リスト） '!L206)</f>
        <v>0</v>
      </c>
      <c r="R206" s="27"/>
      <c r="S206" s="27"/>
      <c r="T206" s="27"/>
      <c r="U206" s="27"/>
      <c r="V206" s="27"/>
      <c r="W206" s="27"/>
      <c r="X206" s="27"/>
      <c r="Y206" s="27"/>
      <c r="Z206" s="27"/>
      <c r="AA206" s="27"/>
      <c r="AB206" s="27"/>
      <c r="AC206" s="27"/>
      <c r="AD206" s="89"/>
    </row>
    <row r="207" spans="1:30" x14ac:dyDescent="0.2">
      <c r="A207" s="27"/>
      <c r="B207" s="4" t="str">
        <f>IF($A207="","入力禁止",VLOOKUP($A207,クラスIDシート!$B$6:$I$1048576,2))</f>
        <v>入力禁止</v>
      </c>
      <c r="C207" s="4" t="str">
        <f>IF($A207="","入力禁止",VLOOKUP($A207,クラスIDシート!$B$6:$I$1048576,3))</f>
        <v>入力禁止</v>
      </c>
      <c r="D207" s="4" t="str">
        <f>IF($A207="","入力禁止",VLOOKUP($A207,クラスIDシート!$B$6:$I$1048576,4))</f>
        <v>入力禁止</v>
      </c>
      <c r="E207" s="4" t="str">
        <f>IF($A207="","入力禁止",VLOOKUP($A207,クラスIDシート!$B$6:$I$1048576,5))</f>
        <v>入力禁止</v>
      </c>
      <c r="F207" s="4" t="str">
        <f>IF($A207="","入力禁止",VLOOKUP($A207,クラスIDシート!$B$6:$I$1048576,6))</f>
        <v>入力禁止</v>
      </c>
      <c r="G207" s="4" t="str">
        <f>IF($A207="","入力禁止",VLOOKUP($A207,クラスIDシート!$B$6:$I$1048576,7))</f>
        <v>入力禁止</v>
      </c>
      <c r="H207" s="4" t="str">
        <f>IF($A207="","入力禁止",VLOOKUP($A207,クラスIDシート!$B$6:$I$1048576,8))</f>
        <v>入力禁止</v>
      </c>
      <c r="I207" s="4">
        <f t="shared" si="3"/>
        <v>200</v>
      </c>
      <c r="J207" s="27"/>
      <c r="K207" s="27"/>
      <c r="L207" s="27"/>
      <c r="M207" s="27"/>
      <c r="N207" s="27"/>
      <c r="O207" s="27">
        <f>COUNTIF(別紙3!$C$11:$C$48,L207)</f>
        <v>0</v>
      </c>
      <c r="P207" s="27"/>
      <c r="Q207" s="27">
        <f>COUNTIF(別紙1!$B$12:$D$51,'様式2（申請製品リスト） '!L207)</f>
        <v>0</v>
      </c>
      <c r="R207" s="27"/>
      <c r="S207" s="27"/>
      <c r="T207" s="27"/>
      <c r="U207" s="27"/>
      <c r="V207" s="27"/>
      <c r="W207" s="27"/>
      <c r="X207" s="27"/>
      <c r="Y207" s="27"/>
      <c r="Z207" s="27"/>
      <c r="AA207" s="27"/>
      <c r="AB207" s="27"/>
      <c r="AC207" s="27"/>
      <c r="AD207" s="89"/>
    </row>
    <row r="208" spans="1:30" x14ac:dyDescent="0.2">
      <c r="A208" s="27"/>
      <c r="B208" s="4" t="str">
        <f>IF($A208="","入力禁止",VLOOKUP($A208,クラスIDシート!$B$6:$I$1048576,2))</f>
        <v>入力禁止</v>
      </c>
      <c r="C208" s="4" t="str">
        <f>IF($A208="","入力禁止",VLOOKUP($A208,クラスIDシート!$B$6:$I$1048576,3))</f>
        <v>入力禁止</v>
      </c>
      <c r="D208" s="4" t="str">
        <f>IF($A208="","入力禁止",VLOOKUP($A208,クラスIDシート!$B$6:$I$1048576,4))</f>
        <v>入力禁止</v>
      </c>
      <c r="E208" s="4" t="str">
        <f>IF($A208="","入力禁止",VLOOKUP($A208,クラスIDシート!$B$6:$I$1048576,5))</f>
        <v>入力禁止</v>
      </c>
      <c r="F208" s="4" t="str">
        <f>IF($A208="","入力禁止",VLOOKUP($A208,クラスIDシート!$B$6:$I$1048576,6))</f>
        <v>入力禁止</v>
      </c>
      <c r="G208" s="4" t="str">
        <f>IF($A208="","入力禁止",VLOOKUP($A208,クラスIDシート!$B$6:$I$1048576,7))</f>
        <v>入力禁止</v>
      </c>
      <c r="H208" s="4" t="str">
        <f>IF($A208="","入力禁止",VLOOKUP($A208,クラスIDシート!$B$6:$I$1048576,8))</f>
        <v>入力禁止</v>
      </c>
      <c r="I208" s="4">
        <f t="shared" si="3"/>
        <v>201</v>
      </c>
      <c r="J208" s="27"/>
      <c r="K208" s="27"/>
      <c r="L208" s="27"/>
      <c r="M208" s="27"/>
      <c r="N208" s="27"/>
      <c r="O208" s="27">
        <f>COUNTIF(別紙3!$C$11:$C$48,L208)</f>
        <v>0</v>
      </c>
      <c r="P208" s="27"/>
      <c r="Q208" s="27">
        <f>COUNTIF(別紙1!$B$12:$D$51,'様式2（申請製品リスト） '!L208)</f>
        <v>0</v>
      </c>
      <c r="R208" s="27"/>
      <c r="S208" s="27"/>
      <c r="T208" s="27"/>
      <c r="U208" s="27"/>
      <c r="V208" s="27"/>
      <c r="W208" s="27"/>
      <c r="X208" s="27"/>
      <c r="Y208" s="27"/>
      <c r="Z208" s="27"/>
      <c r="AA208" s="27"/>
      <c r="AB208" s="27"/>
      <c r="AC208" s="27"/>
      <c r="AD208" s="89"/>
    </row>
    <row r="209" spans="1:30" x14ac:dyDescent="0.2">
      <c r="A209" s="27"/>
      <c r="B209" s="4" t="str">
        <f>IF($A209="","入力禁止",VLOOKUP($A209,クラスIDシート!$B$6:$I$1048576,2))</f>
        <v>入力禁止</v>
      </c>
      <c r="C209" s="4" t="str">
        <f>IF($A209="","入力禁止",VLOOKUP($A209,クラスIDシート!$B$6:$I$1048576,3))</f>
        <v>入力禁止</v>
      </c>
      <c r="D209" s="4" t="str">
        <f>IF($A209="","入力禁止",VLOOKUP($A209,クラスIDシート!$B$6:$I$1048576,4))</f>
        <v>入力禁止</v>
      </c>
      <c r="E209" s="4" t="str">
        <f>IF($A209="","入力禁止",VLOOKUP($A209,クラスIDシート!$B$6:$I$1048576,5))</f>
        <v>入力禁止</v>
      </c>
      <c r="F209" s="4" t="str">
        <f>IF($A209="","入力禁止",VLOOKUP($A209,クラスIDシート!$B$6:$I$1048576,6))</f>
        <v>入力禁止</v>
      </c>
      <c r="G209" s="4" t="str">
        <f>IF($A209="","入力禁止",VLOOKUP($A209,クラスIDシート!$B$6:$I$1048576,7))</f>
        <v>入力禁止</v>
      </c>
      <c r="H209" s="4" t="str">
        <f>IF($A209="","入力禁止",VLOOKUP($A209,クラスIDシート!$B$6:$I$1048576,8))</f>
        <v>入力禁止</v>
      </c>
      <c r="I209" s="4">
        <f t="shared" si="3"/>
        <v>202</v>
      </c>
      <c r="J209" s="27"/>
      <c r="K209" s="27"/>
      <c r="L209" s="27"/>
      <c r="M209" s="27"/>
      <c r="N209" s="27"/>
      <c r="O209" s="27">
        <f>COUNTIF(別紙3!$C$11:$C$48,L209)</f>
        <v>0</v>
      </c>
      <c r="P209" s="27"/>
      <c r="Q209" s="27">
        <f>COUNTIF(別紙1!$B$12:$D$51,'様式2（申請製品リスト） '!L209)</f>
        <v>0</v>
      </c>
      <c r="R209" s="27"/>
      <c r="S209" s="27"/>
      <c r="T209" s="27"/>
      <c r="U209" s="27"/>
      <c r="V209" s="27"/>
      <c r="W209" s="27"/>
      <c r="X209" s="27"/>
      <c r="Y209" s="27"/>
      <c r="Z209" s="27"/>
      <c r="AA209" s="27"/>
      <c r="AB209" s="27"/>
      <c r="AC209" s="27"/>
      <c r="AD209" s="89"/>
    </row>
    <row r="210" spans="1:30" x14ac:dyDescent="0.2">
      <c r="A210" s="27"/>
      <c r="B210" s="4" t="str">
        <f>IF($A210="","入力禁止",VLOOKUP($A210,クラスIDシート!$B$6:$I$1048576,2))</f>
        <v>入力禁止</v>
      </c>
      <c r="C210" s="4" t="str">
        <f>IF($A210="","入力禁止",VLOOKUP($A210,クラスIDシート!$B$6:$I$1048576,3))</f>
        <v>入力禁止</v>
      </c>
      <c r="D210" s="4" t="str">
        <f>IF($A210="","入力禁止",VLOOKUP($A210,クラスIDシート!$B$6:$I$1048576,4))</f>
        <v>入力禁止</v>
      </c>
      <c r="E210" s="4" t="str">
        <f>IF($A210="","入力禁止",VLOOKUP($A210,クラスIDシート!$B$6:$I$1048576,5))</f>
        <v>入力禁止</v>
      </c>
      <c r="F210" s="4" t="str">
        <f>IF($A210="","入力禁止",VLOOKUP($A210,クラスIDシート!$B$6:$I$1048576,6))</f>
        <v>入力禁止</v>
      </c>
      <c r="G210" s="4" t="str">
        <f>IF($A210="","入力禁止",VLOOKUP($A210,クラスIDシート!$B$6:$I$1048576,7))</f>
        <v>入力禁止</v>
      </c>
      <c r="H210" s="4" t="str">
        <f>IF($A210="","入力禁止",VLOOKUP($A210,クラスIDシート!$B$6:$I$1048576,8))</f>
        <v>入力禁止</v>
      </c>
      <c r="I210" s="4">
        <f t="shared" si="3"/>
        <v>203</v>
      </c>
      <c r="J210" s="27"/>
      <c r="K210" s="27"/>
      <c r="L210" s="27"/>
      <c r="M210" s="27"/>
      <c r="N210" s="27"/>
      <c r="O210" s="27">
        <f>COUNTIF(別紙3!$C$11:$C$48,L210)</f>
        <v>0</v>
      </c>
      <c r="P210" s="27"/>
      <c r="Q210" s="27">
        <f>COUNTIF(別紙1!$B$12:$D$51,'様式2（申請製品リスト） '!L210)</f>
        <v>0</v>
      </c>
      <c r="R210" s="27"/>
      <c r="S210" s="27"/>
      <c r="T210" s="27"/>
      <c r="U210" s="27"/>
      <c r="V210" s="27"/>
      <c r="W210" s="27"/>
      <c r="X210" s="27"/>
      <c r="Y210" s="27"/>
      <c r="Z210" s="27"/>
      <c r="AA210" s="27"/>
      <c r="AB210" s="27"/>
      <c r="AC210" s="27"/>
      <c r="AD210" s="89"/>
    </row>
    <row r="211" spans="1:30" x14ac:dyDescent="0.2">
      <c r="A211" s="27"/>
      <c r="B211" s="4" t="str">
        <f>IF($A211="","入力禁止",VLOOKUP($A211,クラスIDシート!$B$6:$I$1048576,2))</f>
        <v>入力禁止</v>
      </c>
      <c r="C211" s="4" t="str">
        <f>IF($A211="","入力禁止",VLOOKUP($A211,クラスIDシート!$B$6:$I$1048576,3))</f>
        <v>入力禁止</v>
      </c>
      <c r="D211" s="4" t="str">
        <f>IF($A211="","入力禁止",VLOOKUP($A211,クラスIDシート!$B$6:$I$1048576,4))</f>
        <v>入力禁止</v>
      </c>
      <c r="E211" s="4" t="str">
        <f>IF($A211="","入力禁止",VLOOKUP($A211,クラスIDシート!$B$6:$I$1048576,5))</f>
        <v>入力禁止</v>
      </c>
      <c r="F211" s="4" t="str">
        <f>IF($A211="","入力禁止",VLOOKUP($A211,クラスIDシート!$B$6:$I$1048576,6))</f>
        <v>入力禁止</v>
      </c>
      <c r="G211" s="4" t="str">
        <f>IF($A211="","入力禁止",VLOOKUP($A211,クラスIDシート!$B$6:$I$1048576,7))</f>
        <v>入力禁止</v>
      </c>
      <c r="H211" s="4" t="str">
        <f>IF($A211="","入力禁止",VLOOKUP($A211,クラスIDシート!$B$6:$I$1048576,8))</f>
        <v>入力禁止</v>
      </c>
      <c r="I211" s="4">
        <f t="shared" si="3"/>
        <v>204</v>
      </c>
      <c r="J211" s="27"/>
      <c r="K211" s="27"/>
      <c r="L211" s="27"/>
      <c r="M211" s="27"/>
      <c r="N211" s="27"/>
      <c r="O211" s="27">
        <f>COUNTIF(別紙3!$C$11:$C$48,L211)</f>
        <v>0</v>
      </c>
      <c r="P211" s="27"/>
      <c r="Q211" s="27">
        <f>COUNTIF(別紙1!$B$12:$D$51,'様式2（申請製品リスト） '!L211)</f>
        <v>0</v>
      </c>
      <c r="R211" s="27"/>
      <c r="S211" s="27"/>
      <c r="T211" s="27"/>
      <c r="U211" s="27"/>
      <c r="V211" s="27"/>
      <c r="W211" s="27"/>
      <c r="X211" s="27"/>
      <c r="Y211" s="27"/>
      <c r="Z211" s="27"/>
      <c r="AA211" s="27"/>
      <c r="AB211" s="27"/>
      <c r="AC211" s="27"/>
      <c r="AD211" s="89"/>
    </row>
    <row r="212" spans="1:30" x14ac:dyDescent="0.2">
      <c r="A212" s="27"/>
      <c r="B212" s="4" t="str">
        <f>IF($A212="","入力禁止",VLOOKUP($A212,クラスIDシート!$B$6:$I$1048576,2))</f>
        <v>入力禁止</v>
      </c>
      <c r="C212" s="4" t="str">
        <f>IF($A212="","入力禁止",VLOOKUP($A212,クラスIDシート!$B$6:$I$1048576,3))</f>
        <v>入力禁止</v>
      </c>
      <c r="D212" s="4" t="str">
        <f>IF($A212="","入力禁止",VLOOKUP($A212,クラスIDシート!$B$6:$I$1048576,4))</f>
        <v>入力禁止</v>
      </c>
      <c r="E212" s="4" t="str">
        <f>IF($A212="","入力禁止",VLOOKUP($A212,クラスIDシート!$B$6:$I$1048576,5))</f>
        <v>入力禁止</v>
      </c>
      <c r="F212" s="4" t="str">
        <f>IF($A212="","入力禁止",VLOOKUP($A212,クラスIDシート!$B$6:$I$1048576,6))</f>
        <v>入力禁止</v>
      </c>
      <c r="G212" s="4" t="str">
        <f>IF($A212="","入力禁止",VLOOKUP($A212,クラスIDシート!$B$6:$I$1048576,7))</f>
        <v>入力禁止</v>
      </c>
      <c r="H212" s="4" t="str">
        <f>IF($A212="","入力禁止",VLOOKUP($A212,クラスIDシート!$B$6:$I$1048576,8))</f>
        <v>入力禁止</v>
      </c>
      <c r="I212" s="4">
        <f t="shared" si="3"/>
        <v>205</v>
      </c>
      <c r="J212" s="27"/>
      <c r="K212" s="27"/>
      <c r="L212" s="27"/>
      <c r="M212" s="27"/>
      <c r="N212" s="27"/>
      <c r="O212" s="27">
        <f>COUNTIF(別紙3!$C$11:$C$48,L212)</f>
        <v>0</v>
      </c>
      <c r="P212" s="27"/>
      <c r="Q212" s="27">
        <f>COUNTIF(別紙1!$B$12:$D$51,'様式2（申請製品リスト） '!L212)</f>
        <v>0</v>
      </c>
      <c r="R212" s="27"/>
      <c r="S212" s="27"/>
      <c r="T212" s="27"/>
      <c r="U212" s="27"/>
      <c r="V212" s="27"/>
      <c r="W212" s="27"/>
      <c r="X212" s="27"/>
      <c r="Y212" s="27"/>
      <c r="Z212" s="27"/>
      <c r="AA212" s="27"/>
      <c r="AB212" s="27"/>
      <c r="AC212" s="27"/>
      <c r="AD212" s="89"/>
    </row>
    <row r="213" spans="1:30" x14ac:dyDescent="0.2">
      <c r="A213" s="27"/>
      <c r="B213" s="4" t="str">
        <f>IF($A213="","入力禁止",VLOOKUP($A213,クラスIDシート!$B$6:$I$1048576,2))</f>
        <v>入力禁止</v>
      </c>
      <c r="C213" s="4" t="str">
        <f>IF($A213="","入力禁止",VLOOKUP($A213,クラスIDシート!$B$6:$I$1048576,3))</f>
        <v>入力禁止</v>
      </c>
      <c r="D213" s="4" t="str">
        <f>IF($A213="","入力禁止",VLOOKUP($A213,クラスIDシート!$B$6:$I$1048576,4))</f>
        <v>入力禁止</v>
      </c>
      <c r="E213" s="4" t="str">
        <f>IF($A213="","入力禁止",VLOOKUP($A213,クラスIDシート!$B$6:$I$1048576,5))</f>
        <v>入力禁止</v>
      </c>
      <c r="F213" s="4" t="str">
        <f>IF($A213="","入力禁止",VLOOKUP($A213,クラスIDシート!$B$6:$I$1048576,6))</f>
        <v>入力禁止</v>
      </c>
      <c r="G213" s="4" t="str">
        <f>IF($A213="","入力禁止",VLOOKUP($A213,クラスIDシート!$B$6:$I$1048576,7))</f>
        <v>入力禁止</v>
      </c>
      <c r="H213" s="4" t="str">
        <f>IF($A213="","入力禁止",VLOOKUP($A213,クラスIDシート!$B$6:$I$1048576,8))</f>
        <v>入力禁止</v>
      </c>
      <c r="I213" s="4">
        <f t="shared" si="3"/>
        <v>206</v>
      </c>
      <c r="J213" s="27"/>
      <c r="K213" s="27"/>
      <c r="L213" s="27"/>
      <c r="M213" s="27"/>
      <c r="N213" s="27"/>
      <c r="O213" s="27">
        <f>COUNTIF(別紙3!$C$11:$C$48,L213)</f>
        <v>0</v>
      </c>
      <c r="P213" s="27"/>
      <c r="Q213" s="27">
        <f>COUNTIF(別紙1!$B$12:$D$51,'様式2（申請製品リスト） '!L213)</f>
        <v>0</v>
      </c>
      <c r="R213" s="27"/>
      <c r="S213" s="27"/>
      <c r="T213" s="27"/>
      <c r="U213" s="27"/>
      <c r="V213" s="27"/>
      <c r="W213" s="27"/>
      <c r="X213" s="27"/>
      <c r="Y213" s="27"/>
      <c r="Z213" s="27"/>
      <c r="AA213" s="27"/>
      <c r="AB213" s="27"/>
      <c r="AC213" s="27"/>
      <c r="AD213" s="89"/>
    </row>
    <row r="214" spans="1:30" x14ac:dyDescent="0.2">
      <c r="A214" s="27"/>
      <c r="B214" s="4" t="str">
        <f>IF($A214="","入力禁止",VLOOKUP($A214,クラスIDシート!$B$6:$I$1048576,2))</f>
        <v>入力禁止</v>
      </c>
      <c r="C214" s="4" t="str">
        <f>IF($A214="","入力禁止",VLOOKUP($A214,クラスIDシート!$B$6:$I$1048576,3))</f>
        <v>入力禁止</v>
      </c>
      <c r="D214" s="4" t="str">
        <f>IF($A214="","入力禁止",VLOOKUP($A214,クラスIDシート!$B$6:$I$1048576,4))</f>
        <v>入力禁止</v>
      </c>
      <c r="E214" s="4" t="str">
        <f>IF($A214="","入力禁止",VLOOKUP($A214,クラスIDシート!$B$6:$I$1048576,5))</f>
        <v>入力禁止</v>
      </c>
      <c r="F214" s="4" t="str">
        <f>IF($A214="","入力禁止",VLOOKUP($A214,クラスIDシート!$B$6:$I$1048576,6))</f>
        <v>入力禁止</v>
      </c>
      <c r="G214" s="4" t="str">
        <f>IF($A214="","入力禁止",VLOOKUP($A214,クラスIDシート!$B$6:$I$1048576,7))</f>
        <v>入力禁止</v>
      </c>
      <c r="H214" s="4" t="str">
        <f>IF($A214="","入力禁止",VLOOKUP($A214,クラスIDシート!$B$6:$I$1048576,8))</f>
        <v>入力禁止</v>
      </c>
      <c r="I214" s="4">
        <f t="shared" si="3"/>
        <v>207</v>
      </c>
      <c r="J214" s="27"/>
      <c r="K214" s="27"/>
      <c r="L214" s="27"/>
      <c r="M214" s="27"/>
      <c r="N214" s="27"/>
      <c r="O214" s="27">
        <f>COUNTIF(別紙3!$C$11:$C$48,L214)</f>
        <v>0</v>
      </c>
      <c r="P214" s="27"/>
      <c r="Q214" s="27">
        <f>COUNTIF(別紙1!$B$12:$D$51,'様式2（申請製品リスト） '!L214)</f>
        <v>0</v>
      </c>
      <c r="R214" s="27"/>
      <c r="S214" s="27"/>
      <c r="T214" s="27"/>
      <c r="U214" s="27"/>
      <c r="V214" s="27"/>
      <c r="W214" s="27"/>
      <c r="X214" s="27"/>
      <c r="Y214" s="27"/>
      <c r="Z214" s="27"/>
      <c r="AA214" s="27"/>
      <c r="AB214" s="27"/>
      <c r="AC214" s="27"/>
      <c r="AD214" s="89"/>
    </row>
    <row r="215" spans="1:30" x14ac:dyDescent="0.2">
      <c r="A215" s="27"/>
      <c r="B215" s="4" t="str">
        <f>IF($A215="","入力禁止",VLOOKUP($A215,クラスIDシート!$B$6:$I$1048576,2))</f>
        <v>入力禁止</v>
      </c>
      <c r="C215" s="4" t="str">
        <f>IF($A215="","入力禁止",VLOOKUP($A215,クラスIDシート!$B$6:$I$1048576,3))</f>
        <v>入力禁止</v>
      </c>
      <c r="D215" s="4" t="str">
        <f>IF($A215="","入力禁止",VLOOKUP($A215,クラスIDシート!$B$6:$I$1048576,4))</f>
        <v>入力禁止</v>
      </c>
      <c r="E215" s="4" t="str">
        <f>IF($A215="","入力禁止",VLOOKUP($A215,クラスIDシート!$B$6:$I$1048576,5))</f>
        <v>入力禁止</v>
      </c>
      <c r="F215" s="4" t="str">
        <f>IF($A215="","入力禁止",VLOOKUP($A215,クラスIDシート!$B$6:$I$1048576,6))</f>
        <v>入力禁止</v>
      </c>
      <c r="G215" s="4" t="str">
        <f>IF($A215="","入力禁止",VLOOKUP($A215,クラスIDシート!$B$6:$I$1048576,7))</f>
        <v>入力禁止</v>
      </c>
      <c r="H215" s="4" t="str">
        <f>IF($A215="","入力禁止",VLOOKUP($A215,クラスIDシート!$B$6:$I$1048576,8))</f>
        <v>入力禁止</v>
      </c>
      <c r="I215" s="4">
        <f t="shared" si="3"/>
        <v>208</v>
      </c>
      <c r="J215" s="27"/>
      <c r="K215" s="27"/>
      <c r="L215" s="27"/>
      <c r="M215" s="27"/>
      <c r="N215" s="27"/>
      <c r="O215" s="27">
        <f>COUNTIF(別紙3!$C$11:$C$48,L215)</f>
        <v>0</v>
      </c>
      <c r="P215" s="27"/>
      <c r="Q215" s="27">
        <f>COUNTIF(別紙1!$B$12:$D$51,'様式2（申請製品リスト） '!L215)</f>
        <v>0</v>
      </c>
      <c r="R215" s="27"/>
      <c r="S215" s="27"/>
      <c r="T215" s="27"/>
      <c r="U215" s="27"/>
      <c r="V215" s="27"/>
      <c r="W215" s="27"/>
      <c r="X215" s="27"/>
      <c r="Y215" s="27"/>
      <c r="Z215" s="27"/>
      <c r="AA215" s="27"/>
      <c r="AB215" s="27"/>
      <c r="AC215" s="27"/>
      <c r="AD215" s="89"/>
    </row>
    <row r="216" spans="1:30" x14ac:dyDescent="0.2">
      <c r="A216" s="27"/>
      <c r="B216" s="4" t="str">
        <f>IF($A216="","入力禁止",VLOOKUP($A216,クラスIDシート!$B$6:$I$1048576,2))</f>
        <v>入力禁止</v>
      </c>
      <c r="C216" s="4" t="str">
        <f>IF($A216="","入力禁止",VLOOKUP($A216,クラスIDシート!$B$6:$I$1048576,3))</f>
        <v>入力禁止</v>
      </c>
      <c r="D216" s="4" t="str">
        <f>IF($A216="","入力禁止",VLOOKUP($A216,クラスIDシート!$B$6:$I$1048576,4))</f>
        <v>入力禁止</v>
      </c>
      <c r="E216" s="4" t="str">
        <f>IF($A216="","入力禁止",VLOOKUP($A216,クラスIDシート!$B$6:$I$1048576,5))</f>
        <v>入力禁止</v>
      </c>
      <c r="F216" s="4" t="str">
        <f>IF($A216="","入力禁止",VLOOKUP($A216,クラスIDシート!$B$6:$I$1048576,6))</f>
        <v>入力禁止</v>
      </c>
      <c r="G216" s="4" t="str">
        <f>IF($A216="","入力禁止",VLOOKUP($A216,クラスIDシート!$B$6:$I$1048576,7))</f>
        <v>入力禁止</v>
      </c>
      <c r="H216" s="4" t="str">
        <f>IF($A216="","入力禁止",VLOOKUP($A216,クラスIDシート!$B$6:$I$1048576,8))</f>
        <v>入力禁止</v>
      </c>
      <c r="I216" s="4">
        <f t="shared" si="3"/>
        <v>209</v>
      </c>
      <c r="J216" s="27"/>
      <c r="K216" s="27"/>
      <c r="L216" s="27"/>
      <c r="M216" s="27"/>
      <c r="N216" s="27"/>
      <c r="O216" s="27">
        <f>COUNTIF(別紙3!$C$11:$C$48,L216)</f>
        <v>0</v>
      </c>
      <c r="P216" s="27"/>
      <c r="Q216" s="27">
        <f>COUNTIF(別紙1!$B$12:$D$51,'様式2（申請製品リスト） '!L216)</f>
        <v>0</v>
      </c>
      <c r="R216" s="27"/>
      <c r="S216" s="27"/>
      <c r="T216" s="27"/>
      <c r="U216" s="27"/>
      <c r="V216" s="27"/>
      <c r="W216" s="27"/>
      <c r="X216" s="27"/>
      <c r="Y216" s="27"/>
      <c r="Z216" s="27"/>
      <c r="AA216" s="27"/>
      <c r="AB216" s="27"/>
      <c r="AC216" s="27"/>
      <c r="AD216" s="89"/>
    </row>
    <row r="217" spans="1:30" x14ac:dyDescent="0.2">
      <c r="A217" s="27"/>
      <c r="B217" s="4" t="str">
        <f>IF($A217="","入力禁止",VLOOKUP($A217,クラスIDシート!$B$6:$I$1048576,2))</f>
        <v>入力禁止</v>
      </c>
      <c r="C217" s="4" t="str">
        <f>IF($A217="","入力禁止",VLOOKUP($A217,クラスIDシート!$B$6:$I$1048576,3))</f>
        <v>入力禁止</v>
      </c>
      <c r="D217" s="4" t="str">
        <f>IF($A217="","入力禁止",VLOOKUP($A217,クラスIDシート!$B$6:$I$1048576,4))</f>
        <v>入力禁止</v>
      </c>
      <c r="E217" s="4" t="str">
        <f>IF($A217="","入力禁止",VLOOKUP($A217,クラスIDシート!$B$6:$I$1048576,5))</f>
        <v>入力禁止</v>
      </c>
      <c r="F217" s="4" t="str">
        <f>IF($A217="","入力禁止",VLOOKUP($A217,クラスIDシート!$B$6:$I$1048576,6))</f>
        <v>入力禁止</v>
      </c>
      <c r="G217" s="4" t="str">
        <f>IF($A217="","入力禁止",VLOOKUP($A217,クラスIDシート!$B$6:$I$1048576,7))</f>
        <v>入力禁止</v>
      </c>
      <c r="H217" s="4" t="str">
        <f>IF($A217="","入力禁止",VLOOKUP($A217,クラスIDシート!$B$6:$I$1048576,8))</f>
        <v>入力禁止</v>
      </c>
      <c r="I217" s="4">
        <f t="shared" si="3"/>
        <v>210</v>
      </c>
      <c r="J217" s="27"/>
      <c r="K217" s="27"/>
      <c r="L217" s="27"/>
      <c r="M217" s="27"/>
      <c r="N217" s="27"/>
      <c r="O217" s="27">
        <f>COUNTIF(別紙3!$C$11:$C$48,L217)</f>
        <v>0</v>
      </c>
      <c r="P217" s="27"/>
      <c r="Q217" s="27">
        <f>COUNTIF(別紙1!$B$12:$D$51,'様式2（申請製品リスト） '!L217)</f>
        <v>0</v>
      </c>
      <c r="R217" s="27"/>
      <c r="S217" s="27"/>
      <c r="T217" s="27"/>
      <c r="U217" s="27"/>
      <c r="V217" s="27"/>
      <c r="W217" s="27"/>
      <c r="X217" s="27"/>
      <c r="Y217" s="27"/>
      <c r="Z217" s="27"/>
      <c r="AA217" s="27"/>
      <c r="AB217" s="27"/>
      <c r="AC217" s="27"/>
      <c r="AD217" s="89"/>
    </row>
    <row r="218" spans="1:30" x14ac:dyDescent="0.2">
      <c r="A218" s="27"/>
      <c r="B218" s="4" t="str">
        <f>IF($A218="","入力禁止",VLOOKUP($A218,クラスIDシート!$B$6:$I$1048576,2))</f>
        <v>入力禁止</v>
      </c>
      <c r="C218" s="4" t="str">
        <f>IF($A218="","入力禁止",VLOOKUP($A218,クラスIDシート!$B$6:$I$1048576,3))</f>
        <v>入力禁止</v>
      </c>
      <c r="D218" s="4" t="str">
        <f>IF($A218="","入力禁止",VLOOKUP($A218,クラスIDシート!$B$6:$I$1048576,4))</f>
        <v>入力禁止</v>
      </c>
      <c r="E218" s="4" t="str">
        <f>IF($A218="","入力禁止",VLOOKUP($A218,クラスIDシート!$B$6:$I$1048576,5))</f>
        <v>入力禁止</v>
      </c>
      <c r="F218" s="4" t="str">
        <f>IF($A218="","入力禁止",VLOOKUP($A218,クラスIDシート!$B$6:$I$1048576,6))</f>
        <v>入力禁止</v>
      </c>
      <c r="G218" s="4" t="str">
        <f>IF($A218="","入力禁止",VLOOKUP($A218,クラスIDシート!$B$6:$I$1048576,7))</f>
        <v>入力禁止</v>
      </c>
      <c r="H218" s="4" t="str">
        <f>IF($A218="","入力禁止",VLOOKUP($A218,クラスIDシート!$B$6:$I$1048576,8))</f>
        <v>入力禁止</v>
      </c>
      <c r="I218" s="4">
        <f t="shared" si="3"/>
        <v>211</v>
      </c>
      <c r="J218" s="27"/>
      <c r="K218" s="27"/>
      <c r="L218" s="27"/>
      <c r="M218" s="27"/>
      <c r="N218" s="27"/>
      <c r="O218" s="27">
        <f>COUNTIF(別紙3!$C$11:$C$48,L218)</f>
        <v>0</v>
      </c>
      <c r="P218" s="27"/>
      <c r="Q218" s="27">
        <f>COUNTIF(別紙1!$B$12:$D$51,'様式2（申請製品リスト） '!L218)</f>
        <v>0</v>
      </c>
      <c r="R218" s="27"/>
      <c r="S218" s="27"/>
      <c r="T218" s="27"/>
      <c r="U218" s="27"/>
      <c r="V218" s="27"/>
      <c r="W218" s="27"/>
      <c r="X218" s="27"/>
      <c r="Y218" s="27"/>
      <c r="Z218" s="27"/>
      <c r="AA218" s="27"/>
      <c r="AB218" s="27"/>
      <c r="AC218" s="27"/>
      <c r="AD218" s="89"/>
    </row>
    <row r="219" spans="1:30" x14ac:dyDescent="0.2">
      <c r="A219" s="27"/>
      <c r="B219" s="4" t="str">
        <f>IF($A219="","入力禁止",VLOOKUP($A219,クラスIDシート!$B$6:$I$1048576,2))</f>
        <v>入力禁止</v>
      </c>
      <c r="C219" s="4" t="str">
        <f>IF($A219="","入力禁止",VLOOKUP($A219,クラスIDシート!$B$6:$I$1048576,3))</f>
        <v>入力禁止</v>
      </c>
      <c r="D219" s="4" t="str">
        <f>IF($A219="","入力禁止",VLOOKUP($A219,クラスIDシート!$B$6:$I$1048576,4))</f>
        <v>入力禁止</v>
      </c>
      <c r="E219" s="4" t="str">
        <f>IF($A219="","入力禁止",VLOOKUP($A219,クラスIDシート!$B$6:$I$1048576,5))</f>
        <v>入力禁止</v>
      </c>
      <c r="F219" s="4" t="str">
        <f>IF($A219="","入力禁止",VLOOKUP($A219,クラスIDシート!$B$6:$I$1048576,6))</f>
        <v>入力禁止</v>
      </c>
      <c r="G219" s="4" t="str">
        <f>IF($A219="","入力禁止",VLOOKUP($A219,クラスIDシート!$B$6:$I$1048576,7))</f>
        <v>入力禁止</v>
      </c>
      <c r="H219" s="4" t="str">
        <f>IF($A219="","入力禁止",VLOOKUP($A219,クラスIDシート!$B$6:$I$1048576,8))</f>
        <v>入力禁止</v>
      </c>
      <c r="I219" s="4">
        <f t="shared" si="3"/>
        <v>212</v>
      </c>
      <c r="J219" s="27"/>
      <c r="K219" s="27"/>
      <c r="L219" s="27"/>
      <c r="M219" s="27"/>
      <c r="N219" s="27"/>
      <c r="O219" s="27">
        <f>COUNTIF(別紙3!$C$11:$C$48,L219)</f>
        <v>0</v>
      </c>
      <c r="P219" s="27"/>
      <c r="Q219" s="27">
        <f>COUNTIF(別紙1!$B$12:$D$51,'様式2（申請製品リスト） '!L219)</f>
        <v>0</v>
      </c>
      <c r="R219" s="27"/>
      <c r="S219" s="27"/>
      <c r="T219" s="27"/>
      <c r="U219" s="27"/>
      <c r="V219" s="27"/>
      <c r="W219" s="27"/>
      <c r="X219" s="27"/>
      <c r="Y219" s="27"/>
      <c r="Z219" s="27"/>
      <c r="AA219" s="27"/>
      <c r="AB219" s="27"/>
      <c r="AC219" s="27"/>
      <c r="AD219" s="89"/>
    </row>
    <row r="220" spans="1:30" ht="13.8" customHeight="1" x14ac:dyDescent="0.2">
      <c r="A220" s="27"/>
      <c r="B220" s="4" t="str">
        <f>IF($A220="","入力禁止",VLOOKUP($A220,クラスIDシート!$B$6:$I$1048576,2))</f>
        <v>入力禁止</v>
      </c>
      <c r="C220" s="4" t="str">
        <f>IF($A220="","入力禁止",VLOOKUP($A220,クラスIDシート!$B$6:$I$1048576,3))</f>
        <v>入力禁止</v>
      </c>
      <c r="D220" s="4" t="str">
        <f>IF($A220="","入力禁止",VLOOKUP($A220,クラスIDシート!$B$6:$I$1048576,4))</f>
        <v>入力禁止</v>
      </c>
      <c r="E220" s="4" t="str">
        <f>IF($A220="","入力禁止",VLOOKUP($A220,クラスIDシート!$B$6:$I$1048576,5))</f>
        <v>入力禁止</v>
      </c>
      <c r="F220" s="4" t="str">
        <f>IF($A220="","入力禁止",VLOOKUP($A220,クラスIDシート!$B$6:$I$1048576,6))</f>
        <v>入力禁止</v>
      </c>
      <c r="G220" s="4" t="str">
        <f>IF($A220="","入力禁止",VLOOKUP($A220,クラスIDシート!$B$6:$I$1048576,7))</f>
        <v>入力禁止</v>
      </c>
      <c r="H220" s="4" t="str">
        <f>IF($A220="","入力禁止",VLOOKUP($A220,クラスIDシート!$B$6:$I$1048576,8))</f>
        <v>入力禁止</v>
      </c>
      <c r="I220" s="4">
        <f t="shared" si="3"/>
        <v>213</v>
      </c>
      <c r="J220" s="27"/>
      <c r="K220" s="27"/>
      <c r="L220" s="27"/>
      <c r="M220" s="27"/>
      <c r="N220" s="27"/>
      <c r="O220" s="27">
        <f>COUNTIF(別紙3!$C$11:$C$48,L220)</f>
        <v>0</v>
      </c>
      <c r="P220" s="27"/>
      <c r="Q220" s="27">
        <f>COUNTIF(別紙1!$B$12:$D$51,'様式2（申請製品リスト） '!L220)</f>
        <v>0</v>
      </c>
      <c r="R220" s="27"/>
      <c r="S220" s="27"/>
      <c r="T220" s="27"/>
      <c r="U220" s="27"/>
      <c r="V220" s="27"/>
      <c r="W220" s="27"/>
      <c r="X220" s="27"/>
      <c r="Y220" s="27"/>
      <c r="Z220" s="27"/>
      <c r="AA220" s="27"/>
      <c r="AB220" s="27"/>
      <c r="AC220" s="27"/>
      <c r="AD220" s="89"/>
    </row>
    <row r="221" spans="1:30" x14ac:dyDescent="0.2">
      <c r="A221" s="27"/>
      <c r="B221" s="4" t="str">
        <f>IF($A221="","入力禁止",VLOOKUP($A221,クラスIDシート!$B$6:$I$1048576,2))</f>
        <v>入力禁止</v>
      </c>
      <c r="C221" s="4" t="str">
        <f>IF($A221="","入力禁止",VLOOKUP($A221,クラスIDシート!$B$6:$I$1048576,3))</f>
        <v>入力禁止</v>
      </c>
      <c r="D221" s="4" t="str">
        <f>IF($A221="","入力禁止",VLOOKUP($A221,クラスIDシート!$B$6:$I$1048576,4))</f>
        <v>入力禁止</v>
      </c>
      <c r="E221" s="4" t="str">
        <f>IF($A221="","入力禁止",VLOOKUP($A221,クラスIDシート!$B$6:$I$1048576,5))</f>
        <v>入力禁止</v>
      </c>
      <c r="F221" s="4" t="str">
        <f>IF($A221="","入力禁止",VLOOKUP($A221,クラスIDシート!$B$6:$I$1048576,6))</f>
        <v>入力禁止</v>
      </c>
      <c r="G221" s="4" t="str">
        <f>IF($A221="","入力禁止",VLOOKUP($A221,クラスIDシート!$B$6:$I$1048576,7))</f>
        <v>入力禁止</v>
      </c>
      <c r="H221" s="4" t="str">
        <f>IF($A221="","入力禁止",VLOOKUP($A221,クラスIDシート!$B$6:$I$1048576,8))</f>
        <v>入力禁止</v>
      </c>
      <c r="I221" s="4">
        <f t="shared" si="3"/>
        <v>214</v>
      </c>
      <c r="J221" s="27"/>
      <c r="K221" s="27"/>
      <c r="L221" s="27"/>
      <c r="M221" s="27"/>
      <c r="N221" s="27"/>
      <c r="O221" s="27">
        <f>COUNTIF(別紙3!$C$11:$C$48,L221)</f>
        <v>0</v>
      </c>
      <c r="P221" s="27"/>
      <c r="Q221" s="27">
        <f>COUNTIF(別紙1!$B$12:$D$51,'様式2（申請製品リスト） '!L221)</f>
        <v>0</v>
      </c>
      <c r="R221" s="27"/>
      <c r="S221" s="27"/>
      <c r="T221" s="27"/>
      <c r="U221" s="27"/>
      <c r="V221" s="27"/>
      <c r="W221" s="27"/>
      <c r="X221" s="27"/>
      <c r="Y221" s="27"/>
      <c r="Z221" s="27"/>
      <c r="AA221" s="27"/>
      <c r="AB221" s="27"/>
      <c r="AC221" s="27"/>
      <c r="AD221" s="89"/>
    </row>
    <row r="222" spans="1:30" x14ac:dyDescent="0.2">
      <c r="A222" s="27"/>
      <c r="B222" s="4" t="str">
        <f>IF($A222="","入力禁止",VLOOKUP($A222,クラスIDシート!$B$6:$I$1048576,2))</f>
        <v>入力禁止</v>
      </c>
      <c r="C222" s="4" t="str">
        <f>IF($A222="","入力禁止",VLOOKUP($A222,クラスIDシート!$B$6:$I$1048576,3))</f>
        <v>入力禁止</v>
      </c>
      <c r="D222" s="4" t="str">
        <f>IF($A222="","入力禁止",VLOOKUP($A222,クラスIDシート!$B$6:$I$1048576,4))</f>
        <v>入力禁止</v>
      </c>
      <c r="E222" s="4" t="str">
        <f>IF($A222="","入力禁止",VLOOKUP($A222,クラスIDシート!$B$6:$I$1048576,5))</f>
        <v>入力禁止</v>
      </c>
      <c r="F222" s="4" t="str">
        <f>IF($A222="","入力禁止",VLOOKUP($A222,クラスIDシート!$B$6:$I$1048576,6))</f>
        <v>入力禁止</v>
      </c>
      <c r="G222" s="4" t="str">
        <f>IF($A222="","入力禁止",VLOOKUP($A222,クラスIDシート!$B$6:$I$1048576,7))</f>
        <v>入力禁止</v>
      </c>
      <c r="H222" s="4" t="str">
        <f>IF($A222="","入力禁止",VLOOKUP($A222,クラスIDシート!$B$6:$I$1048576,8))</f>
        <v>入力禁止</v>
      </c>
      <c r="I222" s="4">
        <f t="shared" si="3"/>
        <v>215</v>
      </c>
      <c r="J222" s="27"/>
      <c r="K222" s="27"/>
      <c r="L222" s="27"/>
      <c r="M222" s="27"/>
      <c r="N222" s="27"/>
      <c r="O222" s="27">
        <f>COUNTIF(別紙3!$C$11:$C$48,L222)</f>
        <v>0</v>
      </c>
      <c r="P222" s="27"/>
      <c r="Q222" s="27">
        <f>COUNTIF(別紙1!$B$12:$D$51,'様式2（申請製品リスト） '!L222)</f>
        <v>0</v>
      </c>
      <c r="R222" s="27"/>
      <c r="S222" s="27"/>
      <c r="T222" s="27"/>
      <c r="U222" s="27"/>
      <c r="V222" s="27"/>
      <c r="W222" s="27"/>
      <c r="X222" s="27"/>
      <c r="Y222" s="27"/>
      <c r="Z222" s="27"/>
      <c r="AA222" s="27"/>
      <c r="AB222" s="27"/>
      <c r="AC222" s="27"/>
      <c r="AD222" s="89"/>
    </row>
    <row r="223" spans="1:30" x14ac:dyDescent="0.2">
      <c r="A223" s="27"/>
      <c r="B223" s="4" t="str">
        <f>IF($A223="","入力禁止",VLOOKUP($A223,クラスIDシート!$B$6:$I$1048576,2))</f>
        <v>入力禁止</v>
      </c>
      <c r="C223" s="4" t="str">
        <f>IF($A223="","入力禁止",VLOOKUP($A223,クラスIDシート!$B$6:$I$1048576,3))</f>
        <v>入力禁止</v>
      </c>
      <c r="D223" s="4" t="str">
        <f>IF($A223="","入力禁止",VLOOKUP($A223,クラスIDシート!$B$6:$I$1048576,4))</f>
        <v>入力禁止</v>
      </c>
      <c r="E223" s="4" t="str">
        <f>IF($A223="","入力禁止",VLOOKUP($A223,クラスIDシート!$B$6:$I$1048576,5))</f>
        <v>入力禁止</v>
      </c>
      <c r="F223" s="4" t="str">
        <f>IF($A223="","入力禁止",VLOOKUP($A223,クラスIDシート!$B$6:$I$1048576,6))</f>
        <v>入力禁止</v>
      </c>
      <c r="G223" s="4" t="str">
        <f>IF($A223="","入力禁止",VLOOKUP($A223,クラスIDシート!$B$6:$I$1048576,7))</f>
        <v>入力禁止</v>
      </c>
      <c r="H223" s="4" t="str">
        <f>IF($A223="","入力禁止",VLOOKUP($A223,クラスIDシート!$B$6:$I$1048576,8))</f>
        <v>入力禁止</v>
      </c>
      <c r="I223" s="4">
        <f t="shared" si="3"/>
        <v>216</v>
      </c>
      <c r="J223" s="27"/>
      <c r="K223" s="27"/>
      <c r="L223" s="27"/>
      <c r="M223" s="27"/>
      <c r="N223" s="27"/>
      <c r="O223" s="27">
        <f>COUNTIF(別紙3!$C$11:$C$48,L223)</f>
        <v>0</v>
      </c>
      <c r="P223" s="27"/>
      <c r="Q223" s="27">
        <f>COUNTIF(別紙1!$B$12:$D$51,'様式2（申請製品リスト） '!L223)</f>
        <v>0</v>
      </c>
      <c r="R223" s="27"/>
      <c r="S223" s="27"/>
      <c r="T223" s="27"/>
      <c r="U223" s="27"/>
      <c r="V223" s="27"/>
      <c r="W223" s="27"/>
      <c r="X223" s="27"/>
      <c r="Y223" s="27"/>
      <c r="Z223" s="27"/>
      <c r="AA223" s="27"/>
      <c r="AB223" s="27"/>
      <c r="AC223" s="27"/>
      <c r="AD223" s="89"/>
    </row>
    <row r="224" spans="1:30" x14ac:dyDescent="0.2">
      <c r="A224" s="27"/>
      <c r="B224" s="4" t="str">
        <f>IF($A224="","入力禁止",VLOOKUP($A224,クラスIDシート!$B$6:$I$1048576,2))</f>
        <v>入力禁止</v>
      </c>
      <c r="C224" s="4" t="str">
        <f>IF($A224="","入力禁止",VLOOKUP($A224,クラスIDシート!$B$6:$I$1048576,3))</f>
        <v>入力禁止</v>
      </c>
      <c r="D224" s="4" t="str">
        <f>IF($A224="","入力禁止",VLOOKUP($A224,クラスIDシート!$B$6:$I$1048576,4))</f>
        <v>入力禁止</v>
      </c>
      <c r="E224" s="4" t="str">
        <f>IF($A224="","入力禁止",VLOOKUP($A224,クラスIDシート!$B$6:$I$1048576,5))</f>
        <v>入力禁止</v>
      </c>
      <c r="F224" s="4" t="str">
        <f>IF($A224="","入力禁止",VLOOKUP($A224,クラスIDシート!$B$6:$I$1048576,6))</f>
        <v>入力禁止</v>
      </c>
      <c r="G224" s="4" t="str">
        <f>IF($A224="","入力禁止",VLOOKUP($A224,クラスIDシート!$B$6:$I$1048576,7))</f>
        <v>入力禁止</v>
      </c>
      <c r="H224" s="4" t="str">
        <f>IF($A224="","入力禁止",VLOOKUP($A224,クラスIDシート!$B$6:$I$1048576,8))</f>
        <v>入力禁止</v>
      </c>
      <c r="I224" s="4">
        <f t="shared" si="3"/>
        <v>217</v>
      </c>
      <c r="J224" s="27"/>
      <c r="K224" s="27"/>
      <c r="L224" s="27"/>
      <c r="M224" s="27"/>
      <c r="N224" s="27"/>
      <c r="O224" s="27">
        <f>COUNTIF(別紙3!$C$11:$C$48,L224)</f>
        <v>0</v>
      </c>
      <c r="P224" s="27"/>
      <c r="Q224" s="27">
        <f>COUNTIF(別紙1!$B$12:$D$51,'様式2（申請製品リスト） '!L224)</f>
        <v>0</v>
      </c>
      <c r="R224" s="27"/>
      <c r="S224" s="27"/>
      <c r="T224" s="27"/>
      <c r="U224" s="27"/>
      <c r="V224" s="27"/>
      <c r="W224" s="27"/>
      <c r="X224" s="27"/>
      <c r="Y224" s="27"/>
      <c r="Z224" s="27"/>
      <c r="AA224" s="27"/>
      <c r="AB224" s="27"/>
      <c r="AC224" s="27"/>
      <c r="AD224" s="89"/>
    </row>
    <row r="225" spans="1:30" x14ac:dyDescent="0.2">
      <c r="A225" s="27"/>
      <c r="B225" s="4" t="str">
        <f>IF($A225="","入力禁止",VLOOKUP($A225,クラスIDシート!$B$6:$I$1048576,2))</f>
        <v>入力禁止</v>
      </c>
      <c r="C225" s="4" t="str">
        <f>IF($A225="","入力禁止",VLOOKUP($A225,クラスIDシート!$B$6:$I$1048576,3))</f>
        <v>入力禁止</v>
      </c>
      <c r="D225" s="4" t="str">
        <f>IF($A225="","入力禁止",VLOOKUP($A225,クラスIDシート!$B$6:$I$1048576,4))</f>
        <v>入力禁止</v>
      </c>
      <c r="E225" s="4" t="str">
        <f>IF($A225="","入力禁止",VLOOKUP($A225,クラスIDシート!$B$6:$I$1048576,5))</f>
        <v>入力禁止</v>
      </c>
      <c r="F225" s="4" t="str">
        <f>IF($A225="","入力禁止",VLOOKUP($A225,クラスIDシート!$B$6:$I$1048576,6))</f>
        <v>入力禁止</v>
      </c>
      <c r="G225" s="4" t="str">
        <f>IF($A225="","入力禁止",VLOOKUP($A225,クラスIDシート!$B$6:$I$1048576,7))</f>
        <v>入力禁止</v>
      </c>
      <c r="H225" s="4" t="str">
        <f>IF($A225="","入力禁止",VLOOKUP($A225,クラスIDシート!$B$6:$I$1048576,8))</f>
        <v>入力禁止</v>
      </c>
      <c r="I225" s="4">
        <f t="shared" si="3"/>
        <v>218</v>
      </c>
      <c r="J225" s="27"/>
      <c r="K225" s="27"/>
      <c r="L225" s="27"/>
      <c r="M225" s="27"/>
      <c r="N225" s="27"/>
      <c r="O225" s="27">
        <f>COUNTIF(別紙3!$C$11:$C$48,L225)</f>
        <v>0</v>
      </c>
      <c r="P225" s="27"/>
      <c r="Q225" s="27">
        <f>COUNTIF(別紙1!$B$12:$D$51,'様式2（申請製品リスト） '!L225)</f>
        <v>0</v>
      </c>
      <c r="R225" s="27"/>
      <c r="S225" s="27"/>
      <c r="T225" s="27"/>
      <c r="U225" s="27"/>
      <c r="V225" s="27"/>
      <c r="W225" s="27"/>
      <c r="X225" s="27"/>
      <c r="Y225" s="27"/>
      <c r="Z225" s="27"/>
      <c r="AA225" s="27"/>
      <c r="AB225" s="27"/>
      <c r="AC225" s="27"/>
      <c r="AD225" s="89"/>
    </row>
    <row r="226" spans="1:30" x14ac:dyDescent="0.2">
      <c r="A226" s="27"/>
      <c r="B226" s="4" t="str">
        <f>IF($A226="","入力禁止",VLOOKUP($A226,クラスIDシート!$B$6:$I$1048576,2))</f>
        <v>入力禁止</v>
      </c>
      <c r="C226" s="4" t="str">
        <f>IF($A226="","入力禁止",VLOOKUP($A226,クラスIDシート!$B$6:$I$1048576,3))</f>
        <v>入力禁止</v>
      </c>
      <c r="D226" s="4" t="str">
        <f>IF($A226="","入力禁止",VLOOKUP($A226,クラスIDシート!$B$6:$I$1048576,4))</f>
        <v>入力禁止</v>
      </c>
      <c r="E226" s="4" t="str">
        <f>IF($A226="","入力禁止",VLOOKUP($A226,クラスIDシート!$B$6:$I$1048576,5))</f>
        <v>入力禁止</v>
      </c>
      <c r="F226" s="4" t="str">
        <f>IF($A226="","入力禁止",VLOOKUP($A226,クラスIDシート!$B$6:$I$1048576,6))</f>
        <v>入力禁止</v>
      </c>
      <c r="G226" s="4" t="str">
        <f>IF($A226="","入力禁止",VLOOKUP($A226,クラスIDシート!$B$6:$I$1048576,7))</f>
        <v>入力禁止</v>
      </c>
      <c r="H226" s="4" t="str">
        <f>IF($A226="","入力禁止",VLOOKUP($A226,クラスIDシート!$B$6:$I$1048576,8))</f>
        <v>入力禁止</v>
      </c>
      <c r="I226" s="4">
        <f t="shared" si="3"/>
        <v>219</v>
      </c>
      <c r="J226" s="27"/>
      <c r="K226" s="27"/>
      <c r="L226" s="27"/>
      <c r="M226" s="27"/>
      <c r="N226" s="27"/>
      <c r="O226" s="27">
        <f>COUNTIF(別紙3!$C$11:$C$48,L226)</f>
        <v>0</v>
      </c>
      <c r="P226" s="27"/>
      <c r="Q226" s="27">
        <f>COUNTIF(別紙1!$B$12:$D$51,'様式2（申請製品リスト） '!L226)</f>
        <v>0</v>
      </c>
      <c r="R226" s="27"/>
      <c r="S226" s="27"/>
      <c r="T226" s="27"/>
      <c r="U226" s="27"/>
      <c r="V226" s="27"/>
      <c r="W226" s="27"/>
      <c r="X226" s="27"/>
      <c r="Y226" s="27"/>
      <c r="Z226" s="27"/>
      <c r="AA226" s="27"/>
      <c r="AB226" s="27"/>
      <c r="AC226" s="27"/>
      <c r="AD226" s="89"/>
    </row>
    <row r="227" spans="1:30" x14ac:dyDescent="0.2">
      <c r="A227" s="27"/>
      <c r="B227" s="4" t="str">
        <f>IF($A227="","入力禁止",VLOOKUP($A227,クラスIDシート!$B$6:$I$1048576,2))</f>
        <v>入力禁止</v>
      </c>
      <c r="C227" s="4" t="str">
        <f>IF($A227="","入力禁止",VLOOKUP($A227,クラスIDシート!$B$6:$I$1048576,3))</f>
        <v>入力禁止</v>
      </c>
      <c r="D227" s="4" t="str">
        <f>IF($A227="","入力禁止",VLOOKUP($A227,クラスIDシート!$B$6:$I$1048576,4))</f>
        <v>入力禁止</v>
      </c>
      <c r="E227" s="4" t="str">
        <f>IF($A227="","入力禁止",VLOOKUP($A227,クラスIDシート!$B$6:$I$1048576,5))</f>
        <v>入力禁止</v>
      </c>
      <c r="F227" s="4" t="str">
        <f>IF($A227="","入力禁止",VLOOKUP($A227,クラスIDシート!$B$6:$I$1048576,6))</f>
        <v>入力禁止</v>
      </c>
      <c r="G227" s="4" t="str">
        <f>IF($A227="","入力禁止",VLOOKUP($A227,クラスIDシート!$B$6:$I$1048576,7))</f>
        <v>入力禁止</v>
      </c>
      <c r="H227" s="4" t="str">
        <f>IF($A227="","入力禁止",VLOOKUP($A227,クラスIDシート!$B$6:$I$1048576,8))</f>
        <v>入力禁止</v>
      </c>
      <c r="I227" s="4">
        <f t="shared" si="3"/>
        <v>220</v>
      </c>
      <c r="J227" s="27"/>
      <c r="K227" s="27"/>
      <c r="L227" s="27"/>
      <c r="M227" s="27"/>
      <c r="N227" s="27"/>
      <c r="O227" s="27">
        <f>COUNTIF(別紙3!$C$11:$C$48,L227)</f>
        <v>0</v>
      </c>
      <c r="P227" s="27"/>
      <c r="Q227" s="27">
        <f>COUNTIF(別紙1!$B$12:$D$51,'様式2（申請製品リスト） '!L227)</f>
        <v>0</v>
      </c>
      <c r="R227" s="27"/>
      <c r="S227" s="27"/>
      <c r="T227" s="27"/>
      <c r="U227" s="27"/>
      <c r="V227" s="27"/>
      <c r="W227" s="27"/>
      <c r="X227" s="27"/>
      <c r="Y227" s="27"/>
      <c r="Z227" s="27"/>
      <c r="AA227" s="27"/>
      <c r="AB227" s="27"/>
      <c r="AC227" s="27"/>
      <c r="AD227" s="89"/>
    </row>
    <row r="228" spans="1:30" x14ac:dyDescent="0.2">
      <c r="A228" s="27"/>
      <c r="B228" s="4" t="str">
        <f>IF($A228="","入力禁止",VLOOKUP($A228,クラスIDシート!$B$6:$I$1048576,2))</f>
        <v>入力禁止</v>
      </c>
      <c r="C228" s="4" t="str">
        <f>IF($A228="","入力禁止",VLOOKUP($A228,クラスIDシート!$B$6:$I$1048576,3))</f>
        <v>入力禁止</v>
      </c>
      <c r="D228" s="4" t="str">
        <f>IF($A228="","入力禁止",VLOOKUP($A228,クラスIDシート!$B$6:$I$1048576,4))</f>
        <v>入力禁止</v>
      </c>
      <c r="E228" s="4" t="str">
        <f>IF($A228="","入力禁止",VLOOKUP($A228,クラスIDシート!$B$6:$I$1048576,5))</f>
        <v>入力禁止</v>
      </c>
      <c r="F228" s="4" t="str">
        <f>IF($A228="","入力禁止",VLOOKUP($A228,クラスIDシート!$B$6:$I$1048576,6))</f>
        <v>入力禁止</v>
      </c>
      <c r="G228" s="4" t="str">
        <f>IF($A228="","入力禁止",VLOOKUP($A228,クラスIDシート!$B$6:$I$1048576,7))</f>
        <v>入力禁止</v>
      </c>
      <c r="H228" s="4" t="str">
        <f>IF($A228="","入力禁止",VLOOKUP($A228,クラスIDシート!$B$6:$I$1048576,8))</f>
        <v>入力禁止</v>
      </c>
      <c r="I228" s="4">
        <f t="shared" si="3"/>
        <v>221</v>
      </c>
      <c r="J228" s="27"/>
      <c r="K228" s="27"/>
      <c r="L228" s="27"/>
      <c r="M228" s="27"/>
      <c r="N228" s="27"/>
      <c r="O228" s="27">
        <f>COUNTIF(別紙3!$C$11:$C$48,L228)</f>
        <v>0</v>
      </c>
      <c r="P228" s="27"/>
      <c r="Q228" s="27">
        <f>COUNTIF(別紙1!$B$12:$D$51,'様式2（申請製品リスト） '!L228)</f>
        <v>0</v>
      </c>
      <c r="R228" s="27"/>
      <c r="S228" s="27"/>
      <c r="T228" s="27"/>
      <c r="U228" s="27"/>
      <c r="V228" s="27"/>
      <c r="W228" s="27"/>
      <c r="X228" s="27"/>
      <c r="Y228" s="27"/>
      <c r="Z228" s="27"/>
      <c r="AA228" s="27"/>
      <c r="AB228" s="27"/>
      <c r="AC228" s="27"/>
      <c r="AD228" s="89"/>
    </row>
    <row r="229" spans="1:30" x14ac:dyDescent="0.2">
      <c r="A229" s="27"/>
      <c r="B229" s="4" t="str">
        <f>IF($A229="","入力禁止",VLOOKUP($A229,クラスIDシート!$B$6:$I$1048576,2))</f>
        <v>入力禁止</v>
      </c>
      <c r="C229" s="4" t="str">
        <f>IF($A229="","入力禁止",VLOOKUP($A229,クラスIDシート!$B$6:$I$1048576,3))</f>
        <v>入力禁止</v>
      </c>
      <c r="D229" s="4" t="str">
        <f>IF($A229="","入力禁止",VLOOKUP($A229,クラスIDシート!$B$6:$I$1048576,4))</f>
        <v>入力禁止</v>
      </c>
      <c r="E229" s="4" t="str">
        <f>IF($A229="","入力禁止",VLOOKUP($A229,クラスIDシート!$B$6:$I$1048576,5))</f>
        <v>入力禁止</v>
      </c>
      <c r="F229" s="4" t="str">
        <f>IF($A229="","入力禁止",VLOOKUP($A229,クラスIDシート!$B$6:$I$1048576,6))</f>
        <v>入力禁止</v>
      </c>
      <c r="G229" s="4" t="str">
        <f>IF($A229="","入力禁止",VLOOKUP($A229,クラスIDシート!$B$6:$I$1048576,7))</f>
        <v>入力禁止</v>
      </c>
      <c r="H229" s="4" t="str">
        <f>IF($A229="","入力禁止",VLOOKUP($A229,クラスIDシート!$B$6:$I$1048576,8))</f>
        <v>入力禁止</v>
      </c>
      <c r="I229" s="4">
        <f t="shared" si="3"/>
        <v>222</v>
      </c>
      <c r="J229" s="27"/>
      <c r="K229" s="27"/>
      <c r="L229" s="27"/>
      <c r="M229" s="27"/>
      <c r="N229" s="27"/>
      <c r="O229" s="27">
        <f>COUNTIF(別紙3!$C$11:$C$48,L229)</f>
        <v>0</v>
      </c>
      <c r="P229" s="27"/>
      <c r="Q229" s="27">
        <f>COUNTIF(別紙1!$B$12:$D$51,'様式2（申請製品リスト） '!L229)</f>
        <v>0</v>
      </c>
      <c r="R229" s="27"/>
      <c r="S229" s="27"/>
      <c r="T229" s="27"/>
      <c r="U229" s="27"/>
      <c r="V229" s="27"/>
      <c r="W229" s="27"/>
      <c r="X229" s="27"/>
      <c r="Y229" s="27"/>
      <c r="Z229" s="27"/>
      <c r="AA229" s="27"/>
      <c r="AB229" s="27"/>
      <c r="AC229" s="27"/>
      <c r="AD229" s="89"/>
    </row>
    <row r="230" spans="1:30" x14ac:dyDescent="0.2">
      <c r="A230" s="27"/>
      <c r="B230" s="4" t="str">
        <f>IF($A230="","入力禁止",VLOOKUP($A230,クラスIDシート!$B$6:$I$1048576,2))</f>
        <v>入力禁止</v>
      </c>
      <c r="C230" s="4" t="str">
        <f>IF($A230="","入力禁止",VLOOKUP($A230,クラスIDシート!$B$6:$I$1048576,3))</f>
        <v>入力禁止</v>
      </c>
      <c r="D230" s="4" t="str">
        <f>IF($A230="","入力禁止",VLOOKUP($A230,クラスIDシート!$B$6:$I$1048576,4))</f>
        <v>入力禁止</v>
      </c>
      <c r="E230" s="4" t="str">
        <f>IF($A230="","入力禁止",VLOOKUP($A230,クラスIDシート!$B$6:$I$1048576,5))</f>
        <v>入力禁止</v>
      </c>
      <c r="F230" s="4" t="str">
        <f>IF($A230="","入力禁止",VLOOKUP($A230,クラスIDシート!$B$6:$I$1048576,6))</f>
        <v>入力禁止</v>
      </c>
      <c r="G230" s="4" t="str">
        <f>IF($A230="","入力禁止",VLOOKUP($A230,クラスIDシート!$B$6:$I$1048576,7))</f>
        <v>入力禁止</v>
      </c>
      <c r="H230" s="4" t="str">
        <f>IF($A230="","入力禁止",VLOOKUP($A230,クラスIDシート!$B$6:$I$1048576,8))</f>
        <v>入力禁止</v>
      </c>
      <c r="I230" s="4">
        <f t="shared" si="3"/>
        <v>223</v>
      </c>
      <c r="J230" s="27"/>
      <c r="K230" s="27"/>
      <c r="L230" s="27"/>
      <c r="M230" s="27"/>
      <c r="N230" s="27"/>
      <c r="O230" s="27">
        <f>COUNTIF(別紙3!$C$11:$C$48,L230)</f>
        <v>0</v>
      </c>
      <c r="P230" s="27"/>
      <c r="Q230" s="27">
        <f>COUNTIF(別紙1!$B$12:$D$51,'様式2（申請製品リスト） '!L230)</f>
        <v>0</v>
      </c>
      <c r="R230" s="27"/>
      <c r="S230" s="27"/>
      <c r="T230" s="27"/>
      <c r="U230" s="27"/>
      <c r="V230" s="27"/>
      <c r="W230" s="27"/>
      <c r="X230" s="27"/>
      <c r="Y230" s="27"/>
      <c r="Z230" s="27"/>
      <c r="AA230" s="27"/>
      <c r="AB230" s="27"/>
      <c r="AC230" s="27"/>
      <c r="AD230" s="89"/>
    </row>
    <row r="231" spans="1:30" x14ac:dyDescent="0.2">
      <c r="A231" s="27"/>
      <c r="B231" s="4" t="str">
        <f>IF($A231="","入力禁止",VLOOKUP($A231,クラスIDシート!$B$6:$I$1048576,2))</f>
        <v>入力禁止</v>
      </c>
      <c r="C231" s="4" t="str">
        <f>IF($A231="","入力禁止",VLOOKUP($A231,クラスIDシート!$B$6:$I$1048576,3))</f>
        <v>入力禁止</v>
      </c>
      <c r="D231" s="4" t="str">
        <f>IF($A231="","入力禁止",VLOOKUP($A231,クラスIDシート!$B$6:$I$1048576,4))</f>
        <v>入力禁止</v>
      </c>
      <c r="E231" s="4" t="str">
        <f>IF($A231="","入力禁止",VLOOKUP($A231,クラスIDシート!$B$6:$I$1048576,5))</f>
        <v>入力禁止</v>
      </c>
      <c r="F231" s="4" t="str">
        <f>IF($A231="","入力禁止",VLOOKUP($A231,クラスIDシート!$B$6:$I$1048576,6))</f>
        <v>入力禁止</v>
      </c>
      <c r="G231" s="4" t="str">
        <f>IF($A231="","入力禁止",VLOOKUP($A231,クラスIDシート!$B$6:$I$1048576,7))</f>
        <v>入力禁止</v>
      </c>
      <c r="H231" s="4" t="str">
        <f>IF($A231="","入力禁止",VLOOKUP($A231,クラスIDシート!$B$6:$I$1048576,8))</f>
        <v>入力禁止</v>
      </c>
      <c r="I231" s="4">
        <f t="shared" si="3"/>
        <v>224</v>
      </c>
      <c r="J231" s="27"/>
      <c r="K231" s="27"/>
      <c r="L231" s="27"/>
      <c r="M231" s="27"/>
      <c r="N231" s="27"/>
      <c r="O231" s="27">
        <f>COUNTIF(別紙3!$C$11:$C$48,L231)</f>
        <v>0</v>
      </c>
      <c r="P231" s="27"/>
      <c r="Q231" s="27">
        <f>COUNTIF(別紙1!$B$12:$D$51,'様式2（申請製品リスト） '!L231)</f>
        <v>0</v>
      </c>
      <c r="R231" s="27"/>
      <c r="S231" s="27"/>
      <c r="T231" s="27"/>
      <c r="U231" s="27"/>
      <c r="V231" s="27"/>
      <c r="W231" s="27"/>
      <c r="X231" s="27"/>
      <c r="Y231" s="27"/>
      <c r="Z231" s="27"/>
      <c r="AA231" s="27"/>
      <c r="AB231" s="27"/>
      <c r="AC231" s="27"/>
      <c r="AD231" s="89"/>
    </row>
    <row r="232" spans="1:30" x14ac:dyDescent="0.2">
      <c r="A232" s="27"/>
      <c r="B232" s="4" t="str">
        <f>IF($A232="","入力禁止",VLOOKUP($A232,クラスIDシート!$B$6:$I$1048576,2))</f>
        <v>入力禁止</v>
      </c>
      <c r="C232" s="4" t="str">
        <f>IF($A232="","入力禁止",VLOOKUP($A232,クラスIDシート!$B$6:$I$1048576,3))</f>
        <v>入力禁止</v>
      </c>
      <c r="D232" s="4" t="str">
        <f>IF($A232="","入力禁止",VLOOKUP($A232,クラスIDシート!$B$6:$I$1048576,4))</f>
        <v>入力禁止</v>
      </c>
      <c r="E232" s="4" t="str">
        <f>IF($A232="","入力禁止",VLOOKUP($A232,クラスIDシート!$B$6:$I$1048576,5))</f>
        <v>入力禁止</v>
      </c>
      <c r="F232" s="4" t="str">
        <f>IF($A232="","入力禁止",VLOOKUP($A232,クラスIDシート!$B$6:$I$1048576,6))</f>
        <v>入力禁止</v>
      </c>
      <c r="G232" s="4" t="str">
        <f>IF($A232="","入力禁止",VLOOKUP($A232,クラスIDシート!$B$6:$I$1048576,7))</f>
        <v>入力禁止</v>
      </c>
      <c r="H232" s="4" t="str">
        <f>IF($A232="","入力禁止",VLOOKUP($A232,クラスIDシート!$B$6:$I$1048576,8))</f>
        <v>入力禁止</v>
      </c>
      <c r="I232" s="4">
        <f t="shared" si="3"/>
        <v>225</v>
      </c>
      <c r="J232" s="27"/>
      <c r="K232" s="27"/>
      <c r="L232" s="27"/>
      <c r="M232" s="27"/>
      <c r="N232" s="27"/>
      <c r="O232" s="27">
        <f>COUNTIF(別紙3!$C$11:$C$48,L232)</f>
        <v>0</v>
      </c>
      <c r="P232" s="27"/>
      <c r="Q232" s="27">
        <f>COUNTIF(別紙1!$B$12:$D$51,'様式2（申請製品リスト） '!L232)</f>
        <v>0</v>
      </c>
      <c r="R232" s="27"/>
      <c r="S232" s="27"/>
      <c r="T232" s="27"/>
      <c r="U232" s="27"/>
      <c r="V232" s="27"/>
      <c r="W232" s="27"/>
      <c r="X232" s="27"/>
      <c r="Y232" s="27"/>
      <c r="Z232" s="27"/>
      <c r="AA232" s="27"/>
      <c r="AB232" s="27"/>
      <c r="AC232" s="27"/>
      <c r="AD232" s="89"/>
    </row>
    <row r="233" spans="1:30" x14ac:dyDescent="0.2">
      <c r="A233" s="27"/>
      <c r="B233" s="4" t="str">
        <f>IF($A233="","入力禁止",VLOOKUP($A233,クラスIDシート!$B$6:$I$1048576,2))</f>
        <v>入力禁止</v>
      </c>
      <c r="C233" s="4" t="str">
        <f>IF($A233="","入力禁止",VLOOKUP($A233,クラスIDシート!$B$6:$I$1048576,3))</f>
        <v>入力禁止</v>
      </c>
      <c r="D233" s="4" t="str">
        <f>IF($A233="","入力禁止",VLOOKUP($A233,クラスIDシート!$B$6:$I$1048576,4))</f>
        <v>入力禁止</v>
      </c>
      <c r="E233" s="4" t="str">
        <f>IF($A233="","入力禁止",VLOOKUP($A233,クラスIDシート!$B$6:$I$1048576,5))</f>
        <v>入力禁止</v>
      </c>
      <c r="F233" s="4" t="str">
        <f>IF($A233="","入力禁止",VLOOKUP($A233,クラスIDシート!$B$6:$I$1048576,6))</f>
        <v>入力禁止</v>
      </c>
      <c r="G233" s="4" t="str">
        <f>IF($A233="","入力禁止",VLOOKUP($A233,クラスIDシート!$B$6:$I$1048576,7))</f>
        <v>入力禁止</v>
      </c>
      <c r="H233" s="4" t="str">
        <f>IF($A233="","入力禁止",VLOOKUP($A233,クラスIDシート!$B$6:$I$1048576,8))</f>
        <v>入力禁止</v>
      </c>
      <c r="I233" s="4">
        <f t="shared" si="3"/>
        <v>226</v>
      </c>
      <c r="J233" s="27"/>
      <c r="K233" s="27"/>
      <c r="L233" s="27"/>
      <c r="M233" s="27"/>
      <c r="N233" s="27"/>
      <c r="O233" s="27">
        <f>COUNTIF(別紙3!$C$11:$C$48,L233)</f>
        <v>0</v>
      </c>
      <c r="P233" s="27"/>
      <c r="Q233" s="27">
        <f>COUNTIF(別紙1!$B$12:$D$51,'様式2（申請製品リスト） '!L233)</f>
        <v>0</v>
      </c>
      <c r="R233" s="27"/>
      <c r="S233" s="27"/>
      <c r="T233" s="27"/>
      <c r="U233" s="27"/>
      <c r="V233" s="27"/>
      <c r="W233" s="27"/>
      <c r="X233" s="27"/>
      <c r="Y233" s="27"/>
      <c r="Z233" s="27"/>
      <c r="AA233" s="27"/>
      <c r="AB233" s="27"/>
      <c r="AC233" s="27"/>
      <c r="AD233" s="89"/>
    </row>
    <row r="234" spans="1:30" x14ac:dyDescent="0.2">
      <c r="A234" s="27"/>
      <c r="B234" s="4" t="str">
        <f>IF($A234="","入力禁止",VLOOKUP($A234,クラスIDシート!$B$6:$I$1048576,2))</f>
        <v>入力禁止</v>
      </c>
      <c r="C234" s="4" t="str">
        <f>IF($A234="","入力禁止",VLOOKUP($A234,クラスIDシート!$B$6:$I$1048576,3))</f>
        <v>入力禁止</v>
      </c>
      <c r="D234" s="4" t="str">
        <f>IF($A234="","入力禁止",VLOOKUP($A234,クラスIDシート!$B$6:$I$1048576,4))</f>
        <v>入力禁止</v>
      </c>
      <c r="E234" s="4" t="str">
        <f>IF($A234="","入力禁止",VLOOKUP($A234,クラスIDシート!$B$6:$I$1048576,5))</f>
        <v>入力禁止</v>
      </c>
      <c r="F234" s="4" t="str">
        <f>IF($A234="","入力禁止",VLOOKUP($A234,クラスIDシート!$B$6:$I$1048576,6))</f>
        <v>入力禁止</v>
      </c>
      <c r="G234" s="4" t="str">
        <f>IF($A234="","入力禁止",VLOOKUP($A234,クラスIDシート!$B$6:$I$1048576,7))</f>
        <v>入力禁止</v>
      </c>
      <c r="H234" s="4" t="str">
        <f>IF($A234="","入力禁止",VLOOKUP($A234,クラスIDシート!$B$6:$I$1048576,8))</f>
        <v>入力禁止</v>
      </c>
      <c r="I234" s="4">
        <f t="shared" si="3"/>
        <v>227</v>
      </c>
      <c r="J234" s="27"/>
      <c r="K234" s="27"/>
      <c r="L234" s="27"/>
      <c r="M234" s="27"/>
      <c r="N234" s="27"/>
      <c r="O234" s="27">
        <f>COUNTIF(別紙3!$C$11:$C$48,L234)</f>
        <v>0</v>
      </c>
      <c r="P234" s="27"/>
      <c r="Q234" s="27">
        <f>COUNTIF(別紙1!$B$12:$D$51,'様式2（申請製品リスト） '!L234)</f>
        <v>0</v>
      </c>
      <c r="R234" s="27"/>
      <c r="S234" s="27"/>
      <c r="T234" s="27"/>
      <c r="U234" s="27"/>
      <c r="V234" s="27"/>
      <c r="W234" s="27"/>
      <c r="X234" s="27"/>
      <c r="Y234" s="27"/>
      <c r="Z234" s="27"/>
      <c r="AA234" s="27"/>
      <c r="AB234" s="27"/>
      <c r="AC234" s="27"/>
      <c r="AD234" s="89"/>
    </row>
    <row r="235" spans="1:30" x14ac:dyDescent="0.2">
      <c r="A235" s="27"/>
      <c r="B235" s="4" t="str">
        <f>IF($A235="","入力禁止",VLOOKUP($A235,クラスIDシート!$B$6:$I$1048576,2))</f>
        <v>入力禁止</v>
      </c>
      <c r="C235" s="4" t="str">
        <f>IF($A235="","入力禁止",VLOOKUP($A235,クラスIDシート!$B$6:$I$1048576,3))</f>
        <v>入力禁止</v>
      </c>
      <c r="D235" s="4" t="str">
        <f>IF($A235="","入力禁止",VLOOKUP($A235,クラスIDシート!$B$6:$I$1048576,4))</f>
        <v>入力禁止</v>
      </c>
      <c r="E235" s="4" t="str">
        <f>IF($A235="","入力禁止",VLOOKUP($A235,クラスIDシート!$B$6:$I$1048576,5))</f>
        <v>入力禁止</v>
      </c>
      <c r="F235" s="4" t="str">
        <f>IF($A235="","入力禁止",VLOOKUP($A235,クラスIDシート!$B$6:$I$1048576,6))</f>
        <v>入力禁止</v>
      </c>
      <c r="G235" s="4" t="str">
        <f>IF($A235="","入力禁止",VLOOKUP($A235,クラスIDシート!$B$6:$I$1048576,7))</f>
        <v>入力禁止</v>
      </c>
      <c r="H235" s="4" t="str">
        <f>IF($A235="","入力禁止",VLOOKUP($A235,クラスIDシート!$B$6:$I$1048576,8))</f>
        <v>入力禁止</v>
      </c>
      <c r="I235" s="4">
        <f t="shared" si="3"/>
        <v>228</v>
      </c>
      <c r="J235" s="27"/>
      <c r="K235" s="27"/>
      <c r="L235" s="27"/>
      <c r="M235" s="27"/>
      <c r="N235" s="27"/>
      <c r="O235" s="27">
        <f>COUNTIF(別紙3!$C$11:$C$48,L235)</f>
        <v>0</v>
      </c>
      <c r="P235" s="27"/>
      <c r="Q235" s="27">
        <f>COUNTIF(別紙1!$B$12:$D$51,'様式2（申請製品リスト） '!L235)</f>
        <v>0</v>
      </c>
      <c r="R235" s="27"/>
      <c r="S235" s="27"/>
      <c r="T235" s="27"/>
      <c r="U235" s="27"/>
      <c r="V235" s="27"/>
      <c r="W235" s="27"/>
      <c r="X235" s="27"/>
      <c r="Y235" s="27"/>
      <c r="Z235" s="27"/>
      <c r="AA235" s="27"/>
      <c r="AB235" s="27"/>
      <c r="AC235" s="27"/>
      <c r="AD235" s="89"/>
    </row>
    <row r="236" spans="1:30" x14ac:dyDescent="0.2">
      <c r="A236" s="27"/>
      <c r="B236" s="4" t="str">
        <f>IF($A236="","入力禁止",VLOOKUP($A236,クラスIDシート!$B$6:$I$1048576,2))</f>
        <v>入力禁止</v>
      </c>
      <c r="C236" s="4" t="str">
        <f>IF($A236="","入力禁止",VLOOKUP($A236,クラスIDシート!$B$6:$I$1048576,3))</f>
        <v>入力禁止</v>
      </c>
      <c r="D236" s="4" t="str">
        <f>IF($A236="","入力禁止",VLOOKUP($A236,クラスIDシート!$B$6:$I$1048576,4))</f>
        <v>入力禁止</v>
      </c>
      <c r="E236" s="4" t="str">
        <f>IF($A236="","入力禁止",VLOOKUP($A236,クラスIDシート!$B$6:$I$1048576,5))</f>
        <v>入力禁止</v>
      </c>
      <c r="F236" s="4" t="str">
        <f>IF($A236="","入力禁止",VLOOKUP($A236,クラスIDシート!$B$6:$I$1048576,6))</f>
        <v>入力禁止</v>
      </c>
      <c r="G236" s="4" t="str">
        <f>IF($A236="","入力禁止",VLOOKUP($A236,クラスIDシート!$B$6:$I$1048576,7))</f>
        <v>入力禁止</v>
      </c>
      <c r="H236" s="4" t="str">
        <f>IF($A236="","入力禁止",VLOOKUP($A236,クラスIDシート!$B$6:$I$1048576,8))</f>
        <v>入力禁止</v>
      </c>
      <c r="I236" s="4">
        <f t="shared" si="3"/>
        <v>229</v>
      </c>
      <c r="J236" s="27"/>
      <c r="K236" s="27"/>
      <c r="L236" s="27"/>
      <c r="M236" s="27"/>
      <c r="N236" s="27"/>
      <c r="O236" s="27">
        <f>COUNTIF(別紙3!$C$11:$C$48,L236)</f>
        <v>0</v>
      </c>
      <c r="P236" s="27"/>
      <c r="Q236" s="27">
        <f>COUNTIF(別紙1!$B$12:$D$51,'様式2（申請製品リスト） '!L236)</f>
        <v>0</v>
      </c>
      <c r="R236" s="27"/>
      <c r="S236" s="27"/>
      <c r="T236" s="27"/>
      <c r="U236" s="27"/>
      <c r="V236" s="27"/>
      <c r="W236" s="27"/>
      <c r="X236" s="27"/>
      <c r="Y236" s="27"/>
      <c r="Z236" s="27"/>
      <c r="AA236" s="27"/>
      <c r="AB236" s="27"/>
      <c r="AC236" s="27"/>
      <c r="AD236" s="89"/>
    </row>
    <row r="237" spans="1:30" x14ac:dyDescent="0.2">
      <c r="A237" s="27"/>
      <c r="B237" s="4" t="str">
        <f>IF($A237="","入力禁止",VLOOKUP($A237,クラスIDシート!$B$6:$I$1048576,2))</f>
        <v>入力禁止</v>
      </c>
      <c r="C237" s="4" t="str">
        <f>IF($A237="","入力禁止",VLOOKUP($A237,クラスIDシート!$B$6:$I$1048576,3))</f>
        <v>入力禁止</v>
      </c>
      <c r="D237" s="4" t="str">
        <f>IF($A237="","入力禁止",VLOOKUP($A237,クラスIDシート!$B$6:$I$1048576,4))</f>
        <v>入力禁止</v>
      </c>
      <c r="E237" s="4" t="str">
        <f>IF($A237="","入力禁止",VLOOKUP($A237,クラスIDシート!$B$6:$I$1048576,5))</f>
        <v>入力禁止</v>
      </c>
      <c r="F237" s="4" t="str">
        <f>IF($A237="","入力禁止",VLOOKUP($A237,クラスIDシート!$B$6:$I$1048576,6))</f>
        <v>入力禁止</v>
      </c>
      <c r="G237" s="4" t="str">
        <f>IF($A237="","入力禁止",VLOOKUP($A237,クラスIDシート!$B$6:$I$1048576,7))</f>
        <v>入力禁止</v>
      </c>
      <c r="H237" s="4" t="str">
        <f>IF($A237="","入力禁止",VLOOKUP($A237,クラスIDシート!$B$6:$I$1048576,8))</f>
        <v>入力禁止</v>
      </c>
      <c r="I237" s="4">
        <f t="shared" si="3"/>
        <v>230</v>
      </c>
      <c r="J237" s="27"/>
      <c r="K237" s="27"/>
      <c r="L237" s="27"/>
      <c r="M237" s="27"/>
      <c r="N237" s="27"/>
      <c r="O237" s="27">
        <f>COUNTIF(別紙3!$C$11:$C$48,L237)</f>
        <v>0</v>
      </c>
      <c r="P237" s="27"/>
      <c r="Q237" s="27">
        <f>COUNTIF(別紙1!$B$12:$D$51,'様式2（申請製品リスト） '!L237)</f>
        <v>0</v>
      </c>
      <c r="R237" s="27"/>
      <c r="S237" s="27"/>
      <c r="T237" s="27"/>
      <c r="U237" s="27"/>
      <c r="V237" s="27"/>
      <c r="W237" s="27"/>
      <c r="X237" s="27"/>
      <c r="Y237" s="27"/>
      <c r="Z237" s="27"/>
      <c r="AA237" s="27"/>
      <c r="AB237" s="27"/>
      <c r="AC237" s="27"/>
      <c r="AD237" s="89"/>
    </row>
    <row r="238" spans="1:30" x14ac:dyDescent="0.2">
      <c r="A238" s="27"/>
      <c r="B238" s="4" t="str">
        <f>IF($A238="","入力禁止",VLOOKUP($A238,クラスIDシート!$B$6:$I$1048576,2))</f>
        <v>入力禁止</v>
      </c>
      <c r="C238" s="4" t="str">
        <f>IF($A238="","入力禁止",VLOOKUP($A238,クラスIDシート!$B$6:$I$1048576,3))</f>
        <v>入力禁止</v>
      </c>
      <c r="D238" s="4" t="str">
        <f>IF($A238="","入力禁止",VLOOKUP($A238,クラスIDシート!$B$6:$I$1048576,4))</f>
        <v>入力禁止</v>
      </c>
      <c r="E238" s="4" t="str">
        <f>IF($A238="","入力禁止",VLOOKUP($A238,クラスIDシート!$B$6:$I$1048576,5))</f>
        <v>入力禁止</v>
      </c>
      <c r="F238" s="4" t="str">
        <f>IF($A238="","入力禁止",VLOOKUP($A238,クラスIDシート!$B$6:$I$1048576,6))</f>
        <v>入力禁止</v>
      </c>
      <c r="G238" s="4" t="str">
        <f>IF($A238="","入力禁止",VLOOKUP($A238,クラスIDシート!$B$6:$I$1048576,7))</f>
        <v>入力禁止</v>
      </c>
      <c r="H238" s="4" t="str">
        <f>IF($A238="","入力禁止",VLOOKUP($A238,クラスIDシート!$B$6:$I$1048576,8))</f>
        <v>入力禁止</v>
      </c>
      <c r="I238" s="4">
        <f t="shared" si="3"/>
        <v>231</v>
      </c>
      <c r="J238" s="27"/>
      <c r="K238" s="27"/>
      <c r="L238" s="27"/>
      <c r="M238" s="27"/>
      <c r="N238" s="27"/>
      <c r="O238" s="27">
        <f>COUNTIF(別紙3!$C$11:$C$48,L238)</f>
        <v>0</v>
      </c>
      <c r="P238" s="27"/>
      <c r="Q238" s="27">
        <f>COUNTIF(別紙1!$B$12:$D$51,'様式2（申請製品リスト） '!L238)</f>
        <v>0</v>
      </c>
      <c r="R238" s="27"/>
      <c r="S238" s="27"/>
      <c r="T238" s="27"/>
      <c r="U238" s="27"/>
      <c r="V238" s="27"/>
      <c r="W238" s="27"/>
      <c r="X238" s="27"/>
      <c r="Y238" s="27"/>
      <c r="Z238" s="27"/>
      <c r="AA238" s="27"/>
      <c r="AB238" s="27"/>
      <c r="AC238" s="27"/>
      <c r="AD238" s="89"/>
    </row>
    <row r="239" spans="1:30" x14ac:dyDescent="0.2">
      <c r="A239" s="27"/>
      <c r="B239" s="4" t="str">
        <f>IF($A239="","入力禁止",VLOOKUP($A239,クラスIDシート!$B$6:$I$1048576,2))</f>
        <v>入力禁止</v>
      </c>
      <c r="C239" s="4" t="str">
        <f>IF($A239="","入力禁止",VLOOKUP($A239,クラスIDシート!$B$6:$I$1048576,3))</f>
        <v>入力禁止</v>
      </c>
      <c r="D239" s="4" t="str">
        <f>IF($A239="","入力禁止",VLOOKUP($A239,クラスIDシート!$B$6:$I$1048576,4))</f>
        <v>入力禁止</v>
      </c>
      <c r="E239" s="4" t="str">
        <f>IF($A239="","入力禁止",VLOOKUP($A239,クラスIDシート!$B$6:$I$1048576,5))</f>
        <v>入力禁止</v>
      </c>
      <c r="F239" s="4" t="str">
        <f>IF($A239="","入力禁止",VLOOKUP($A239,クラスIDシート!$B$6:$I$1048576,6))</f>
        <v>入力禁止</v>
      </c>
      <c r="G239" s="4" t="str">
        <f>IF($A239="","入力禁止",VLOOKUP($A239,クラスIDシート!$B$6:$I$1048576,7))</f>
        <v>入力禁止</v>
      </c>
      <c r="H239" s="4" t="str">
        <f>IF($A239="","入力禁止",VLOOKUP($A239,クラスIDシート!$B$6:$I$1048576,8))</f>
        <v>入力禁止</v>
      </c>
      <c r="I239" s="4">
        <f t="shared" si="3"/>
        <v>232</v>
      </c>
      <c r="J239" s="27"/>
      <c r="K239" s="27"/>
      <c r="L239" s="27"/>
      <c r="M239" s="27"/>
      <c r="N239" s="27"/>
      <c r="O239" s="27">
        <f>COUNTIF(別紙3!$C$11:$C$48,L239)</f>
        <v>0</v>
      </c>
      <c r="P239" s="27"/>
      <c r="Q239" s="27">
        <f>COUNTIF(別紙1!$B$12:$D$51,'様式2（申請製品リスト） '!L239)</f>
        <v>0</v>
      </c>
      <c r="R239" s="27"/>
      <c r="S239" s="27"/>
      <c r="T239" s="27"/>
      <c r="U239" s="27"/>
      <c r="V239" s="27"/>
      <c r="W239" s="27"/>
      <c r="X239" s="27"/>
      <c r="Y239" s="27"/>
      <c r="Z239" s="27"/>
      <c r="AA239" s="27"/>
      <c r="AB239" s="27"/>
      <c r="AC239" s="27"/>
      <c r="AD239" s="89"/>
    </row>
    <row r="240" spans="1:30" x14ac:dyDescent="0.2">
      <c r="A240" s="27"/>
      <c r="B240" s="4" t="str">
        <f>IF($A240="","入力禁止",VLOOKUP($A240,クラスIDシート!$B$6:$I$1048576,2))</f>
        <v>入力禁止</v>
      </c>
      <c r="C240" s="4" t="str">
        <f>IF($A240="","入力禁止",VLOOKUP($A240,クラスIDシート!$B$6:$I$1048576,3))</f>
        <v>入力禁止</v>
      </c>
      <c r="D240" s="4" t="str">
        <f>IF($A240="","入力禁止",VLOOKUP($A240,クラスIDシート!$B$6:$I$1048576,4))</f>
        <v>入力禁止</v>
      </c>
      <c r="E240" s="4" t="str">
        <f>IF($A240="","入力禁止",VLOOKUP($A240,クラスIDシート!$B$6:$I$1048576,5))</f>
        <v>入力禁止</v>
      </c>
      <c r="F240" s="4" t="str">
        <f>IF($A240="","入力禁止",VLOOKUP($A240,クラスIDシート!$B$6:$I$1048576,6))</f>
        <v>入力禁止</v>
      </c>
      <c r="G240" s="4" t="str">
        <f>IF($A240="","入力禁止",VLOOKUP($A240,クラスIDシート!$B$6:$I$1048576,7))</f>
        <v>入力禁止</v>
      </c>
      <c r="H240" s="4" t="str">
        <f>IF($A240="","入力禁止",VLOOKUP($A240,クラスIDシート!$B$6:$I$1048576,8))</f>
        <v>入力禁止</v>
      </c>
      <c r="I240" s="4">
        <f t="shared" si="3"/>
        <v>233</v>
      </c>
      <c r="J240" s="27"/>
      <c r="K240" s="27"/>
      <c r="L240" s="27"/>
      <c r="M240" s="27"/>
      <c r="N240" s="27"/>
      <c r="O240" s="27">
        <f>COUNTIF(別紙3!$C$11:$C$48,L240)</f>
        <v>0</v>
      </c>
      <c r="P240" s="27"/>
      <c r="Q240" s="27">
        <f>COUNTIF(別紙1!$B$12:$D$51,'様式2（申請製品リスト） '!L240)</f>
        <v>0</v>
      </c>
      <c r="R240" s="27"/>
      <c r="S240" s="27"/>
      <c r="T240" s="27"/>
      <c r="U240" s="27"/>
      <c r="V240" s="27"/>
      <c r="W240" s="27"/>
      <c r="X240" s="27"/>
      <c r="Y240" s="27"/>
      <c r="Z240" s="27"/>
      <c r="AA240" s="27"/>
      <c r="AB240" s="27"/>
      <c r="AC240" s="27"/>
      <c r="AD240" s="89"/>
    </row>
    <row r="241" spans="1:30" x14ac:dyDescent="0.2">
      <c r="A241" s="27"/>
      <c r="B241" s="4" t="str">
        <f>IF($A241="","入力禁止",VLOOKUP($A241,クラスIDシート!$B$6:$I$1048576,2))</f>
        <v>入力禁止</v>
      </c>
      <c r="C241" s="4" t="str">
        <f>IF($A241="","入力禁止",VLOOKUP($A241,クラスIDシート!$B$6:$I$1048576,3))</f>
        <v>入力禁止</v>
      </c>
      <c r="D241" s="4" t="str">
        <f>IF($A241="","入力禁止",VLOOKUP($A241,クラスIDシート!$B$6:$I$1048576,4))</f>
        <v>入力禁止</v>
      </c>
      <c r="E241" s="4" t="str">
        <f>IF($A241="","入力禁止",VLOOKUP($A241,クラスIDシート!$B$6:$I$1048576,5))</f>
        <v>入力禁止</v>
      </c>
      <c r="F241" s="4" t="str">
        <f>IF($A241="","入力禁止",VLOOKUP($A241,クラスIDシート!$B$6:$I$1048576,6))</f>
        <v>入力禁止</v>
      </c>
      <c r="G241" s="4" t="str">
        <f>IF($A241="","入力禁止",VLOOKUP($A241,クラスIDシート!$B$6:$I$1048576,7))</f>
        <v>入力禁止</v>
      </c>
      <c r="H241" s="4" t="str">
        <f>IF($A241="","入力禁止",VLOOKUP($A241,クラスIDシート!$B$6:$I$1048576,8))</f>
        <v>入力禁止</v>
      </c>
      <c r="I241" s="4">
        <f t="shared" si="3"/>
        <v>234</v>
      </c>
      <c r="J241" s="27"/>
      <c r="K241" s="27"/>
      <c r="L241" s="27"/>
      <c r="M241" s="27"/>
      <c r="N241" s="27"/>
      <c r="O241" s="27">
        <f>COUNTIF(別紙3!$C$11:$C$48,L241)</f>
        <v>0</v>
      </c>
      <c r="P241" s="27"/>
      <c r="Q241" s="27">
        <f>COUNTIF(別紙1!$B$12:$D$51,'様式2（申請製品リスト） '!L241)</f>
        <v>0</v>
      </c>
      <c r="R241" s="27"/>
      <c r="S241" s="27"/>
      <c r="T241" s="27"/>
      <c r="U241" s="27"/>
      <c r="V241" s="27"/>
      <c r="W241" s="27"/>
      <c r="X241" s="27"/>
      <c r="Y241" s="27"/>
      <c r="Z241" s="27"/>
      <c r="AA241" s="27"/>
      <c r="AB241" s="27"/>
      <c r="AC241" s="27"/>
      <c r="AD241" s="89"/>
    </row>
    <row r="242" spans="1:30" x14ac:dyDescent="0.2">
      <c r="A242" s="27"/>
      <c r="B242" s="4" t="str">
        <f>IF($A242="","入力禁止",VLOOKUP($A242,クラスIDシート!$B$6:$I$1048576,2))</f>
        <v>入力禁止</v>
      </c>
      <c r="C242" s="4" t="str">
        <f>IF($A242="","入力禁止",VLOOKUP($A242,クラスIDシート!$B$6:$I$1048576,3))</f>
        <v>入力禁止</v>
      </c>
      <c r="D242" s="4" t="str">
        <f>IF($A242="","入力禁止",VLOOKUP($A242,クラスIDシート!$B$6:$I$1048576,4))</f>
        <v>入力禁止</v>
      </c>
      <c r="E242" s="4" t="str">
        <f>IF($A242="","入力禁止",VLOOKUP($A242,クラスIDシート!$B$6:$I$1048576,5))</f>
        <v>入力禁止</v>
      </c>
      <c r="F242" s="4" t="str">
        <f>IF($A242="","入力禁止",VLOOKUP($A242,クラスIDシート!$B$6:$I$1048576,6))</f>
        <v>入力禁止</v>
      </c>
      <c r="G242" s="4" t="str">
        <f>IF($A242="","入力禁止",VLOOKUP($A242,クラスIDシート!$B$6:$I$1048576,7))</f>
        <v>入力禁止</v>
      </c>
      <c r="H242" s="4" t="str">
        <f>IF($A242="","入力禁止",VLOOKUP($A242,クラスIDシート!$B$6:$I$1048576,8))</f>
        <v>入力禁止</v>
      </c>
      <c r="I242" s="4">
        <f t="shared" si="3"/>
        <v>235</v>
      </c>
      <c r="J242" s="27"/>
      <c r="K242" s="27"/>
      <c r="L242" s="27"/>
      <c r="M242" s="27"/>
      <c r="N242" s="27"/>
      <c r="O242" s="27">
        <f>COUNTIF(別紙3!$C$11:$C$48,L242)</f>
        <v>0</v>
      </c>
      <c r="P242" s="27"/>
      <c r="Q242" s="27">
        <f>COUNTIF(別紙1!$B$12:$D$51,'様式2（申請製品リスト） '!L242)</f>
        <v>0</v>
      </c>
      <c r="R242" s="27"/>
      <c r="S242" s="27"/>
      <c r="T242" s="27"/>
      <c r="U242" s="27"/>
      <c r="V242" s="27"/>
      <c r="W242" s="27"/>
      <c r="X242" s="27"/>
      <c r="Y242" s="27"/>
      <c r="Z242" s="27"/>
      <c r="AA242" s="27"/>
      <c r="AB242" s="27"/>
      <c r="AC242" s="27"/>
      <c r="AD242" s="89"/>
    </row>
    <row r="243" spans="1:30" x14ac:dyDescent="0.2">
      <c r="A243" s="27"/>
      <c r="B243" s="4" t="str">
        <f>IF($A243="","入力禁止",VLOOKUP($A243,クラスIDシート!$B$6:$I$1048576,2))</f>
        <v>入力禁止</v>
      </c>
      <c r="C243" s="4" t="str">
        <f>IF($A243="","入力禁止",VLOOKUP($A243,クラスIDシート!$B$6:$I$1048576,3))</f>
        <v>入力禁止</v>
      </c>
      <c r="D243" s="4" t="str">
        <f>IF($A243="","入力禁止",VLOOKUP($A243,クラスIDシート!$B$6:$I$1048576,4))</f>
        <v>入力禁止</v>
      </c>
      <c r="E243" s="4" t="str">
        <f>IF($A243="","入力禁止",VLOOKUP($A243,クラスIDシート!$B$6:$I$1048576,5))</f>
        <v>入力禁止</v>
      </c>
      <c r="F243" s="4" t="str">
        <f>IF($A243="","入力禁止",VLOOKUP($A243,クラスIDシート!$B$6:$I$1048576,6))</f>
        <v>入力禁止</v>
      </c>
      <c r="G243" s="4" t="str">
        <f>IF($A243="","入力禁止",VLOOKUP($A243,クラスIDシート!$B$6:$I$1048576,7))</f>
        <v>入力禁止</v>
      </c>
      <c r="H243" s="4" t="str">
        <f>IF($A243="","入力禁止",VLOOKUP($A243,クラスIDシート!$B$6:$I$1048576,8))</f>
        <v>入力禁止</v>
      </c>
      <c r="I243" s="4">
        <f t="shared" si="3"/>
        <v>236</v>
      </c>
      <c r="J243" s="27"/>
      <c r="K243" s="27"/>
      <c r="L243" s="27"/>
      <c r="M243" s="27"/>
      <c r="N243" s="27"/>
      <c r="O243" s="27">
        <f>COUNTIF(別紙3!$C$11:$C$48,L243)</f>
        <v>0</v>
      </c>
      <c r="P243" s="27"/>
      <c r="Q243" s="27">
        <f>COUNTIF(別紙1!$B$12:$D$51,'様式2（申請製品リスト） '!L243)</f>
        <v>0</v>
      </c>
      <c r="R243" s="27"/>
      <c r="S243" s="27"/>
      <c r="T243" s="27"/>
      <c r="U243" s="27"/>
      <c r="V243" s="27"/>
      <c r="W243" s="27"/>
      <c r="X243" s="27"/>
      <c r="Y243" s="27"/>
      <c r="Z243" s="27"/>
      <c r="AA243" s="27"/>
      <c r="AB243" s="27"/>
      <c r="AC243" s="27"/>
      <c r="AD243" s="89"/>
    </row>
    <row r="244" spans="1:30" x14ac:dyDescent="0.2">
      <c r="A244" s="27"/>
      <c r="B244" s="4" t="str">
        <f>IF($A244="","入力禁止",VLOOKUP($A244,クラスIDシート!$B$6:$I$1048576,2))</f>
        <v>入力禁止</v>
      </c>
      <c r="C244" s="4" t="str">
        <f>IF($A244="","入力禁止",VLOOKUP($A244,クラスIDシート!$B$6:$I$1048576,3))</f>
        <v>入力禁止</v>
      </c>
      <c r="D244" s="4" t="str">
        <f>IF($A244="","入力禁止",VLOOKUP($A244,クラスIDシート!$B$6:$I$1048576,4))</f>
        <v>入力禁止</v>
      </c>
      <c r="E244" s="4" t="str">
        <f>IF($A244="","入力禁止",VLOOKUP($A244,クラスIDシート!$B$6:$I$1048576,5))</f>
        <v>入力禁止</v>
      </c>
      <c r="F244" s="4" t="str">
        <f>IF($A244="","入力禁止",VLOOKUP($A244,クラスIDシート!$B$6:$I$1048576,6))</f>
        <v>入力禁止</v>
      </c>
      <c r="G244" s="4" t="str">
        <f>IF($A244="","入力禁止",VLOOKUP($A244,クラスIDシート!$B$6:$I$1048576,7))</f>
        <v>入力禁止</v>
      </c>
      <c r="H244" s="4" t="str">
        <f>IF($A244="","入力禁止",VLOOKUP($A244,クラスIDシート!$B$6:$I$1048576,8))</f>
        <v>入力禁止</v>
      </c>
      <c r="I244" s="4">
        <f t="shared" si="3"/>
        <v>237</v>
      </c>
      <c r="J244" s="27"/>
      <c r="K244" s="27"/>
      <c r="L244" s="27"/>
      <c r="M244" s="27"/>
      <c r="N244" s="27"/>
      <c r="O244" s="27">
        <f>COUNTIF(別紙3!$C$11:$C$48,L244)</f>
        <v>0</v>
      </c>
      <c r="P244" s="27"/>
      <c r="Q244" s="27">
        <f>COUNTIF(別紙1!$B$12:$D$51,'様式2（申請製品リスト） '!L244)</f>
        <v>0</v>
      </c>
      <c r="R244" s="27"/>
      <c r="S244" s="27"/>
      <c r="T244" s="27"/>
      <c r="U244" s="27"/>
      <c r="V244" s="27"/>
      <c r="W244" s="27"/>
      <c r="X244" s="27"/>
      <c r="Y244" s="27"/>
      <c r="Z244" s="27"/>
      <c r="AA244" s="27"/>
      <c r="AB244" s="27"/>
      <c r="AC244" s="27"/>
      <c r="AD244" s="89"/>
    </row>
    <row r="245" spans="1:30" x14ac:dyDescent="0.2">
      <c r="A245" s="27"/>
      <c r="B245" s="4" t="str">
        <f>IF($A245="","入力禁止",VLOOKUP($A245,クラスIDシート!$B$6:$I$1048576,2))</f>
        <v>入力禁止</v>
      </c>
      <c r="C245" s="4" t="str">
        <f>IF($A245="","入力禁止",VLOOKUP($A245,クラスIDシート!$B$6:$I$1048576,3))</f>
        <v>入力禁止</v>
      </c>
      <c r="D245" s="4" t="str">
        <f>IF($A245="","入力禁止",VLOOKUP($A245,クラスIDシート!$B$6:$I$1048576,4))</f>
        <v>入力禁止</v>
      </c>
      <c r="E245" s="4" t="str">
        <f>IF($A245="","入力禁止",VLOOKUP($A245,クラスIDシート!$B$6:$I$1048576,5))</f>
        <v>入力禁止</v>
      </c>
      <c r="F245" s="4" t="str">
        <f>IF($A245="","入力禁止",VLOOKUP($A245,クラスIDシート!$B$6:$I$1048576,6))</f>
        <v>入力禁止</v>
      </c>
      <c r="G245" s="4" t="str">
        <f>IF($A245="","入力禁止",VLOOKUP($A245,クラスIDシート!$B$6:$I$1048576,7))</f>
        <v>入力禁止</v>
      </c>
      <c r="H245" s="4" t="str">
        <f>IF($A245="","入力禁止",VLOOKUP($A245,クラスIDシート!$B$6:$I$1048576,8))</f>
        <v>入力禁止</v>
      </c>
      <c r="I245" s="4">
        <f t="shared" si="3"/>
        <v>238</v>
      </c>
      <c r="J245" s="27"/>
      <c r="K245" s="27"/>
      <c r="L245" s="27"/>
      <c r="M245" s="27"/>
      <c r="N245" s="27"/>
      <c r="O245" s="27">
        <f>COUNTIF(別紙3!$C$11:$C$48,L245)</f>
        <v>0</v>
      </c>
      <c r="P245" s="27"/>
      <c r="Q245" s="27">
        <f>COUNTIF(別紙1!$B$12:$D$51,'様式2（申請製品リスト） '!L245)</f>
        <v>0</v>
      </c>
      <c r="R245" s="27"/>
      <c r="S245" s="27"/>
      <c r="T245" s="27"/>
      <c r="U245" s="27"/>
      <c r="V245" s="27"/>
      <c r="W245" s="27"/>
      <c r="X245" s="27"/>
      <c r="Y245" s="27"/>
      <c r="Z245" s="27"/>
      <c r="AA245" s="27"/>
      <c r="AB245" s="27"/>
      <c r="AC245" s="27"/>
      <c r="AD245" s="89"/>
    </row>
    <row r="246" spans="1:30" x14ac:dyDescent="0.2">
      <c r="A246" s="27"/>
      <c r="B246" s="4" t="str">
        <f>IF($A246="","入力禁止",VLOOKUP($A246,クラスIDシート!$B$6:$I$1048576,2))</f>
        <v>入力禁止</v>
      </c>
      <c r="C246" s="4" t="str">
        <f>IF($A246="","入力禁止",VLOOKUP($A246,クラスIDシート!$B$6:$I$1048576,3))</f>
        <v>入力禁止</v>
      </c>
      <c r="D246" s="4" t="str">
        <f>IF($A246="","入力禁止",VLOOKUP($A246,クラスIDシート!$B$6:$I$1048576,4))</f>
        <v>入力禁止</v>
      </c>
      <c r="E246" s="4" t="str">
        <f>IF($A246="","入力禁止",VLOOKUP($A246,クラスIDシート!$B$6:$I$1048576,5))</f>
        <v>入力禁止</v>
      </c>
      <c r="F246" s="4" t="str">
        <f>IF($A246="","入力禁止",VLOOKUP($A246,クラスIDシート!$B$6:$I$1048576,6))</f>
        <v>入力禁止</v>
      </c>
      <c r="G246" s="4" t="str">
        <f>IF($A246="","入力禁止",VLOOKUP($A246,クラスIDシート!$B$6:$I$1048576,7))</f>
        <v>入力禁止</v>
      </c>
      <c r="H246" s="4" t="str">
        <f>IF($A246="","入力禁止",VLOOKUP($A246,クラスIDシート!$B$6:$I$1048576,8))</f>
        <v>入力禁止</v>
      </c>
      <c r="I246" s="4">
        <f t="shared" si="3"/>
        <v>239</v>
      </c>
      <c r="J246" s="27"/>
      <c r="K246" s="27"/>
      <c r="L246" s="27"/>
      <c r="M246" s="27"/>
      <c r="N246" s="27"/>
      <c r="O246" s="27">
        <f>COUNTIF(別紙3!$C$11:$C$48,L246)</f>
        <v>0</v>
      </c>
      <c r="P246" s="27"/>
      <c r="Q246" s="27">
        <f>COUNTIF(別紙1!$B$12:$D$51,'様式2（申請製品リスト） '!L246)</f>
        <v>0</v>
      </c>
      <c r="R246" s="27"/>
      <c r="S246" s="27"/>
      <c r="T246" s="27"/>
      <c r="U246" s="27"/>
      <c r="V246" s="27"/>
      <c r="W246" s="27"/>
      <c r="X246" s="27"/>
      <c r="Y246" s="27"/>
      <c r="Z246" s="27"/>
      <c r="AA246" s="27"/>
      <c r="AB246" s="27"/>
      <c r="AC246" s="27"/>
      <c r="AD246" s="89"/>
    </row>
    <row r="247" spans="1:30" x14ac:dyDescent="0.2">
      <c r="A247" s="27"/>
      <c r="B247" s="4" t="str">
        <f>IF($A247="","入力禁止",VLOOKUP($A247,クラスIDシート!$B$6:$I$1048576,2))</f>
        <v>入力禁止</v>
      </c>
      <c r="C247" s="4" t="str">
        <f>IF($A247="","入力禁止",VLOOKUP($A247,クラスIDシート!$B$6:$I$1048576,3))</f>
        <v>入力禁止</v>
      </c>
      <c r="D247" s="4" t="str">
        <f>IF($A247="","入力禁止",VLOOKUP($A247,クラスIDシート!$B$6:$I$1048576,4))</f>
        <v>入力禁止</v>
      </c>
      <c r="E247" s="4" t="str">
        <f>IF($A247="","入力禁止",VLOOKUP($A247,クラスIDシート!$B$6:$I$1048576,5))</f>
        <v>入力禁止</v>
      </c>
      <c r="F247" s="4" t="str">
        <f>IF($A247="","入力禁止",VLOOKUP($A247,クラスIDシート!$B$6:$I$1048576,6))</f>
        <v>入力禁止</v>
      </c>
      <c r="G247" s="4" t="str">
        <f>IF($A247="","入力禁止",VLOOKUP($A247,クラスIDシート!$B$6:$I$1048576,7))</f>
        <v>入力禁止</v>
      </c>
      <c r="H247" s="4" t="str">
        <f>IF($A247="","入力禁止",VLOOKUP($A247,クラスIDシート!$B$6:$I$1048576,8))</f>
        <v>入力禁止</v>
      </c>
      <c r="I247" s="4">
        <f t="shared" si="3"/>
        <v>240</v>
      </c>
      <c r="J247" s="27"/>
      <c r="K247" s="27"/>
      <c r="L247" s="27"/>
      <c r="M247" s="27"/>
      <c r="N247" s="27"/>
      <c r="O247" s="27">
        <f>COUNTIF(別紙3!$C$11:$C$48,L247)</f>
        <v>0</v>
      </c>
      <c r="P247" s="27"/>
      <c r="Q247" s="27">
        <f>COUNTIF(別紙1!$B$12:$D$51,'様式2（申請製品リスト） '!L247)</f>
        <v>0</v>
      </c>
      <c r="R247" s="27"/>
      <c r="S247" s="27"/>
      <c r="T247" s="27"/>
      <c r="U247" s="27"/>
      <c r="V247" s="27"/>
      <c r="W247" s="27"/>
      <c r="X247" s="27"/>
      <c r="Y247" s="27"/>
      <c r="Z247" s="27"/>
      <c r="AA247" s="27"/>
      <c r="AB247" s="27"/>
      <c r="AC247" s="27"/>
      <c r="AD247" s="89"/>
    </row>
    <row r="248" spans="1:30" x14ac:dyDescent="0.2">
      <c r="A248" s="27"/>
      <c r="B248" s="4" t="str">
        <f>IF($A248="","入力禁止",VLOOKUP($A248,クラスIDシート!$B$6:$I$1048576,2))</f>
        <v>入力禁止</v>
      </c>
      <c r="C248" s="4" t="str">
        <f>IF($A248="","入力禁止",VLOOKUP($A248,クラスIDシート!$B$6:$I$1048576,3))</f>
        <v>入力禁止</v>
      </c>
      <c r="D248" s="4" t="str">
        <f>IF($A248="","入力禁止",VLOOKUP($A248,クラスIDシート!$B$6:$I$1048576,4))</f>
        <v>入力禁止</v>
      </c>
      <c r="E248" s="4" t="str">
        <f>IF($A248="","入力禁止",VLOOKUP($A248,クラスIDシート!$B$6:$I$1048576,5))</f>
        <v>入力禁止</v>
      </c>
      <c r="F248" s="4" t="str">
        <f>IF($A248="","入力禁止",VLOOKUP($A248,クラスIDシート!$B$6:$I$1048576,6))</f>
        <v>入力禁止</v>
      </c>
      <c r="G248" s="4" t="str">
        <f>IF($A248="","入力禁止",VLOOKUP($A248,クラスIDシート!$B$6:$I$1048576,7))</f>
        <v>入力禁止</v>
      </c>
      <c r="H248" s="4" t="str">
        <f>IF($A248="","入力禁止",VLOOKUP($A248,クラスIDシート!$B$6:$I$1048576,8))</f>
        <v>入力禁止</v>
      </c>
      <c r="I248" s="4">
        <f t="shared" si="3"/>
        <v>241</v>
      </c>
      <c r="J248" s="27"/>
      <c r="K248" s="27"/>
      <c r="L248" s="27"/>
      <c r="M248" s="27"/>
      <c r="N248" s="27"/>
      <c r="O248" s="27">
        <f>COUNTIF(別紙3!$C$11:$C$48,L248)</f>
        <v>0</v>
      </c>
      <c r="P248" s="27"/>
      <c r="Q248" s="27">
        <f>COUNTIF(別紙1!$B$12:$D$51,'様式2（申請製品リスト） '!L248)</f>
        <v>0</v>
      </c>
      <c r="R248" s="27"/>
      <c r="S248" s="27"/>
      <c r="T248" s="27"/>
      <c r="U248" s="27"/>
      <c r="V248" s="27"/>
      <c r="W248" s="27"/>
      <c r="X248" s="27"/>
      <c r="Y248" s="27"/>
      <c r="Z248" s="27"/>
      <c r="AA248" s="27"/>
      <c r="AB248" s="27"/>
      <c r="AC248" s="27"/>
      <c r="AD248" s="89"/>
    </row>
    <row r="249" spans="1:30" x14ac:dyDescent="0.2">
      <c r="A249" s="27"/>
      <c r="B249" s="4" t="str">
        <f>IF($A249="","入力禁止",VLOOKUP($A249,クラスIDシート!$B$6:$I$1048576,2))</f>
        <v>入力禁止</v>
      </c>
      <c r="C249" s="4" t="str">
        <f>IF($A249="","入力禁止",VLOOKUP($A249,クラスIDシート!$B$6:$I$1048576,3))</f>
        <v>入力禁止</v>
      </c>
      <c r="D249" s="4" t="str">
        <f>IF($A249="","入力禁止",VLOOKUP($A249,クラスIDシート!$B$6:$I$1048576,4))</f>
        <v>入力禁止</v>
      </c>
      <c r="E249" s="4" t="str">
        <f>IF($A249="","入力禁止",VLOOKUP($A249,クラスIDシート!$B$6:$I$1048576,5))</f>
        <v>入力禁止</v>
      </c>
      <c r="F249" s="4" t="str">
        <f>IF($A249="","入力禁止",VLOOKUP($A249,クラスIDシート!$B$6:$I$1048576,6))</f>
        <v>入力禁止</v>
      </c>
      <c r="G249" s="4" t="str">
        <f>IF($A249="","入力禁止",VLOOKUP($A249,クラスIDシート!$B$6:$I$1048576,7))</f>
        <v>入力禁止</v>
      </c>
      <c r="H249" s="4" t="str">
        <f>IF($A249="","入力禁止",VLOOKUP($A249,クラスIDシート!$B$6:$I$1048576,8))</f>
        <v>入力禁止</v>
      </c>
      <c r="I249" s="4">
        <f t="shared" si="3"/>
        <v>242</v>
      </c>
      <c r="J249" s="27"/>
      <c r="K249" s="27"/>
      <c r="L249" s="27"/>
      <c r="M249" s="27"/>
      <c r="N249" s="27"/>
      <c r="O249" s="27">
        <f>COUNTIF(別紙3!$C$11:$C$48,L249)</f>
        <v>0</v>
      </c>
      <c r="P249" s="27"/>
      <c r="Q249" s="27">
        <f>COUNTIF(別紙1!$B$12:$D$51,'様式2（申請製品リスト） '!L249)</f>
        <v>0</v>
      </c>
      <c r="R249" s="27"/>
      <c r="S249" s="27"/>
      <c r="T249" s="27"/>
      <c r="U249" s="27"/>
      <c r="V249" s="27"/>
      <c r="W249" s="27"/>
      <c r="X249" s="27"/>
      <c r="Y249" s="27"/>
      <c r="Z249" s="27"/>
      <c r="AA249" s="27"/>
      <c r="AB249" s="27"/>
      <c r="AC249" s="27"/>
      <c r="AD249" s="89"/>
    </row>
    <row r="250" spans="1:30" x14ac:dyDescent="0.2">
      <c r="A250" s="27"/>
      <c r="B250" s="4" t="str">
        <f>IF($A250="","入力禁止",VLOOKUP($A250,クラスIDシート!$B$6:$I$1048576,2))</f>
        <v>入力禁止</v>
      </c>
      <c r="C250" s="4" t="str">
        <f>IF($A250="","入力禁止",VLOOKUP($A250,クラスIDシート!$B$6:$I$1048576,3))</f>
        <v>入力禁止</v>
      </c>
      <c r="D250" s="4" t="str">
        <f>IF($A250="","入力禁止",VLOOKUP($A250,クラスIDシート!$B$6:$I$1048576,4))</f>
        <v>入力禁止</v>
      </c>
      <c r="E250" s="4" t="str">
        <f>IF($A250="","入力禁止",VLOOKUP($A250,クラスIDシート!$B$6:$I$1048576,5))</f>
        <v>入力禁止</v>
      </c>
      <c r="F250" s="4" t="str">
        <f>IF($A250="","入力禁止",VLOOKUP($A250,クラスIDシート!$B$6:$I$1048576,6))</f>
        <v>入力禁止</v>
      </c>
      <c r="G250" s="4" t="str">
        <f>IF($A250="","入力禁止",VLOOKUP($A250,クラスIDシート!$B$6:$I$1048576,7))</f>
        <v>入力禁止</v>
      </c>
      <c r="H250" s="4" t="str">
        <f>IF($A250="","入力禁止",VLOOKUP($A250,クラスIDシート!$B$6:$I$1048576,8))</f>
        <v>入力禁止</v>
      </c>
      <c r="I250" s="4">
        <f t="shared" si="3"/>
        <v>243</v>
      </c>
      <c r="J250" s="27"/>
      <c r="K250" s="27"/>
      <c r="L250" s="27"/>
      <c r="M250" s="27"/>
      <c r="N250" s="27"/>
      <c r="O250" s="27">
        <f>COUNTIF(別紙3!$C$11:$C$48,L250)</f>
        <v>0</v>
      </c>
      <c r="P250" s="27"/>
      <c r="Q250" s="27">
        <f>COUNTIF(別紙1!$B$12:$D$51,'様式2（申請製品リスト） '!L250)</f>
        <v>0</v>
      </c>
      <c r="R250" s="27"/>
      <c r="S250" s="27"/>
      <c r="T250" s="27"/>
      <c r="U250" s="27"/>
      <c r="V250" s="27"/>
      <c r="W250" s="27"/>
      <c r="X250" s="27"/>
      <c r="Y250" s="27"/>
      <c r="Z250" s="27"/>
      <c r="AA250" s="27"/>
      <c r="AB250" s="27"/>
      <c r="AC250" s="27"/>
      <c r="AD250" s="89"/>
    </row>
    <row r="251" spans="1:30" x14ac:dyDescent="0.2">
      <c r="A251" s="27"/>
      <c r="B251" s="4" t="str">
        <f>IF($A251="","入力禁止",VLOOKUP($A251,クラスIDシート!$B$6:$I$1048576,2))</f>
        <v>入力禁止</v>
      </c>
      <c r="C251" s="4" t="str">
        <f>IF($A251="","入力禁止",VLOOKUP($A251,クラスIDシート!$B$6:$I$1048576,3))</f>
        <v>入力禁止</v>
      </c>
      <c r="D251" s="4" t="str">
        <f>IF($A251="","入力禁止",VLOOKUP($A251,クラスIDシート!$B$6:$I$1048576,4))</f>
        <v>入力禁止</v>
      </c>
      <c r="E251" s="4" t="str">
        <f>IF($A251="","入力禁止",VLOOKUP($A251,クラスIDシート!$B$6:$I$1048576,5))</f>
        <v>入力禁止</v>
      </c>
      <c r="F251" s="4" t="str">
        <f>IF($A251="","入力禁止",VLOOKUP($A251,クラスIDシート!$B$6:$I$1048576,6))</f>
        <v>入力禁止</v>
      </c>
      <c r="G251" s="4" t="str">
        <f>IF($A251="","入力禁止",VLOOKUP($A251,クラスIDシート!$B$6:$I$1048576,7))</f>
        <v>入力禁止</v>
      </c>
      <c r="H251" s="4" t="str">
        <f>IF($A251="","入力禁止",VLOOKUP($A251,クラスIDシート!$B$6:$I$1048576,8))</f>
        <v>入力禁止</v>
      </c>
      <c r="I251" s="4">
        <f t="shared" si="3"/>
        <v>244</v>
      </c>
      <c r="J251" s="27"/>
      <c r="K251" s="27"/>
      <c r="L251" s="27"/>
      <c r="M251" s="27"/>
      <c r="N251" s="27"/>
      <c r="O251" s="27">
        <f>COUNTIF(別紙3!$C$11:$C$48,L251)</f>
        <v>0</v>
      </c>
      <c r="P251" s="27"/>
      <c r="Q251" s="27">
        <f>COUNTIF(別紙1!$B$12:$D$51,'様式2（申請製品リスト） '!L251)</f>
        <v>0</v>
      </c>
      <c r="R251" s="27"/>
      <c r="S251" s="27"/>
      <c r="T251" s="27"/>
      <c r="U251" s="27"/>
      <c r="V251" s="27"/>
      <c r="W251" s="27"/>
      <c r="X251" s="27"/>
      <c r="Y251" s="27"/>
      <c r="Z251" s="27"/>
      <c r="AA251" s="27"/>
      <c r="AB251" s="27"/>
      <c r="AC251" s="27"/>
      <c r="AD251" s="89"/>
    </row>
    <row r="252" spans="1:30" x14ac:dyDescent="0.2">
      <c r="A252" s="27"/>
      <c r="B252" s="4" t="str">
        <f>IF($A252="","入力禁止",VLOOKUP($A252,クラスIDシート!$B$6:$I$1048576,2))</f>
        <v>入力禁止</v>
      </c>
      <c r="C252" s="4" t="str">
        <f>IF($A252="","入力禁止",VLOOKUP($A252,クラスIDシート!$B$6:$I$1048576,3))</f>
        <v>入力禁止</v>
      </c>
      <c r="D252" s="4" t="str">
        <f>IF($A252="","入力禁止",VLOOKUP($A252,クラスIDシート!$B$6:$I$1048576,4))</f>
        <v>入力禁止</v>
      </c>
      <c r="E252" s="4" t="str">
        <f>IF($A252="","入力禁止",VLOOKUP($A252,クラスIDシート!$B$6:$I$1048576,5))</f>
        <v>入力禁止</v>
      </c>
      <c r="F252" s="4" t="str">
        <f>IF($A252="","入力禁止",VLOOKUP($A252,クラスIDシート!$B$6:$I$1048576,6))</f>
        <v>入力禁止</v>
      </c>
      <c r="G252" s="4" t="str">
        <f>IF($A252="","入力禁止",VLOOKUP($A252,クラスIDシート!$B$6:$I$1048576,7))</f>
        <v>入力禁止</v>
      </c>
      <c r="H252" s="4" t="str">
        <f>IF($A252="","入力禁止",VLOOKUP($A252,クラスIDシート!$B$6:$I$1048576,8))</f>
        <v>入力禁止</v>
      </c>
      <c r="I252" s="4">
        <f t="shared" si="3"/>
        <v>245</v>
      </c>
      <c r="J252" s="27"/>
      <c r="K252" s="27"/>
      <c r="L252" s="27"/>
      <c r="M252" s="27"/>
      <c r="N252" s="27"/>
      <c r="O252" s="27">
        <f>COUNTIF(別紙3!$C$11:$C$48,L252)</f>
        <v>0</v>
      </c>
      <c r="P252" s="27"/>
      <c r="Q252" s="27">
        <f>COUNTIF(別紙1!$B$12:$D$51,'様式2（申請製品リスト） '!L252)</f>
        <v>0</v>
      </c>
      <c r="R252" s="27"/>
      <c r="S252" s="27"/>
      <c r="T252" s="27"/>
      <c r="U252" s="27"/>
      <c r="V252" s="27"/>
      <c r="W252" s="27"/>
      <c r="X252" s="27"/>
      <c r="Y252" s="27"/>
      <c r="Z252" s="27"/>
      <c r="AA252" s="27"/>
      <c r="AB252" s="27"/>
      <c r="AC252" s="27"/>
      <c r="AD252" s="89"/>
    </row>
    <row r="253" spans="1:30" x14ac:dyDescent="0.2">
      <c r="A253" s="27"/>
      <c r="B253" s="4" t="str">
        <f>IF($A253="","入力禁止",VLOOKUP($A253,クラスIDシート!$B$6:$I$1048576,2))</f>
        <v>入力禁止</v>
      </c>
      <c r="C253" s="4" t="str">
        <f>IF($A253="","入力禁止",VLOOKUP($A253,クラスIDシート!$B$6:$I$1048576,3))</f>
        <v>入力禁止</v>
      </c>
      <c r="D253" s="4" t="str">
        <f>IF($A253="","入力禁止",VLOOKUP($A253,クラスIDシート!$B$6:$I$1048576,4))</f>
        <v>入力禁止</v>
      </c>
      <c r="E253" s="4" t="str">
        <f>IF($A253="","入力禁止",VLOOKUP($A253,クラスIDシート!$B$6:$I$1048576,5))</f>
        <v>入力禁止</v>
      </c>
      <c r="F253" s="4" t="str">
        <f>IF($A253="","入力禁止",VLOOKUP($A253,クラスIDシート!$B$6:$I$1048576,6))</f>
        <v>入力禁止</v>
      </c>
      <c r="G253" s="4" t="str">
        <f>IF($A253="","入力禁止",VLOOKUP($A253,クラスIDシート!$B$6:$I$1048576,7))</f>
        <v>入力禁止</v>
      </c>
      <c r="H253" s="4" t="str">
        <f>IF($A253="","入力禁止",VLOOKUP($A253,クラスIDシート!$B$6:$I$1048576,8))</f>
        <v>入力禁止</v>
      </c>
      <c r="I253" s="4">
        <f t="shared" si="3"/>
        <v>246</v>
      </c>
      <c r="J253" s="27"/>
      <c r="K253" s="27"/>
      <c r="L253" s="27"/>
      <c r="M253" s="27"/>
      <c r="N253" s="27"/>
      <c r="O253" s="27">
        <f>COUNTIF(別紙3!$C$11:$C$48,L253)</f>
        <v>0</v>
      </c>
      <c r="P253" s="27"/>
      <c r="Q253" s="27">
        <f>COUNTIF(別紙1!$B$12:$D$51,'様式2（申請製品リスト） '!L253)</f>
        <v>0</v>
      </c>
      <c r="R253" s="27"/>
      <c r="S253" s="27"/>
      <c r="T253" s="27"/>
      <c r="U253" s="27"/>
      <c r="V253" s="27"/>
      <c r="W253" s="27"/>
      <c r="X253" s="27"/>
      <c r="Y253" s="27"/>
      <c r="Z253" s="27"/>
      <c r="AA253" s="27"/>
      <c r="AB253" s="27"/>
      <c r="AC253" s="27"/>
      <c r="AD253" s="89"/>
    </row>
    <row r="254" spans="1:30" x14ac:dyDescent="0.2">
      <c r="A254" s="27"/>
      <c r="B254" s="4" t="str">
        <f>IF($A254="","入力禁止",VLOOKUP($A254,クラスIDシート!$B$6:$I$1048576,2))</f>
        <v>入力禁止</v>
      </c>
      <c r="C254" s="4" t="str">
        <f>IF($A254="","入力禁止",VLOOKUP($A254,クラスIDシート!$B$6:$I$1048576,3))</f>
        <v>入力禁止</v>
      </c>
      <c r="D254" s="4" t="str">
        <f>IF($A254="","入力禁止",VLOOKUP($A254,クラスIDシート!$B$6:$I$1048576,4))</f>
        <v>入力禁止</v>
      </c>
      <c r="E254" s="4" t="str">
        <f>IF($A254="","入力禁止",VLOOKUP($A254,クラスIDシート!$B$6:$I$1048576,5))</f>
        <v>入力禁止</v>
      </c>
      <c r="F254" s="4" t="str">
        <f>IF($A254="","入力禁止",VLOOKUP($A254,クラスIDシート!$B$6:$I$1048576,6))</f>
        <v>入力禁止</v>
      </c>
      <c r="G254" s="4" t="str">
        <f>IF($A254="","入力禁止",VLOOKUP($A254,クラスIDシート!$B$6:$I$1048576,7))</f>
        <v>入力禁止</v>
      </c>
      <c r="H254" s="4" t="str">
        <f>IF($A254="","入力禁止",VLOOKUP($A254,クラスIDシート!$B$6:$I$1048576,8))</f>
        <v>入力禁止</v>
      </c>
      <c r="I254" s="4">
        <f t="shared" si="3"/>
        <v>247</v>
      </c>
      <c r="J254" s="27"/>
      <c r="K254" s="27"/>
      <c r="L254" s="27"/>
      <c r="M254" s="27"/>
      <c r="N254" s="27"/>
      <c r="O254" s="27">
        <f>COUNTIF(別紙3!$C$11:$C$48,L254)</f>
        <v>0</v>
      </c>
      <c r="P254" s="27"/>
      <c r="Q254" s="27">
        <f>COUNTIF(別紙1!$B$12:$D$51,'様式2（申請製品リスト） '!L254)</f>
        <v>0</v>
      </c>
      <c r="R254" s="27"/>
      <c r="S254" s="27"/>
      <c r="T254" s="27"/>
      <c r="U254" s="27"/>
      <c r="V254" s="27"/>
      <c r="W254" s="27"/>
      <c r="X254" s="27"/>
      <c r="Y254" s="27"/>
      <c r="Z254" s="27"/>
      <c r="AA254" s="27"/>
      <c r="AB254" s="27"/>
      <c r="AC254" s="27"/>
      <c r="AD254" s="89"/>
    </row>
    <row r="255" spans="1:30" x14ac:dyDescent="0.2">
      <c r="A255" s="27"/>
      <c r="B255" s="4" t="str">
        <f>IF($A255="","入力禁止",VLOOKUP($A255,クラスIDシート!$B$6:$I$1048576,2))</f>
        <v>入力禁止</v>
      </c>
      <c r="C255" s="4" t="str">
        <f>IF($A255="","入力禁止",VLOOKUP($A255,クラスIDシート!$B$6:$I$1048576,3))</f>
        <v>入力禁止</v>
      </c>
      <c r="D255" s="4" t="str">
        <f>IF($A255="","入力禁止",VLOOKUP($A255,クラスIDシート!$B$6:$I$1048576,4))</f>
        <v>入力禁止</v>
      </c>
      <c r="E255" s="4" t="str">
        <f>IF($A255="","入力禁止",VLOOKUP($A255,クラスIDシート!$B$6:$I$1048576,5))</f>
        <v>入力禁止</v>
      </c>
      <c r="F255" s="4" t="str">
        <f>IF($A255="","入力禁止",VLOOKUP($A255,クラスIDシート!$B$6:$I$1048576,6))</f>
        <v>入力禁止</v>
      </c>
      <c r="G255" s="4" t="str">
        <f>IF($A255="","入力禁止",VLOOKUP($A255,クラスIDシート!$B$6:$I$1048576,7))</f>
        <v>入力禁止</v>
      </c>
      <c r="H255" s="4" t="str">
        <f>IF($A255="","入力禁止",VLOOKUP($A255,クラスIDシート!$B$6:$I$1048576,8))</f>
        <v>入力禁止</v>
      </c>
      <c r="I255" s="4">
        <f t="shared" si="3"/>
        <v>248</v>
      </c>
      <c r="J255" s="27"/>
      <c r="K255" s="27"/>
      <c r="L255" s="27"/>
      <c r="M255" s="27"/>
      <c r="N255" s="27"/>
      <c r="O255" s="27">
        <f>COUNTIF(別紙3!$C$11:$C$48,L255)</f>
        <v>0</v>
      </c>
      <c r="P255" s="27"/>
      <c r="Q255" s="27">
        <f>COUNTIF(別紙1!$B$12:$D$51,'様式2（申請製品リスト） '!L255)</f>
        <v>0</v>
      </c>
      <c r="R255" s="27"/>
      <c r="S255" s="27"/>
      <c r="T255" s="27"/>
      <c r="U255" s="27"/>
      <c r="V255" s="27"/>
      <c r="W255" s="27"/>
      <c r="X255" s="27"/>
      <c r="Y255" s="27"/>
      <c r="Z255" s="27"/>
      <c r="AA255" s="27"/>
      <c r="AB255" s="27"/>
      <c r="AC255" s="27"/>
      <c r="AD255" s="89"/>
    </row>
    <row r="256" spans="1:30" x14ac:dyDescent="0.2">
      <c r="A256" s="27"/>
      <c r="B256" s="4" t="str">
        <f>IF($A256="","入力禁止",VLOOKUP($A256,クラスIDシート!$B$6:$I$1048576,2))</f>
        <v>入力禁止</v>
      </c>
      <c r="C256" s="4" t="str">
        <f>IF($A256="","入力禁止",VLOOKUP($A256,クラスIDシート!$B$6:$I$1048576,3))</f>
        <v>入力禁止</v>
      </c>
      <c r="D256" s="4" t="str">
        <f>IF($A256="","入力禁止",VLOOKUP($A256,クラスIDシート!$B$6:$I$1048576,4))</f>
        <v>入力禁止</v>
      </c>
      <c r="E256" s="4" t="str">
        <f>IF($A256="","入力禁止",VLOOKUP($A256,クラスIDシート!$B$6:$I$1048576,5))</f>
        <v>入力禁止</v>
      </c>
      <c r="F256" s="4" t="str">
        <f>IF($A256="","入力禁止",VLOOKUP($A256,クラスIDシート!$B$6:$I$1048576,6))</f>
        <v>入力禁止</v>
      </c>
      <c r="G256" s="4" t="str">
        <f>IF($A256="","入力禁止",VLOOKUP($A256,クラスIDシート!$B$6:$I$1048576,7))</f>
        <v>入力禁止</v>
      </c>
      <c r="H256" s="4" t="str">
        <f>IF($A256="","入力禁止",VLOOKUP($A256,クラスIDシート!$B$6:$I$1048576,8))</f>
        <v>入力禁止</v>
      </c>
      <c r="I256" s="4">
        <f t="shared" si="3"/>
        <v>249</v>
      </c>
      <c r="J256" s="27"/>
      <c r="K256" s="27"/>
      <c r="L256" s="27"/>
      <c r="M256" s="27"/>
      <c r="N256" s="27"/>
      <c r="O256" s="27">
        <f>COUNTIF(別紙3!$C$11:$C$48,L256)</f>
        <v>0</v>
      </c>
      <c r="P256" s="27"/>
      <c r="Q256" s="27">
        <f>COUNTIF(別紙1!$B$12:$D$51,'様式2（申請製品リスト） '!L256)</f>
        <v>0</v>
      </c>
      <c r="R256" s="27"/>
      <c r="S256" s="27"/>
      <c r="T256" s="27"/>
      <c r="U256" s="27"/>
      <c r="V256" s="27"/>
      <c r="W256" s="27"/>
      <c r="X256" s="27"/>
      <c r="Y256" s="27"/>
      <c r="Z256" s="27"/>
      <c r="AA256" s="27"/>
      <c r="AB256" s="27"/>
      <c r="AC256" s="27"/>
      <c r="AD256" s="89"/>
    </row>
    <row r="257" spans="1:30" x14ac:dyDescent="0.2">
      <c r="A257" s="27"/>
      <c r="B257" s="4" t="str">
        <f>IF($A257="","入力禁止",VLOOKUP($A257,クラスIDシート!$B$6:$I$1048576,2))</f>
        <v>入力禁止</v>
      </c>
      <c r="C257" s="4" t="str">
        <f>IF($A257="","入力禁止",VLOOKUP($A257,クラスIDシート!$B$6:$I$1048576,3))</f>
        <v>入力禁止</v>
      </c>
      <c r="D257" s="4" t="str">
        <f>IF($A257="","入力禁止",VLOOKUP($A257,クラスIDシート!$B$6:$I$1048576,4))</f>
        <v>入力禁止</v>
      </c>
      <c r="E257" s="4" t="str">
        <f>IF($A257="","入力禁止",VLOOKUP($A257,クラスIDシート!$B$6:$I$1048576,5))</f>
        <v>入力禁止</v>
      </c>
      <c r="F257" s="4" t="str">
        <f>IF($A257="","入力禁止",VLOOKUP($A257,クラスIDシート!$B$6:$I$1048576,6))</f>
        <v>入力禁止</v>
      </c>
      <c r="G257" s="4" t="str">
        <f>IF($A257="","入力禁止",VLOOKUP($A257,クラスIDシート!$B$6:$I$1048576,7))</f>
        <v>入力禁止</v>
      </c>
      <c r="H257" s="4" t="str">
        <f>IF($A257="","入力禁止",VLOOKUP($A257,クラスIDシート!$B$6:$I$1048576,8))</f>
        <v>入力禁止</v>
      </c>
      <c r="I257" s="4">
        <f t="shared" si="3"/>
        <v>250</v>
      </c>
      <c r="J257" s="27"/>
      <c r="K257" s="27"/>
      <c r="L257" s="27"/>
      <c r="M257" s="27"/>
      <c r="N257" s="27"/>
      <c r="O257" s="27">
        <f>COUNTIF(別紙3!$C$11:$C$48,L257)</f>
        <v>0</v>
      </c>
      <c r="P257" s="27"/>
      <c r="Q257" s="27">
        <f>COUNTIF(別紙1!$B$12:$D$51,'様式2（申請製品リスト） '!L257)</f>
        <v>0</v>
      </c>
      <c r="R257" s="27"/>
      <c r="S257" s="27"/>
      <c r="T257" s="27"/>
      <c r="U257" s="27"/>
      <c r="V257" s="27"/>
      <c r="W257" s="27"/>
      <c r="X257" s="27"/>
      <c r="Y257" s="27"/>
      <c r="Z257" s="27"/>
      <c r="AA257" s="27"/>
      <c r="AB257" s="27"/>
      <c r="AC257" s="27"/>
      <c r="AD257" s="89"/>
    </row>
    <row r="258" spans="1:30" x14ac:dyDescent="0.2">
      <c r="A258" s="27"/>
      <c r="B258" s="4" t="str">
        <f>IF($A258="","入力禁止",VLOOKUP($A258,クラスIDシート!$B$6:$I$1048576,2))</f>
        <v>入力禁止</v>
      </c>
      <c r="C258" s="4" t="str">
        <f>IF($A258="","入力禁止",VLOOKUP($A258,クラスIDシート!$B$6:$I$1048576,3))</f>
        <v>入力禁止</v>
      </c>
      <c r="D258" s="4" t="str">
        <f>IF($A258="","入力禁止",VLOOKUP($A258,クラスIDシート!$B$6:$I$1048576,4))</f>
        <v>入力禁止</v>
      </c>
      <c r="E258" s="4" t="str">
        <f>IF($A258="","入力禁止",VLOOKUP($A258,クラスIDシート!$B$6:$I$1048576,5))</f>
        <v>入力禁止</v>
      </c>
      <c r="F258" s="4" t="str">
        <f>IF($A258="","入力禁止",VLOOKUP($A258,クラスIDシート!$B$6:$I$1048576,6))</f>
        <v>入力禁止</v>
      </c>
      <c r="G258" s="4" t="str">
        <f>IF($A258="","入力禁止",VLOOKUP($A258,クラスIDシート!$B$6:$I$1048576,7))</f>
        <v>入力禁止</v>
      </c>
      <c r="H258" s="4" t="str">
        <f>IF($A258="","入力禁止",VLOOKUP($A258,クラスIDシート!$B$6:$I$1048576,8))</f>
        <v>入力禁止</v>
      </c>
      <c r="I258" s="4">
        <f t="shared" si="3"/>
        <v>251</v>
      </c>
      <c r="J258" s="27"/>
      <c r="K258" s="27"/>
      <c r="L258" s="27"/>
      <c r="M258" s="27"/>
      <c r="N258" s="27"/>
      <c r="O258" s="27">
        <f>COUNTIF(別紙3!$C$11:$C$48,L258)</f>
        <v>0</v>
      </c>
      <c r="P258" s="27"/>
      <c r="Q258" s="27">
        <f>COUNTIF(別紙1!$B$12:$D$51,'様式2（申請製品リスト） '!L258)</f>
        <v>0</v>
      </c>
      <c r="R258" s="27"/>
      <c r="S258" s="27"/>
      <c r="T258" s="27"/>
      <c r="U258" s="27"/>
      <c r="V258" s="27"/>
      <c r="W258" s="27"/>
      <c r="X258" s="27"/>
      <c r="Y258" s="27"/>
      <c r="Z258" s="27"/>
      <c r="AA258" s="27"/>
      <c r="AB258" s="27"/>
      <c r="AC258" s="27"/>
      <c r="AD258" s="89"/>
    </row>
    <row r="259" spans="1:30" x14ac:dyDescent="0.2">
      <c r="A259" s="27"/>
      <c r="B259" s="4" t="str">
        <f>IF($A259="","入力禁止",VLOOKUP($A259,クラスIDシート!$B$6:$I$1048576,2))</f>
        <v>入力禁止</v>
      </c>
      <c r="C259" s="4" t="str">
        <f>IF($A259="","入力禁止",VLOOKUP($A259,クラスIDシート!$B$6:$I$1048576,3))</f>
        <v>入力禁止</v>
      </c>
      <c r="D259" s="4" t="str">
        <f>IF($A259="","入力禁止",VLOOKUP($A259,クラスIDシート!$B$6:$I$1048576,4))</f>
        <v>入力禁止</v>
      </c>
      <c r="E259" s="4" t="str">
        <f>IF($A259="","入力禁止",VLOOKUP($A259,クラスIDシート!$B$6:$I$1048576,5))</f>
        <v>入力禁止</v>
      </c>
      <c r="F259" s="4" t="str">
        <f>IF($A259="","入力禁止",VLOOKUP($A259,クラスIDシート!$B$6:$I$1048576,6))</f>
        <v>入力禁止</v>
      </c>
      <c r="G259" s="4" t="str">
        <f>IF($A259="","入力禁止",VLOOKUP($A259,クラスIDシート!$B$6:$I$1048576,7))</f>
        <v>入力禁止</v>
      </c>
      <c r="H259" s="4" t="str">
        <f>IF($A259="","入力禁止",VLOOKUP($A259,クラスIDシート!$B$6:$I$1048576,8))</f>
        <v>入力禁止</v>
      </c>
      <c r="I259" s="4">
        <f t="shared" si="3"/>
        <v>252</v>
      </c>
      <c r="J259" s="27"/>
      <c r="K259" s="27"/>
      <c r="L259" s="27"/>
      <c r="M259" s="27"/>
      <c r="N259" s="27"/>
      <c r="O259" s="27">
        <f>COUNTIF(別紙3!$C$11:$C$48,L259)</f>
        <v>0</v>
      </c>
      <c r="P259" s="27"/>
      <c r="Q259" s="27">
        <f>COUNTIF(別紙1!$B$12:$D$51,'様式2（申請製品リスト） '!L259)</f>
        <v>0</v>
      </c>
      <c r="R259" s="27"/>
      <c r="S259" s="27"/>
      <c r="T259" s="27"/>
      <c r="U259" s="27"/>
      <c r="V259" s="27"/>
      <c r="W259" s="27"/>
      <c r="X259" s="27"/>
      <c r="Y259" s="27"/>
      <c r="Z259" s="27"/>
      <c r="AA259" s="27"/>
      <c r="AB259" s="27"/>
      <c r="AC259" s="27"/>
      <c r="AD259" s="89"/>
    </row>
    <row r="260" spans="1:30" x14ac:dyDescent="0.2">
      <c r="A260" s="27"/>
      <c r="B260" s="4" t="str">
        <f>IF($A260="","入力禁止",VLOOKUP($A260,クラスIDシート!$B$6:$I$1048576,2))</f>
        <v>入力禁止</v>
      </c>
      <c r="C260" s="4" t="str">
        <f>IF($A260="","入力禁止",VLOOKUP($A260,クラスIDシート!$B$6:$I$1048576,3))</f>
        <v>入力禁止</v>
      </c>
      <c r="D260" s="4" t="str">
        <f>IF($A260="","入力禁止",VLOOKUP($A260,クラスIDシート!$B$6:$I$1048576,4))</f>
        <v>入力禁止</v>
      </c>
      <c r="E260" s="4" t="str">
        <f>IF($A260="","入力禁止",VLOOKUP($A260,クラスIDシート!$B$6:$I$1048576,5))</f>
        <v>入力禁止</v>
      </c>
      <c r="F260" s="4" t="str">
        <f>IF($A260="","入力禁止",VLOOKUP($A260,クラスIDシート!$B$6:$I$1048576,6))</f>
        <v>入力禁止</v>
      </c>
      <c r="G260" s="4" t="str">
        <f>IF($A260="","入力禁止",VLOOKUP($A260,クラスIDシート!$B$6:$I$1048576,7))</f>
        <v>入力禁止</v>
      </c>
      <c r="H260" s="4" t="str">
        <f>IF($A260="","入力禁止",VLOOKUP($A260,クラスIDシート!$B$6:$I$1048576,8))</f>
        <v>入力禁止</v>
      </c>
      <c r="I260" s="4">
        <f t="shared" si="3"/>
        <v>253</v>
      </c>
      <c r="J260" s="27"/>
      <c r="K260" s="27"/>
      <c r="L260" s="27"/>
      <c r="M260" s="27"/>
      <c r="N260" s="27"/>
      <c r="O260" s="27">
        <f>COUNTIF(別紙3!$C$11:$C$48,L260)</f>
        <v>0</v>
      </c>
      <c r="P260" s="27"/>
      <c r="Q260" s="27">
        <f>COUNTIF(別紙1!$B$12:$D$51,'様式2（申請製品リスト） '!L260)</f>
        <v>0</v>
      </c>
      <c r="R260" s="27"/>
      <c r="S260" s="27"/>
      <c r="T260" s="27"/>
      <c r="U260" s="27"/>
      <c r="V260" s="27"/>
      <c r="W260" s="27"/>
      <c r="X260" s="27"/>
      <c r="Y260" s="27"/>
      <c r="Z260" s="27"/>
      <c r="AA260" s="27"/>
      <c r="AB260" s="27"/>
      <c r="AC260" s="27"/>
      <c r="AD260" s="89"/>
    </row>
    <row r="261" spans="1:30" x14ac:dyDescent="0.2">
      <c r="A261" s="27"/>
      <c r="B261" s="4" t="str">
        <f>IF($A261="","入力禁止",VLOOKUP($A261,クラスIDシート!$B$6:$I$1048576,2))</f>
        <v>入力禁止</v>
      </c>
      <c r="C261" s="4" t="str">
        <f>IF($A261="","入力禁止",VLOOKUP($A261,クラスIDシート!$B$6:$I$1048576,3))</f>
        <v>入力禁止</v>
      </c>
      <c r="D261" s="4" t="str">
        <f>IF($A261="","入力禁止",VLOOKUP($A261,クラスIDシート!$B$6:$I$1048576,4))</f>
        <v>入力禁止</v>
      </c>
      <c r="E261" s="4" t="str">
        <f>IF($A261="","入力禁止",VLOOKUP($A261,クラスIDシート!$B$6:$I$1048576,5))</f>
        <v>入力禁止</v>
      </c>
      <c r="F261" s="4" t="str">
        <f>IF($A261="","入力禁止",VLOOKUP($A261,クラスIDシート!$B$6:$I$1048576,6))</f>
        <v>入力禁止</v>
      </c>
      <c r="G261" s="4" t="str">
        <f>IF($A261="","入力禁止",VLOOKUP($A261,クラスIDシート!$B$6:$I$1048576,7))</f>
        <v>入力禁止</v>
      </c>
      <c r="H261" s="4" t="str">
        <f>IF($A261="","入力禁止",VLOOKUP($A261,クラスIDシート!$B$6:$I$1048576,8))</f>
        <v>入力禁止</v>
      </c>
      <c r="I261" s="4">
        <f t="shared" si="3"/>
        <v>254</v>
      </c>
      <c r="J261" s="27"/>
      <c r="K261" s="27"/>
      <c r="L261" s="27"/>
      <c r="M261" s="27"/>
      <c r="N261" s="27"/>
      <c r="O261" s="27">
        <f>COUNTIF(別紙3!$C$11:$C$48,L261)</f>
        <v>0</v>
      </c>
      <c r="P261" s="27"/>
      <c r="Q261" s="27">
        <f>COUNTIF(別紙1!$B$12:$D$51,'様式2（申請製品リスト） '!L261)</f>
        <v>0</v>
      </c>
      <c r="R261" s="27"/>
      <c r="S261" s="27"/>
      <c r="T261" s="27"/>
      <c r="U261" s="27"/>
      <c r="V261" s="27"/>
      <c r="W261" s="27"/>
      <c r="X261" s="27"/>
      <c r="Y261" s="27"/>
      <c r="Z261" s="27"/>
      <c r="AA261" s="27"/>
      <c r="AB261" s="27"/>
      <c r="AC261" s="27"/>
      <c r="AD261" s="89"/>
    </row>
    <row r="262" spans="1:30" x14ac:dyDescent="0.2">
      <c r="A262" s="27"/>
      <c r="B262" s="4" t="str">
        <f>IF($A262="","入力禁止",VLOOKUP($A262,クラスIDシート!$B$6:$I$1048576,2))</f>
        <v>入力禁止</v>
      </c>
      <c r="C262" s="4" t="str">
        <f>IF($A262="","入力禁止",VLOOKUP($A262,クラスIDシート!$B$6:$I$1048576,3))</f>
        <v>入力禁止</v>
      </c>
      <c r="D262" s="4" t="str">
        <f>IF($A262="","入力禁止",VLOOKUP($A262,クラスIDシート!$B$6:$I$1048576,4))</f>
        <v>入力禁止</v>
      </c>
      <c r="E262" s="4" t="str">
        <f>IF($A262="","入力禁止",VLOOKUP($A262,クラスIDシート!$B$6:$I$1048576,5))</f>
        <v>入力禁止</v>
      </c>
      <c r="F262" s="4" t="str">
        <f>IF($A262="","入力禁止",VLOOKUP($A262,クラスIDシート!$B$6:$I$1048576,6))</f>
        <v>入力禁止</v>
      </c>
      <c r="G262" s="4" t="str">
        <f>IF($A262="","入力禁止",VLOOKUP($A262,クラスIDシート!$B$6:$I$1048576,7))</f>
        <v>入力禁止</v>
      </c>
      <c r="H262" s="4" t="str">
        <f>IF($A262="","入力禁止",VLOOKUP($A262,クラスIDシート!$B$6:$I$1048576,8))</f>
        <v>入力禁止</v>
      </c>
      <c r="I262" s="4">
        <f t="shared" si="3"/>
        <v>255</v>
      </c>
      <c r="J262" s="27"/>
      <c r="K262" s="27"/>
      <c r="L262" s="27"/>
      <c r="M262" s="27"/>
      <c r="N262" s="27"/>
      <c r="O262" s="27">
        <f>COUNTIF(別紙3!$C$11:$C$48,L262)</f>
        <v>0</v>
      </c>
      <c r="P262" s="27"/>
      <c r="Q262" s="27">
        <f>COUNTIF(別紙1!$B$12:$D$51,'様式2（申請製品リスト） '!L262)</f>
        <v>0</v>
      </c>
      <c r="R262" s="27"/>
      <c r="S262" s="27"/>
      <c r="T262" s="27"/>
      <c r="U262" s="27"/>
      <c r="V262" s="27"/>
      <c r="W262" s="27"/>
      <c r="X262" s="27"/>
      <c r="Y262" s="27"/>
      <c r="Z262" s="27"/>
      <c r="AA262" s="27"/>
      <c r="AB262" s="27"/>
      <c r="AC262" s="27"/>
      <c r="AD262" s="89"/>
    </row>
    <row r="263" spans="1:30" x14ac:dyDescent="0.2">
      <c r="A263" s="27"/>
      <c r="B263" s="4" t="str">
        <f>IF($A263="","入力禁止",VLOOKUP($A263,クラスIDシート!$B$6:$I$1048576,2))</f>
        <v>入力禁止</v>
      </c>
      <c r="C263" s="4" t="str">
        <f>IF($A263="","入力禁止",VLOOKUP($A263,クラスIDシート!$B$6:$I$1048576,3))</f>
        <v>入力禁止</v>
      </c>
      <c r="D263" s="4" t="str">
        <f>IF($A263="","入力禁止",VLOOKUP($A263,クラスIDシート!$B$6:$I$1048576,4))</f>
        <v>入力禁止</v>
      </c>
      <c r="E263" s="4" t="str">
        <f>IF($A263="","入力禁止",VLOOKUP($A263,クラスIDシート!$B$6:$I$1048576,5))</f>
        <v>入力禁止</v>
      </c>
      <c r="F263" s="4" t="str">
        <f>IF($A263="","入力禁止",VLOOKUP($A263,クラスIDシート!$B$6:$I$1048576,6))</f>
        <v>入力禁止</v>
      </c>
      <c r="G263" s="4" t="str">
        <f>IF($A263="","入力禁止",VLOOKUP($A263,クラスIDシート!$B$6:$I$1048576,7))</f>
        <v>入力禁止</v>
      </c>
      <c r="H263" s="4" t="str">
        <f>IF($A263="","入力禁止",VLOOKUP($A263,クラスIDシート!$B$6:$I$1048576,8))</f>
        <v>入力禁止</v>
      </c>
      <c r="I263" s="4">
        <f t="shared" si="3"/>
        <v>256</v>
      </c>
      <c r="J263" s="27"/>
      <c r="K263" s="27"/>
      <c r="L263" s="27"/>
      <c r="M263" s="27"/>
      <c r="N263" s="27"/>
      <c r="O263" s="27">
        <f>COUNTIF(別紙3!$C$11:$C$48,L263)</f>
        <v>0</v>
      </c>
      <c r="P263" s="27"/>
      <c r="Q263" s="27">
        <f>COUNTIF(別紙1!$B$12:$D$51,'様式2（申請製品リスト） '!L263)</f>
        <v>0</v>
      </c>
      <c r="R263" s="27"/>
      <c r="S263" s="27"/>
      <c r="T263" s="27"/>
      <c r="U263" s="27"/>
      <c r="V263" s="27"/>
      <c r="W263" s="27"/>
      <c r="X263" s="27"/>
      <c r="Y263" s="27"/>
      <c r="Z263" s="27"/>
      <c r="AA263" s="27"/>
      <c r="AB263" s="27"/>
      <c r="AC263" s="27"/>
      <c r="AD263" s="89"/>
    </row>
    <row r="264" spans="1:30" x14ac:dyDescent="0.2">
      <c r="A264" s="27"/>
      <c r="B264" s="4" t="str">
        <f>IF($A264="","入力禁止",VLOOKUP($A264,クラスIDシート!$B$6:$I$1048576,2))</f>
        <v>入力禁止</v>
      </c>
      <c r="C264" s="4" t="str">
        <f>IF($A264="","入力禁止",VLOOKUP($A264,クラスIDシート!$B$6:$I$1048576,3))</f>
        <v>入力禁止</v>
      </c>
      <c r="D264" s="4" t="str">
        <f>IF($A264="","入力禁止",VLOOKUP($A264,クラスIDシート!$B$6:$I$1048576,4))</f>
        <v>入力禁止</v>
      </c>
      <c r="E264" s="4" t="str">
        <f>IF($A264="","入力禁止",VLOOKUP($A264,クラスIDシート!$B$6:$I$1048576,5))</f>
        <v>入力禁止</v>
      </c>
      <c r="F264" s="4" t="str">
        <f>IF($A264="","入力禁止",VLOOKUP($A264,クラスIDシート!$B$6:$I$1048576,6))</f>
        <v>入力禁止</v>
      </c>
      <c r="G264" s="4" t="str">
        <f>IF($A264="","入力禁止",VLOOKUP($A264,クラスIDシート!$B$6:$I$1048576,7))</f>
        <v>入力禁止</v>
      </c>
      <c r="H264" s="4" t="str">
        <f>IF($A264="","入力禁止",VLOOKUP($A264,クラスIDシート!$B$6:$I$1048576,8))</f>
        <v>入力禁止</v>
      </c>
      <c r="I264" s="4">
        <f t="shared" ref="I264:I327" si="4">ROW(264:264)-7</f>
        <v>257</v>
      </c>
      <c r="J264" s="27"/>
      <c r="K264" s="27"/>
      <c r="L264" s="27"/>
      <c r="M264" s="27"/>
      <c r="N264" s="27"/>
      <c r="O264" s="27">
        <f>COUNTIF(別紙3!$C$11:$C$48,L264)</f>
        <v>0</v>
      </c>
      <c r="P264" s="27"/>
      <c r="Q264" s="27">
        <f>COUNTIF(別紙1!$B$12:$D$51,'様式2（申請製品リスト） '!L264)</f>
        <v>0</v>
      </c>
      <c r="R264" s="27"/>
      <c r="S264" s="27"/>
      <c r="T264" s="27"/>
      <c r="U264" s="27"/>
      <c r="V264" s="27"/>
      <c r="W264" s="27"/>
      <c r="X264" s="27"/>
      <c r="Y264" s="27"/>
      <c r="Z264" s="27"/>
      <c r="AA264" s="27"/>
      <c r="AB264" s="27"/>
      <c r="AC264" s="27"/>
      <c r="AD264" s="89"/>
    </row>
    <row r="265" spans="1:30" x14ac:dyDescent="0.2">
      <c r="A265" s="27"/>
      <c r="B265" s="4" t="str">
        <f>IF($A265="","入力禁止",VLOOKUP($A265,クラスIDシート!$B$6:$I$1048576,2))</f>
        <v>入力禁止</v>
      </c>
      <c r="C265" s="4" t="str">
        <f>IF($A265="","入力禁止",VLOOKUP($A265,クラスIDシート!$B$6:$I$1048576,3))</f>
        <v>入力禁止</v>
      </c>
      <c r="D265" s="4" t="str">
        <f>IF($A265="","入力禁止",VLOOKUP($A265,クラスIDシート!$B$6:$I$1048576,4))</f>
        <v>入力禁止</v>
      </c>
      <c r="E265" s="4" t="str">
        <f>IF($A265="","入力禁止",VLOOKUP($A265,クラスIDシート!$B$6:$I$1048576,5))</f>
        <v>入力禁止</v>
      </c>
      <c r="F265" s="4" t="str">
        <f>IF($A265="","入力禁止",VLOOKUP($A265,クラスIDシート!$B$6:$I$1048576,6))</f>
        <v>入力禁止</v>
      </c>
      <c r="G265" s="4" t="str">
        <f>IF($A265="","入力禁止",VLOOKUP($A265,クラスIDシート!$B$6:$I$1048576,7))</f>
        <v>入力禁止</v>
      </c>
      <c r="H265" s="4" t="str">
        <f>IF($A265="","入力禁止",VLOOKUP($A265,クラスIDシート!$B$6:$I$1048576,8))</f>
        <v>入力禁止</v>
      </c>
      <c r="I265" s="4">
        <f t="shared" si="4"/>
        <v>258</v>
      </c>
      <c r="J265" s="27"/>
      <c r="K265" s="27"/>
      <c r="L265" s="27"/>
      <c r="M265" s="27"/>
      <c r="N265" s="27"/>
      <c r="O265" s="27">
        <f>COUNTIF(別紙3!$C$11:$C$48,L265)</f>
        <v>0</v>
      </c>
      <c r="P265" s="27"/>
      <c r="Q265" s="27">
        <f>COUNTIF(別紙1!$B$12:$D$51,'様式2（申請製品リスト） '!L265)</f>
        <v>0</v>
      </c>
      <c r="R265" s="27"/>
      <c r="S265" s="27"/>
      <c r="T265" s="27"/>
      <c r="U265" s="27"/>
      <c r="V265" s="27"/>
      <c r="W265" s="27"/>
      <c r="X265" s="27"/>
      <c r="Y265" s="27"/>
      <c r="Z265" s="27"/>
      <c r="AA265" s="27"/>
      <c r="AB265" s="27"/>
      <c r="AC265" s="27"/>
      <c r="AD265" s="89"/>
    </row>
    <row r="266" spans="1:30" x14ac:dyDescent="0.2">
      <c r="A266" s="27"/>
      <c r="B266" s="4" t="str">
        <f>IF($A266="","入力禁止",VLOOKUP($A266,クラスIDシート!$B$6:$I$1048576,2))</f>
        <v>入力禁止</v>
      </c>
      <c r="C266" s="4" t="str">
        <f>IF($A266="","入力禁止",VLOOKUP($A266,クラスIDシート!$B$6:$I$1048576,3))</f>
        <v>入力禁止</v>
      </c>
      <c r="D266" s="4" t="str">
        <f>IF($A266="","入力禁止",VLOOKUP($A266,クラスIDシート!$B$6:$I$1048576,4))</f>
        <v>入力禁止</v>
      </c>
      <c r="E266" s="4" t="str">
        <f>IF($A266="","入力禁止",VLOOKUP($A266,クラスIDシート!$B$6:$I$1048576,5))</f>
        <v>入力禁止</v>
      </c>
      <c r="F266" s="4" t="str">
        <f>IF($A266="","入力禁止",VLOOKUP($A266,クラスIDシート!$B$6:$I$1048576,6))</f>
        <v>入力禁止</v>
      </c>
      <c r="G266" s="4" t="str">
        <f>IF($A266="","入力禁止",VLOOKUP($A266,クラスIDシート!$B$6:$I$1048576,7))</f>
        <v>入力禁止</v>
      </c>
      <c r="H266" s="4" t="str">
        <f>IF($A266="","入力禁止",VLOOKUP($A266,クラスIDシート!$B$6:$I$1048576,8))</f>
        <v>入力禁止</v>
      </c>
      <c r="I266" s="4">
        <f t="shared" si="4"/>
        <v>259</v>
      </c>
      <c r="J266" s="27"/>
      <c r="K266" s="27"/>
      <c r="L266" s="27"/>
      <c r="M266" s="27"/>
      <c r="N266" s="27"/>
      <c r="O266" s="27">
        <f>COUNTIF(別紙3!$C$11:$C$48,L266)</f>
        <v>0</v>
      </c>
      <c r="P266" s="27"/>
      <c r="Q266" s="27">
        <f>COUNTIF(別紙1!$B$12:$D$51,'様式2（申請製品リスト） '!L266)</f>
        <v>0</v>
      </c>
      <c r="R266" s="27"/>
      <c r="S266" s="27"/>
      <c r="T266" s="27"/>
      <c r="U266" s="27"/>
      <c r="V266" s="27"/>
      <c r="W266" s="27"/>
      <c r="X266" s="27"/>
      <c r="Y266" s="27"/>
      <c r="Z266" s="27"/>
      <c r="AA266" s="27"/>
      <c r="AB266" s="27"/>
      <c r="AC266" s="27"/>
      <c r="AD266" s="89"/>
    </row>
    <row r="267" spans="1:30" x14ac:dyDescent="0.2">
      <c r="A267" s="27"/>
      <c r="B267" s="4" t="str">
        <f>IF($A267="","入力禁止",VLOOKUP($A267,クラスIDシート!$B$6:$I$1048576,2))</f>
        <v>入力禁止</v>
      </c>
      <c r="C267" s="4" t="str">
        <f>IF($A267="","入力禁止",VLOOKUP($A267,クラスIDシート!$B$6:$I$1048576,3))</f>
        <v>入力禁止</v>
      </c>
      <c r="D267" s="4" t="str">
        <f>IF($A267="","入力禁止",VLOOKUP($A267,クラスIDシート!$B$6:$I$1048576,4))</f>
        <v>入力禁止</v>
      </c>
      <c r="E267" s="4" t="str">
        <f>IF($A267="","入力禁止",VLOOKUP($A267,クラスIDシート!$B$6:$I$1048576,5))</f>
        <v>入力禁止</v>
      </c>
      <c r="F267" s="4" t="str">
        <f>IF($A267="","入力禁止",VLOOKUP($A267,クラスIDシート!$B$6:$I$1048576,6))</f>
        <v>入力禁止</v>
      </c>
      <c r="G267" s="4" t="str">
        <f>IF($A267="","入力禁止",VLOOKUP($A267,クラスIDシート!$B$6:$I$1048576,7))</f>
        <v>入力禁止</v>
      </c>
      <c r="H267" s="4" t="str">
        <f>IF($A267="","入力禁止",VLOOKUP($A267,クラスIDシート!$B$6:$I$1048576,8))</f>
        <v>入力禁止</v>
      </c>
      <c r="I267" s="4">
        <f t="shared" si="4"/>
        <v>260</v>
      </c>
      <c r="J267" s="27"/>
      <c r="K267" s="27"/>
      <c r="L267" s="27"/>
      <c r="M267" s="27"/>
      <c r="N267" s="27"/>
      <c r="O267" s="27">
        <f>COUNTIF(別紙3!$C$11:$C$48,L267)</f>
        <v>0</v>
      </c>
      <c r="P267" s="27"/>
      <c r="Q267" s="27">
        <f>COUNTIF(別紙1!$B$12:$D$51,'様式2（申請製品リスト） '!L267)</f>
        <v>0</v>
      </c>
      <c r="R267" s="27"/>
      <c r="S267" s="27"/>
      <c r="T267" s="27"/>
      <c r="U267" s="27"/>
      <c r="V267" s="27"/>
      <c r="W267" s="27"/>
      <c r="X267" s="27"/>
      <c r="Y267" s="27"/>
      <c r="Z267" s="27"/>
      <c r="AA267" s="27"/>
      <c r="AB267" s="27"/>
      <c r="AC267" s="27"/>
      <c r="AD267" s="89"/>
    </row>
    <row r="268" spans="1:30" x14ac:dyDescent="0.2">
      <c r="A268" s="27"/>
      <c r="B268" s="4" t="str">
        <f>IF($A268="","入力禁止",VLOOKUP($A268,クラスIDシート!$B$6:$I$1048576,2))</f>
        <v>入力禁止</v>
      </c>
      <c r="C268" s="4" t="str">
        <f>IF($A268="","入力禁止",VLOOKUP($A268,クラスIDシート!$B$6:$I$1048576,3))</f>
        <v>入力禁止</v>
      </c>
      <c r="D268" s="4" t="str">
        <f>IF($A268="","入力禁止",VLOOKUP($A268,クラスIDシート!$B$6:$I$1048576,4))</f>
        <v>入力禁止</v>
      </c>
      <c r="E268" s="4" t="str">
        <f>IF($A268="","入力禁止",VLOOKUP($A268,クラスIDシート!$B$6:$I$1048576,5))</f>
        <v>入力禁止</v>
      </c>
      <c r="F268" s="4" t="str">
        <f>IF($A268="","入力禁止",VLOOKUP($A268,クラスIDシート!$B$6:$I$1048576,6))</f>
        <v>入力禁止</v>
      </c>
      <c r="G268" s="4" t="str">
        <f>IF($A268="","入力禁止",VLOOKUP($A268,クラスIDシート!$B$6:$I$1048576,7))</f>
        <v>入力禁止</v>
      </c>
      <c r="H268" s="4" t="str">
        <f>IF($A268="","入力禁止",VLOOKUP($A268,クラスIDシート!$B$6:$I$1048576,8))</f>
        <v>入力禁止</v>
      </c>
      <c r="I268" s="4">
        <f t="shared" si="4"/>
        <v>261</v>
      </c>
      <c r="J268" s="27"/>
      <c r="K268" s="27"/>
      <c r="L268" s="27"/>
      <c r="M268" s="27"/>
      <c r="N268" s="27"/>
      <c r="O268" s="27">
        <f>COUNTIF(別紙3!$C$11:$C$48,L268)</f>
        <v>0</v>
      </c>
      <c r="P268" s="27"/>
      <c r="Q268" s="27">
        <f>COUNTIF(別紙1!$B$12:$D$51,'様式2（申請製品リスト） '!L268)</f>
        <v>0</v>
      </c>
      <c r="R268" s="27"/>
      <c r="S268" s="27"/>
      <c r="T268" s="27"/>
      <c r="U268" s="27"/>
      <c r="V268" s="27"/>
      <c r="W268" s="27"/>
      <c r="X268" s="27"/>
      <c r="Y268" s="27"/>
      <c r="Z268" s="27"/>
      <c r="AA268" s="27"/>
      <c r="AB268" s="27"/>
      <c r="AC268" s="27"/>
      <c r="AD268" s="89"/>
    </row>
    <row r="269" spans="1:30" x14ac:dyDescent="0.2">
      <c r="A269" s="27"/>
      <c r="B269" s="4" t="str">
        <f>IF($A269="","入力禁止",VLOOKUP($A269,クラスIDシート!$B$6:$I$1048576,2))</f>
        <v>入力禁止</v>
      </c>
      <c r="C269" s="4" t="str">
        <f>IF($A269="","入力禁止",VLOOKUP($A269,クラスIDシート!$B$6:$I$1048576,3))</f>
        <v>入力禁止</v>
      </c>
      <c r="D269" s="4" t="str">
        <f>IF($A269="","入力禁止",VLOOKUP($A269,クラスIDシート!$B$6:$I$1048576,4))</f>
        <v>入力禁止</v>
      </c>
      <c r="E269" s="4" t="str">
        <f>IF($A269="","入力禁止",VLOOKUP($A269,クラスIDシート!$B$6:$I$1048576,5))</f>
        <v>入力禁止</v>
      </c>
      <c r="F269" s="4" t="str">
        <f>IF($A269="","入力禁止",VLOOKUP($A269,クラスIDシート!$B$6:$I$1048576,6))</f>
        <v>入力禁止</v>
      </c>
      <c r="G269" s="4" t="str">
        <f>IF($A269="","入力禁止",VLOOKUP($A269,クラスIDシート!$B$6:$I$1048576,7))</f>
        <v>入力禁止</v>
      </c>
      <c r="H269" s="4" t="str">
        <f>IF($A269="","入力禁止",VLOOKUP($A269,クラスIDシート!$B$6:$I$1048576,8))</f>
        <v>入力禁止</v>
      </c>
      <c r="I269" s="4">
        <f t="shared" si="4"/>
        <v>262</v>
      </c>
      <c r="J269" s="27"/>
      <c r="K269" s="27"/>
      <c r="L269" s="27"/>
      <c r="M269" s="27"/>
      <c r="N269" s="27"/>
      <c r="O269" s="27">
        <f>COUNTIF(別紙3!$C$11:$C$48,L269)</f>
        <v>0</v>
      </c>
      <c r="P269" s="27"/>
      <c r="Q269" s="27">
        <f>COUNTIF(別紙1!$B$12:$D$51,'様式2（申請製品リスト） '!L269)</f>
        <v>0</v>
      </c>
      <c r="R269" s="27"/>
      <c r="S269" s="27"/>
      <c r="T269" s="27"/>
      <c r="U269" s="27"/>
      <c r="V269" s="27"/>
      <c r="W269" s="27"/>
      <c r="X269" s="27"/>
      <c r="Y269" s="27"/>
      <c r="Z269" s="27"/>
      <c r="AA269" s="27"/>
      <c r="AB269" s="27"/>
      <c r="AC269" s="27"/>
      <c r="AD269" s="89"/>
    </row>
    <row r="270" spans="1:30" ht="13.8" customHeight="1" x14ac:dyDescent="0.2">
      <c r="A270" s="27"/>
      <c r="B270" s="4" t="str">
        <f>IF($A270="","入力禁止",VLOOKUP($A270,クラスIDシート!$B$6:$I$1048576,2))</f>
        <v>入力禁止</v>
      </c>
      <c r="C270" s="4" t="str">
        <f>IF($A270="","入力禁止",VLOOKUP($A270,クラスIDシート!$B$6:$I$1048576,3))</f>
        <v>入力禁止</v>
      </c>
      <c r="D270" s="4" t="str">
        <f>IF($A270="","入力禁止",VLOOKUP($A270,クラスIDシート!$B$6:$I$1048576,4))</f>
        <v>入力禁止</v>
      </c>
      <c r="E270" s="4" t="str">
        <f>IF($A270="","入力禁止",VLOOKUP($A270,クラスIDシート!$B$6:$I$1048576,5))</f>
        <v>入力禁止</v>
      </c>
      <c r="F270" s="4" t="str">
        <f>IF($A270="","入力禁止",VLOOKUP($A270,クラスIDシート!$B$6:$I$1048576,6))</f>
        <v>入力禁止</v>
      </c>
      <c r="G270" s="4" t="str">
        <f>IF($A270="","入力禁止",VLOOKUP($A270,クラスIDシート!$B$6:$I$1048576,7))</f>
        <v>入力禁止</v>
      </c>
      <c r="H270" s="4" t="str">
        <f>IF($A270="","入力禁止",VLOOKUP($A270,クラスIDシート!$B$6:$I$1048576,8))</f>
        <v>入力禁止</v>
      </c>
      <c r="I270" s="4">
        <f t="shared" si="4"/>
        <v>263</v>
      </c>
      <c r="J270" s="27"/>
      <c r="K270" s="27"/>
      <c r="L270" s="27"/>
      <c r="M270" s="27"/>
      <c r="N270" s="27"/>
      <c r="O270" s="27">
        <f>COUNTIF(別紙3!$C$11:$C$48,L270)</f>
        <v>0</v>
      </c>
      <c r="P270" s="27"/>
      <c r="Q270" s="27">
        <f>COUNTIF(別紙1!$B$12:$D$51,'様式2（申請製品リスト） '!L270)</f>
        <v>0</v>
      </c>
      <c r="R270" s="27"/>
      <c r="S270" s="27"/>
      <c r="T270" s="27"/>
      <c r="U270" s="27"/>
      <c r="V270" s="27"/>
      <c r="W270" s="27"/>
      <c r="X270" s="27"/>
      <c r="Y270" s="27"/>
      <c r="Z270" s="27"/>
      <c r="AA270" s="27"/>
      <c r="AB270" s="27"/>
      <c r="AC270" s="27"/>
      <c r="AD270" s="89"/>
    </row>
    <row r="271" spans="1:30" x14ac:dyDescent="0.2">
      <c r="A271" s="27"/>
      <c r="B271" s="4" t="str">
        <f>IF($A271="","入力禁止",VLOOKUP($A271,クラスIDシート!$B$6:$I$1048576,2))</f>
        <v>入力禁止</v>
      </c>
      <c r="C271" s="4" t="str">
        <f>IF($A271="","入力禁止",VLOOKUP($A271,クラスIDシート!$B$6:$I$1048576,3))</f>
        <v>入力禁止</v>
      </c>
      <c r="D271" s="4" t="str">
        <f>IF($A271="","入力禁止",VLOOKUP($A271,クラスIDシート!$B$6:$I$1048576,4))</f>
        <v>入力禁止</v>
      </c>
      <c r="E271" s="4" t="str">
        <f>IF($A271="","入力禁止",VLOOKUP($A271,クラスIDシート!$B$6:$I$1048576,5))</f>
        <v>入力禁止</v>
      </c>
      <c r="F271" s="4" t="str">
        <f>IF($A271="","入力禁止",VLOOKUP($A271,クラスIDシート!$B$6:$I$1048576,6))</f>
        <v>入力禁止</v>
      </c>
      <c r="G271" s="4" t="str">
        <f>IF($A271="","入力禁止",VLOOKUP($A271,クラスIDシート!$B$6:$I$1048576,7))</f>
        <v>入力禁止</v>
      </c>
      <c r="H271" s="4" t="str">
        <f>IF($A271="","入力禁止",VLOOKUP($A271,クラスIDシート!$B$6:$I$1048576,8))</f>
        <v>入力禁止</v>
      </c>
      <c r="I271" s="4">
        <f t="shared" si="4"/>
        <v>264</v>
      </c>
      <c r="J271" s="27"/>
      <c r="K271" s="27"/>
      <c r="L271" s="27"/>
      <c r="M271" s="27"/>
      <c r="N271" s="27"/>
      <c r="O271" s="27">
        <f>COUNTIF(別紙3!$C$11:$C$48,L271)</f>
        <v>0</v>
      </c>
      <c r="P271" s="27"/>
      <c r="Q271" s="27">
        <f>COUNTIF(別紙1!$B$12:$D$51,'様式2（申請製品リスト） '!L271)</f>
        <v>0</v>
      </c>
      <c r="R271" s="27"/>
      <c r="S271" s="27"/>
      <c r="T271" s="27"/>
      <c r="U271" s="27"/>
      <c r="V271" s="27"/>
      <c r="W271" s="27"/>
      <c r="X271" s="27"/>
      <c r="Y271" s="27"/>
      <c r="Z271" s="27"/>
      <c r="AA271" s="27"/>
      <c r="AB271" s="27"/>
      <c r="AC271" s="27"/>
      <c r="AD271" s="89"/>
    </row>
    <row r="272" spans="1:30" x14ac:dyDescent="0.2">
      <c r="A272" s="27"/>
      <c r="B272" s="4" t="str">
        <f>IF($A272="","入力禁止",VLOOKUP($A272,クラスIDシート!$B$6:$I$1048576,2))</f>
        <v>入力禁止</v>
      </c>
      <c r="C272" s="4" t="str">
        <f>IF($A272="","入力禁止",VLOOKUP($A272,クラスIDシート!$B$6:$I$1048576,3))</f>
        <v>入力禁止</v>
      </c>
      <c r="D272" s="4" t="str">
        <f>IF($A272="","入力禁止",VLOOKUP($A272,クラスIDシート!$B$6:$I$1048576,4))</f>
        <v>入力禁止</v>
      </c>
      <c r="E272" s="4" t="str">
        <f>IF($A272="","入力禁止",VLOOKUP($A272,クラスIDシート!$B$6:$I$1048576,5))</f>
        <v>入力禁止</v>
      </c>
      <c r="F272" s="4" t="str">
        <f>IF($A272="","入力禁止",VLOOKUP($A272,クラスIDシート!$B$6:$I$1048576,6))</f>
        <v>入力禁止</v>
      </c>
      <c r="G272" s="4" t="str">
        <f>IF($A272="","入力禁止",VLOOKUP($A272,クラスIDシート!$B$6:$I$1048576,7))</f>
        <v>入力禁止</v>
      </c>
      <c r="H272" s="4" t="str">
        <f>IF($A272="","入力禁止",VLOOKUP($A272,クラスIDシート!$B$6:$I$1048576,8))</f>
        <v>入力禁止</v>
      </c>
      <c r="I272" s="4">
        <f t="shared" si="4"/>
        <v>265</v>
      </c>
      <c r="J272" s="27"/>
      <c r="K272" s="27"/>
      <c r="L272" s="27"/>
      <c r="M272" s="27"/>
      <c r="N272" s="27"/>
      <c r="O272" s="27">
        <f>COUNTIF(別紙3!$C$11:$C$48,L272)</f>
        <v>0</v>
      </c>
      <c r="P272" s="27"/>
      <c r="Q272" s="27">
        <f>COUNTIF(別紙1!$B$12:$D$51,'様式2（申請製品リスト） '!L272)</f>
        <v>0</v>
      </c>
      <c r="R272" s="27"/>
      <c r="S272" s="27"/>
      <c r="T272" s="27"/>
      <c r="U272" s="27"/>
      <c r="V272" s="27"/>
      <c r="W272" s="27"/>
      <c r="X272" s="27"/>
      <c r="Y272" s="27"/>
      <c r="Z272" s="27"/>
      <c r="AA272" s="27"/>
      <c r="AB272" s="27"/>
      <c r="AC272" s="27"/>
      <c r="AD272" s="89"/>
    </row>
    <row r="273" spans="1:30" x14ac:dyDescent="0.2">
      <c r="A273" s="27"/>
      <c r="B273" s="4" t="str">
        <f>IF($A273="","入力禁止",VLOOKUP($A273,クラスIDシート!$B$6:$I$1048576,2))</f>
        <v>入力禁止</v>
      </c>
      <c r="C273" s="4" t="str">
        <f>IF($A273="","入力禁止",VLOOKUP($A273,クラスIDシート!$B$6:$I$1048576,3))</f>
        <v>入力禁止</v>
      </c>
      <c r="D273" s="4" t="str">
        <f>IF($A273="","入力禁止",VLOOKUP($A273,クラスIDシート!$B$6:$I$1048576,4))</f>
        <v>入力禁止</v>
      </c>
      <c r="E273" s="4" t="str">
        <f>IF($A273="","入力禁止",VLOOKUP($A273,クラスIDシート!$B$6:$I$1048576,5))</f>
        <v>入力禁止</v>
      </c>
      <c r="F273" s="4" t="str">
        <f>IF($A273="","入力禁止",VLOOKUP($A273,クラスIDシート!$B$6:$I$1048576,6))</f>
        <v>入力禁止</v>
      </c>
      <c r="G273" s="4" t="str">
        <f>IF($A273="","入力禁止",VLOOKUP($A273,クラスIDシート!$B$6:$I$1048576,7))</f>
        <v>入力禁止</v>
      </c>
      <c r="H273" s="4" t="str">
        <f>IF($A273="","入力禁止",VLOOKUP($A273,クラスIDシート!$B$6:$I$1048576,8))</f>
        <v>入力禁止</v>
      </c>
      <c r="I273" s="4">
        <f t="shared" si="4"/>
        <v>266</v>
      </c>
      <c r="J273" s="27"/>
      <c r="K273" s="27"/>
      <c r="L273" s="27"/>
      <c r="M273" s="27"/>
      <c r="N273" s="27"/>
      <c r="O273" s="27">
        <f>COUNTIF(別紙3!$C$11:$C$48,L273)</f>
        <v>0</v>
      </c>
      <c r="P273" s="27"/>
      <c r="Q273" s="27">
        <f>COUNTIF(別紙1!$B$12:$D$51,'様式2（申請製品リスト） '!L273)</f>
        <v>0</v>
      </c>
      <c r="R273" s="27"/>
      <c r="S273" s="27"/>
      <c r="T273" s="27"/>
      <c r="U273" s="27"/>
      <c r="V273" s="27"/>
      <c r="W273" s="27"/>
      <c r="X273" s="27"/>
      <c r="Y273" s="27"/>
      <c r="Z273" s="27"/>
      <c r="AA273" s="27"/>
      <c r="AB273" s="27"/>
      <c r="AC273" s="27"/>
      <c r="AD273" s="89"/>
    </row>
    <row r="274" spans="1:30" x14ac:dyDescent="0.2">
      <c r="A274" s="27"/>
      <c r="B274" s="4" t="str">
        <f>IF($A274="","入力禁止",VLOOKUP($A274,クラスIDシート!$B$6:$I$1048576,2))</f>
        <v>入力禁止</v>
      </c>
      <c r="C274" s="4" t="str">
        <f>IF($A274="","入力禁止",VLOOKUP($A274,クラスIDシート!$B$6:$I$1048576,3))</f>
        <v>入力禁止</v>
      </c>
      <c r="D274" s="4" t="str">
        <f>IF($A274="","入力禁止",VLOOKUP($A274,クラスIDシート!$B$6:$I$1048576,4))</f>
        <v>入力禁止</v>
      </c>
      <c r="E274" s="4" t="str">
        <f>IF($A274="","入力禁止",VLOOKUP($A274,クラスIDシート!$B$6:$I$1048576,5))</f>
        <v>入力禁止</v>
      </c>
      <c r="F274" s="4" t="str">
        <f>IF($A274="","入力禁止",VLOOKUP($A274,クラスIDシート!$B$6:$I$1048576,6))</f>
        <v>入力禁止</v>
      </c>
      <c r="G274" s="4" t="str">
        <f>IF($A274="","入力禁止",VLOOKUP($A274,クラスIDシート!$B$6:$I$1048576,7))</f>
        <v>入力禁止</v>
      </c>
      <c r="H274" s="4" t="str">
        <f>IF($A274="","入力禁止",VLOOKUP($A274,クラスIDシート!$B$6:$I$1048576,8))</f>
        <v>入力禁止</v>
      </c>
      <c r="I274" s="4">
        <f t="shared" si="4"/>
        <v>267</v>
      </c>
      <c r="J274" s="27"/>
      <c r="K274" s="27"/>
      <c r="L274" s="27"/>
      <c r="M274" s="27"/>
      <c r="N274" s="27"/>
      <c r="O274" s="27">
        <f>COUNTIF(別紙3!$C$11:$C$48,L274)</f>
        <v>0</v>
      </c>
      <c r="P274" s="27"/>
      <c r="Q274" s="27">
        <f>COUNTIF(別紙1!$B$12:$D$51,'様式2（申請製品リスト） '!L274)</f>
        <v>0</v>
      </c>
      <c r="R274" s="27"/>
      <c r="S274" s="27"/>
      <c r="T274" s="27"/>
      <c r="U274" s="27"/>
      <c r="V274" s="27"/>
      <c r="W274" s="27"/>
      <c r="X274" s="27"/>
      <c r="Y274" s="27"/>
      <c r="Z274" s="27"/>
      <c r="AA274" s="27"/>
      <c r="AB274" s="27"/>
      <c r="AC274" s="27"/>
      <c r="AD274" s="89"/>
    </row>
    <row r="275" spans="1:30" x14ac:dyDescent="0.2">
      <c r="A275" s="27"/>
      <c r="B275" s="4" t="str">
        <f>IF($A275="","入力禁止",VLOOKUP($A275,クラスIDシート!$B$6:$I$1048576,2))</f>
        <v>入力禁止</v>
      </c>
      <c r="C275" s="4" t="str">
        <f>IF($A275="","入力禁止",VLOOKUP($A275,クラスIDシート!$B$6:$I$1048576,3))</f>
        <v>入力禁止</v>
      </c>
      <c r="D275" s="4" t="str">
        <f>IF($A275="","入力禁止",VLOOKUP($A275,クラスIDシート!$B$6:$I$1048576,4))</f>
        <v>入力禁止</v>
      </c>
      <c r="E275" s="4" t="str">
        <f>IF($A275="","入力禁止",VLOOKUP($A275,クラスIDシート!$B$6:$I$1048576,5))</f>
        <v>入力禁止</v>
      </c>
      <c r="F275" s="4" t="str">
        <f>IF($A275="","入力禁止",VLOOKUP($A275,クラスIDシート!$B$6:$I$1048576,6))</f>
        <v>入力禁止</v>
      </c>
      <c r="G275" s="4" t="str">
        <f>IF($A275="","入力禁止",VLOOKUP($A275,クラスIDシート!$B$6:$I$1048576,7))</f>
        <v>入力禁止</v>
      </c>
      <c r="H275" s="4" t="str">
        <f>IF($A275="","入力禁止",VLOOKUP($A275,クラスIDシート!$B$6:$I$1048576,8))</f>
        <v>入力禁止</v>
      </c>
      <c r="I275" s="4">
        <f t="shared" si="4"/>
        <v>268</v>
      </c>
      <c r="J275" s="27"/>
      <c r="K275" s="27"/>
      <c r="L275" s="27"/>
      <c r="M275" s="27"/>
      <c r="N275" s="27"/>
      <c r="O275" s="27">
        <f>COUNTIF(別紙3!$C$11:$C$48,L275)</f>
        <v>0</v>
      </c>
      <c r="P275" s="27"/>
      <c r="Q275" s="27">
        <f>COUNTIF(別紙1!$B$12:$D$51,'様式2（申請製品リスト） '!L275)</f>
        <v>0</v>
      </c>
      <c r="R275" s="27"/>
      <c r="S275" s="27"/>
      <c r="T275" s="27"/>
      <c r="U275" s="27"/>
      <c r="V275" s="27"/>
      <c r="W275" s="27"/>
      <c r="X275" s="27"/>
      <c r="Y275" s="27"/>
      <c r="Z275" s="27"/>
      <c r="AA275" s="27"/>
      <c r="AB275" s="27"/>
      <c r="AC275" s="27"/>
      <c r="AD275" s="89"/>
    </row>
    <row r="276" spans="1:30" x14ac:dyDescent="0.2">
      <c r="A276" s="27"/>
      <c r="B276" s="4" t="str">
        <f>IF($A276="","入力禁止",VLOOKUP($A276,クラスIDシート!$B$6:$I$1048576,2))</f>
        <v>入力禁止</v>
      </c>
      <c r="C276" s="4" t="str">
        <f>IF($A276="","入力禁止",VLOOKUP($A276,クラスIDシート!$B$6:$I$1048576,3))</f>
        <v>入力禁止</v>
      </c>
      <c r="D276" s="4" t="str">
        <f>IF($A276="","入力禁止",VLOOKUP($A276,クラスIDシート!$B$6:$I$1048576,4))</f>
        <v>入力禁止</v>
      </c>
      <c r="E276" s="4" t="str">
        <f>IF($A276="","入力禁止",VLOOKUP($A276,クラスIDシート!$B$6:$I$1048576,5))</f>
        <v>入力禁止</v>
      </c>
      <c r="F276" s="4" t="str">
        <f>IF($A276="","入力禁止",VLOOKUP($A276,クラスIDシート!$B$6:$I$1048576,6))</f>
        <v>入力禁止</v>
      </c>
      <c r="G276" s="4" t="str">
        <f>IF($A276="","入力禁止",VLOOKUP($A276,クラスIDシート!$B$6:$I$1048576,7))</f>
        <v>入力禁止</v>
      </c>
      <c r="H276" s="4" t="str">
        <f>IF($A276="","入力禁止",VLOOKUP($A276,クラスIDシート!$B$6:$I$1048576,8))</f>
        <v>入力禁止</v>
      </c>
      <c r="I276" s="4">
        <f t="shared" si="4"/>
        <v>269</v>
      </c>
      <c r="J276" s="27"/>
      <c r="K276" s="27"/>
      <c r="L276" s="27"/>
      <c r="M276" s="27"/>
      <c r="N276" s="27"/>
      <c r="O276" s="27">
        <f>COUNTIF(別紙3!$C$11:$C$48,L276)</f>
        <v>0</v>
      </c>
      <c r="P276" s="27"/>
      <c r="Q276" s="27">
        <f>COUNTIF(別紙1!$B$12:$D$51,'様式2（申請製品リスト） '!L276)</f>
        <v>0</v>
      </c>
      <c r="R276" s="27"/>
      <c r="S276" s="27"/>
      <c r="T276" s="27"/>
      <c r="U276" s="27"/>
      <c r="V276" s="27"/>
      <c r="W276" s="27"/>
      <c r="X276" s="27"/>
      <c r="Y276" s="27"/>
      <c r="Z276" s="27"/>
      <c r="AA276" s="27"/>
      <c r="AB276" s="27"/>
      <c r="AC276" s="27"/>
      <c r="AD276" s="89"/>
    </row>
    <row r="277" spans="1:30" x14ac:dyDescent="0.2">
      <c r="A277" s="27"/>
      <c r="B277" s="4" t="str">
        <f>IF($A277="","入力禁止",VLOOKUP($A277,クラスIDシート!$B$6:$I$1048576,2))</f>
        <v>入力禁止</v>
      </c>
      <c r="C277" s="4" t="str">
        <f>IF($A277="","入力禁止",VLOOKUP($A277,クラスIDシート!$B$6:$I$1048576,3))</f>
        <v>入力禁止</v>
      </c>
      <c r="D277" s="4" t="str">
        <f>IF($A277="","入力禁止",VLOOKUP($A277,クラスIDシート!$B$6:$I$1048576,4))</f>
        <v>入力禁止</v>
      </c>
      <c r="E277" s="4" t="str">
        <f>IF($A277="","入力禁止",VLOOKUP($A277,クラスIDシート!$B$6:$I$1048576,5))</f>
        <v>入力禁止</v>
      </c>
      <c r="F277" s="4" t="str">
        <f>IF($A277="","入力禁止",VLOOKUP($A277,クラスIDシート!$B$6:$I$1048576,6))</f>
        <v>入力禁止</v>
      </c>
      <c r="G277" s="4" t="str">
        <f>IF($A277="","入力禁止",VLOOKUP($A277,クラスIDシート!$B$6:$I$1048576,7))</f>
        <v>入力禁止</v>
      </c>
      <c r="H277" s="4" t="str">
        <f>IF($A277="","入力禁止",VLOOKUP($A277,クラスIDシート!$B$6:$I$1048576,8))</f>
        <v>入力禁止</v>
      </c>
      <c r="I277" s="4">
        <f t="shared" si="4"/>
        <v>270</v>
      </c>
      <c r="J277" s="27"/>
      <c r="K277" s="27"/>
      <c r="L277" s="27"/>
      <c r="M277" s="27"/>
      <c r="N277" s="27"/>
      <c r="O277" s="27">
        <f>COUNTIF(別紙3!$C$11:$C$48,L277)</f>
        <v>0</v>
      </c>
      <c r="P277" s="27"/>
      <c r="Q277" s="27">
        <f>COUNTIF(別紙1!$B$12:$D$51,'様式2（申請製品リスト） '!L277)</f>
        <v>0</v>
      </c>
      <c r="R277" s="27"/>
      <c r="S277" s="27"/>
      <c r="T277" s="27"/>
      <c r="U277" s="27"/>
      <c r="V277" s="27"/>
      <c r="W277" s="27"/>
      <c r="X277" s="27"/>
      <c r="Y277" s="27"/>
      <c r="Z277" s="27"/>
      <c r="AA277" s="27"/>
      <c r="AB277" s="27"/>
      <c r="AC277" s="27"/>
      <c r="AD277" s="89"/>
    </row>
    <row r="278" spans="1:30" x14ac:dyDescent="0.2">
      <c r="A278" s="27"/>
      <c r="B278" s="4" t="str">
        <f>IF($A278="","入力禁止",VLOOKUP($A278,クラスIDシート!$B$6:$I$1048576,2))</f>
        <v>入力禁止</v>
      </c>
      <c r="C278" s="4" t="str">
        <f>IF($A278="","入力禁止",VLOOKUP($A278,クラスIDシート!$B$6:$I$1048576,3))</f>
        <v>入力禁止</v>
      </c>
      <c r="D278" s="4" t="str">
        <f>IF($A278="","入力禁止",VLOOKUP($A278,クラスIDシート!$B$6:$I$1048576,4))</f>
        <v>入力禁止</v>
      </c>
      <c r="E278" s="4" t="str">
        <f>IF($A278="","入力禁止",VLOOKUP($A278,クラスIDシート!$B$6:$I$1048576,5))</f>
        <v>入力禁止</v>
      </c>
      <c r="F278" s="4" t="str">
        <f>IF($A278="","入力禁止",VLOOKUP($A278,クラスIDシート!$B$6:$I$1048576,6))</f>
        <v>入力禁止</v>
      </c>
      <c r="G278" s="4" t="str">
        <f>IF($A278="","入力禁止",VLOOKUP($A278,クラスIDシート!$B$6:$I$1048576,7))</f>
        <v>入力禁止</v>
      </c>
      <c r="H278" s="4" t="str">
        <f>IF($A278="","入力禁止",VLOOKUP($A278,クラスIDシート!$B$6:$I$1048576,8))</f>
        <v>入力禁止</v>
      </c>
      <c r="I278" s="4">
        <f t="shared" si="4"/>
        <v>271</v>
      </c>
      <c r="J278" s="27"/>
      <c r="K278" s="27"/>
      <c r="L278" s="27"/>
      <c r="M278" s="27"/>
      <c r="N278" s="27"/>
      <c r="O278" s="27">
        <f>COUNTIF(別紙3!$C$11:$C$48,L278)</f>
        <v>0</v>
      </c>
      <c r="P278" s="27"/>
      <c r="Q278" s="27">
        <f>COUNTIF(別紙1!$B$12:$D$51,'様式2（申請製品リスト） '!L278)</f>
        <v>0</v>
      </c>
      <c r="R278" s="27"/>
      <c r="S278" s="27"/>
      <c r="T278" s="27"/>
      <c r="U278" s="27"/>
      <c r="V278" s="27"/>
      <c r="W278" s="27"/>
      <c r="X278" s="27"/>
      <c r="Y278" s="27"/>
      <c r="Z278" s="27"/>
      <c r="AA278" s="27"/>
      <c r="AB278" s="27"/>
      <c r="AC278" s="27"/>
      <c r="AD278" s="89"/>
    </row>
    <row r="279" spans="1:30" x14ac:dyDescent="0.2">
      <c r="A279" s="27"/>
      <c r="B279" s="4" t="str">
        <f>IF($A279="","入力禁止",VLOOKUP($A279,クラスIDシート!$B$6:$I$1048576,2))</f>
        <v>入力禁止</v>
      </c>
      <c r="C279" s="4" t="str">
        <f>IF($A279="","入力禁止",VLOOKUP($A279,クラスIDシート!$B$6:$I$1048576,3))</f>
        <v>入力禁止</v>
      </c>
      <c r="D279" s="4" t="str">
        <f>IF($A279="","入力禁止",VLOOKUP($A279,クラスIDシート!$B$6:$I$1048576,4))</f>
        <v>入力禁止</v>
      </c>
      <c r="E279" s="4" t="str">
        <f>IF($A279="","入力禁止",VLOOKUP($A279,クラスIDシート!$B$6:$I$1048576,5))</f>
        <v>入力禁止</v>
      </c>
      <c r="F279" s="4" t="str">
        <f>IF($A279="","入力禁止",VLOOKUP($A279,クラスIDシート!$B$6:$I$1048576,6))</f>
        <v>入力禁止</v>
      </c>
      <c r="G279" s="4" t="str">
        <f>IF($A279="","入力禁止",VLOOKUP($A279,クラスIDシート!$B$6:$I$1048576,7))</f>
        <v>入力禁止</v>
      </c>
      <c r="H279" s="4" t="str">
        <f>IF($A279="","入力禁止",VLOOKUP($A279,クラスIDシート!$B$6:$I$1048576,8))</f>
        <v>入力禁止</v>
      </c>
      <c r="I279" s="4">
        <f t="shared" si="4"/>
        <v>272</v>
      </c>
      <c r="J279" s="27"/>
      <c r="K279" s="27"/>
      <c r="L279" s="27"/>
      <c r="M279" s="27"/>
      <c r="N279" s="27"/>
      <c r="O279" s="27">
        <f>COUNTIF(別紙3!$C$11:$C$48,L279)</f>
        <v>0</v>
      </c>
      <c r="P279" s="27"/>
      <c r="Q279" s="27">
        <f>COUNTIF(別紙1!$B$12:$D$51,'様式2（申請製品リスト） '!L279)</f>
        <v>0</v>
      </c>
      <c r="R279" s="27"/>
      <c r="S279" s="27"/>
      <c r="T279" s="27"/>
      <c r="U279" s="27"/>
      <c r="V279" s="27"/>
      <c r="W279" s="27"/>
      <c r="X279" s="27"/>
      <c r="Y279" s="27"/>
      <c r="Z279" s="27"/>
      <c r="AA279" s="27"/>
      <c r="AB279" s="27"/>
      <c r="AC279" s="27"/>
      <c r="AD279" s="89"/>
    </row>
    <row r="280" spans="1:30" x14ac:dyDescent="0.2">
      <c r="A280" s="27"/>
      <c r="B280" s="4" t="str">
        <f>IF($A280="","入力禁止",VLOOKUP($A280,クラスIDシート!$B$6:$I$1048576,2))</f>
        <v>入力禁止</v>
      </c>
      <c r="C280" s="4" t="str">
        <f>IF($A280="","入力禁止",VLOOKUP($A280,クラスIDシート!$B$6:$I$1048576,3))</f>
        <v>入力禁止</v>
      </c>
      <c r="D280" s="4" t="str">
        <f>IF($A280="","入力禁止",VLOOKUP($A280,クラスIDシート!$B$6:$I$1048576,4))</f>
        <v>入力禁止</v>
      </c>
      <c r="E280" s="4" t="str">
        <f>IF($A280="","入力禁止",VLOOKUP($A280,クラスIDシート!$B$6:$I$1048576,5))</f>
        <v>入力禁止</v>
      </c>
      <c r="F280" s="4" t="str">
        <f>IF($A280="","入力禁止",VLOOKUP($A280,クラスIDシート!$B$6:$I$1048576,6))</f>
        <v>入力禁止</v>
      </c>
      <c r="G280" s="4" t="str">
        <f>IF($A280="","入力禁止",VLOOKUP($A280,クラスIDシート!$B$6:$I$1048576,7))</f>
        <v>入力禁止</v>
      </c>
      <c r="H280" s="4" t="str">
        <f>IF($A280="","入力禁止",VLOOKUP($A280,クラスIDシート!$B$6:$I$1048576,8))</f>
        <v>入力禁止</v>
      </c>
      <c r="I280" s="4">
        <f t="shared" si="4"/>
        <v>273</v>
      </c>
      <c r="J280" s="27"/>
      <c r="K280" s="27"/>
      <c r="L280" s="27"/>
      <c r="M280" s="27"/>
      <c r="N280" s="27"/>
      <c r="O280" s="27">
        <f>COUNTIF(別紙3!$C$11:$C$48,L280)</f>
        <v>0</v>
      </c>
      <c r="P280" s="27"/>
      <c r="Q280" s="27">
        <f>COUNTIF(別紙1!$B$12:$D$51,'様式2（申請製品リスト） '!L280)</f>
        <v>0</v>
      </c>
      <c r="R280" s="27"/>
      <c r="S280" s="27"/>
      <c r="T280" s="27"/>
      <c r="U280" s="27"/>
      <c r="V280" s="27"/>
      <c r="W280" s="27"/>
      <c r="X280" s="27"/>
      <c r="Y280" s="27"/>
      <c r="Z280" s="27"/>
      <c r="AA280" s="27"/>
      <c r="AB280" s="27"/>
      <c r="AC280" s="27"/>
      <c r="AD280" s="89"/>
    </row>
    <row r="281" spans="1:30" x14ac:dyDescent="0.2">
      <c r="A281" s="27"/>
      <c r="B281" s="4" t="str">
        <f>IF($A281="","入力禁止",VLOOKUP($A281,クラスIDシート!$B$6:$I$1048576,2))</f>
        <v>入力禁止</v>
      </c>
      <c r="C281" s="4" t="str">
        <f>IF($A281="","入力禁止",VLOOKUP($A281,クラスIDシート!$B$6:$I$1048576,3))</f>
        <v>入力禁止</v>
      </c>
      <c r="D281" s="4" t="str">
        <f>IF($A281="","入力禁止",VLOOKUP($A281,クラスIDシート!$B$6:$I$1048576,4))</f>
        <v>入力禁止</v>
      </c>
      <c r="E281" s="4" t="str">
        <f>IF($A281="","入力禁止",VLOOKUP($A281,クラスIDシート!$B$6:$I$1048576,5))</f>
        <v>入力禁止</v>
      </c>
      <c r="F281" s="4" t="str">
        <f>IF($A281="","入力禁止",VLOOKUP($A281,クラスIDシート!$B$6:$I$1048576,6))</f>
        <v>入力禁止</v>
      </c>
      <c r="G281" s="4" t="str">
        <f>IF($A281="","入力禁止",VLOOKUP($A281,クラスIDシート!$B$6:$I$1048576,7))</f>
        <v>入力禁止</v>
      </c>
      <c r="H281" s="4" t="str">
        <f>IF($A281="","入力禁止",VLOOKUP($A281,クラスIDシート!$B$6:$I$1048576,8))</f>
        <v>入力禁止</v>
      </c>
      <c r="I281" s="4">
        <f t="shared" si="4"/>
        <v>274</v>
      </c>
      <c r="J281" s="27"/>
      <c r="K281" s="27"/>
      <c r="L281" s="27"/>
      <c r="M281" s="27"/>
      <c r="N281" s="27"/>
      <c r="O281" s="27">
        <f>COUNTIF(別紙3!$C$11:$C$48,L281)</f>
        <v>0</v>
      </c>
      <c r="P281" s="27"/>
      <c r="Q281" s="27">
        <f>COUNTIF(別紙1!$B$12:$D$51,'様式2（申請製品リスト） '!L281)</f>
        <v>0</v>
      </c>
      <c r="R281" s="27"/>
      <c r="S281" s="27"/>
      <c r="T281" s="27"/>
      <c r="U281" s="27"/>
      <c r="V281" s="27"/>
      <c r="W281" s="27"/>
      <c r="X281" s="27"/>
      <c r="Y281" s="27"/>
      <c r="Z281" s="27"/>
      <c r="AA281" s="27"/>
      <c r="AB281" s="27"/>
      <c r="AC281" s="27"/>
      <c r="AD281" s="89"/>
    </row>
    <row r="282" spans="1:30" x14ac:dyDescent="0.2">
      <c r="A282" s="27"/>
      <c r="B282" s="4" t="str">
        <f>IF($A282="","入力禁止",VLOOKUP($A282,クラスIDシート!$B$6:$I$1048576,2))</f>
        <v>入力禁止</v>
      </c>
      <c r="C282" s="4" t="str">
        <f>IF($A282="","入力禁止",VLOOKUP($A282,クラスIDシート!$B$6:$I$1048576,3))</f>
        <v>入力禁止</v>
      </c>
      <c r="D282" s="4" t="str">
        <f>IF($A282="","入力禁止",VLOOKUP($A282,クラスIDシート!$B$6:$I$1048576,4))</f>
        <v>入力禁止</v>
      </c>
      <c r="E282" s="4" t="str">
        <f>IF($A282="","入力禁止",VLOOKUP($A282,クラスIDシート!$B$6:$I$1048576,5))</f>
        <v>入力禁止</v>
      </c>
      <c r="F282" s="4" t="str">
        <f>IF($A282="","入力禁止",VLOOKUP($A282,クラスIDシート!$B$6:$I$1048576,6))</f>
        <v>入力禁止</v>
      </c>
      <c r="G282" s="4" t="str">
        <f>IF($A282="","入力禁止",VLOOKUP($A282,クラスIDシート!$B$6:$I$1048576,7))</f>
        <v>入力禁止</v>
      </c>
      <c r="H282" s="4" t="str">
        <f>IF($A282="","入力禁止",VLOOKUP($A282,クラスIDシート!$B$6:$I$1048576,8))</f>
        <v>入力禁止</v>
      </c>
      <c r="I282" s="4">
        <f t="shared" si="4"/>
        <v>275</v>
      </c>
      <c r="J282" s="27"/>
      <c r="K282" s="27"/>
      <c r="L282" s="27"/>
      <c r="M282" s="27"/>
      <c r="N282" s="27"/>
      <c r="O282" s="27">
        <f>COUNTIF(別紙3!$C$11:$C$48,L282)</f>
        <v>0</v>
      </c>
      <c r="P282" s="27"/>
      <c r="Q282" s="27">
        <f>COUNTIF(別紙1!$B$12:$D$51,'様式2（申請製品リスト） '!L282)</f>
        <v>0</v>
      </c>
      <c r="R282" s="27"/>
      <c r="S282" s="27"/>
      <c r="T282" s="27"/>
      <c r="U282" s="27"/>
      <c r="V282" s="27"/>
      <c r="W282" s="27"/>
      <c r="X282" s="27"/>
      <c r="Y282" s="27"/>
      <c r="Z282" s="27"/>
      <c r="AA282" s="27"/>
      <c r="AB282" s="27"/>
      <c r="AC282" s="27"/>
      <c r="AD282" s="89"/>
    </row>
    <row r="283" spans="1:30" x14ac:dyDescent="0.2">
      <c r="A283" s="27"/>
      <c r="B283" s="4" t="str">
        <f>IF($A283="","入力禁止",VLOOKUP($A283,クラスIDシート!$B$6:$I$1048576,2))</f>
        <v>入力禁止</v>
      </c>
      <c r="C283" s="4" t="str">
        <f>IF($A283="","入力禁止",VLOOKUP($A283,クラスIDシート!$B$6:$I$1048576,3))</f>
        <v>入力禁止</v>
      </c>
      <c r="D283" s="4" t="str">
        <f>IF($A283="","入力禁止",VLOOKUP($A283,クラスIDシート!$B$6:$I$1048576,4))</f>
        <v>入力禁止</v>
      </c>
      <c r="E283" s="4" t="str">
        <f>IF($A283="","入力禁止",VLOOKUP($A283,クラスIDシート!$B$6:$I$1048576,5))</f>
        <v>入力禁止</v>
      </c>
      <c r="F283" s="4" t="str">
        <f>IF($A283="","入力禁止",VLOOKUP($A283,クラスIDシート!$B$6:$I$1048576,6))</f>
        <v>入力禁止</v>
      </c>
      <c r="G283" s="4" t="str">
        <f>IF($A283="","入力禁止",VLOOKUP($A283,クラスIDシート!$B$6:$I$1048576,7))</f>
        <v>入力禁止</v>
      </c>
      <c r="H283" s="4" t="str">
        <f>IF($A283="","入力禁止",VLOOKUP($A283,クラスIDシート!$B$6:$I$1048576,8))</f>
        <v>入力禁止</v>
      </c>
      <c r="I283" s="4">
        <f t="shared" si="4"/>
        <v>276</v>
      </c>
      <c r="J283" s="27"/>
      <c r="K283" s="27"/>
      <c r="L283" s="27"/>
      <c r="M283" s="27"/>
      <c r="N283" s="27"/>
      <c r="O283" s="27">
        <f>COUNTIF(別紙3!$C$11:$C$48,L283)</f>
        <v>0</v>
      </c>
      <c r="P283" s="27"/>
      <c r="Q283" s="27">
        <f>COUNTIF(別紙1!$B$12:$D$51,'様式2（申請製品リスト） '!L283)</f>
        <v>0</v>
      </c>
      <c r="R283" s="27"/>
      <c r="S283" s="27"/>
      <c r="T283" s="27"/>
      <c r="U283" s="27"/>
      <c r="V283" s="27"/>
      <c r="W283" s="27"/>
      <c r="X283" s="27"/>
      <c r="Y283" s="27"/>
      <c r="Z283" s="27"/>
      <c r="AA283" s="27"/>
      <c r="AB283" s="27"/>
      <c r="AC283" s="27"/>
      <c r="AD283" s="89"/>
    </row>
    <row r="284" spans="1:30" x14ac:dyDescent="0.2">
      <c r="A284" s="27"/>
      <c r="B284" s="4" t="str">
        <f>IF($A284="","入力禁止",VLOOKUP($A284,クラスIDシート!$B$6:$I$1048576,2))</f>
        <v>入力禁止</v>
      </c>
      <c r="C284" s="4" t="str">
        <f>IF($A284="","入力禁止",VLOOKUP($A284,クラスIDシート!$B$6:$I$1048576,3))</f>
        <v>入力禁止</v>
      </c>
      <c r="D284" s="4" t="str">
        <f>IF($A284="","入力禁止",VLOOKUP($A284,クラスIDシート!$B$6:$I$1048576,4))</f>
        <v>入力禁止</v>
      </c>
      <c r="E284" s="4" t="str">
        <f>IF($A284="","入力禁止",VLOOKUP($A284,クラスIDシート!$B$6:$I$1048576,5))</f>
        <v>入力禁止</v>
      </c>
      <c r="F284" s="4" t="str">
        <f>IF($A284="","入力禁止",VLOOKUP($A284,クラスIDシート!$B$6:$I$1048576,6))</f>
        <v>入力禁止</v>
      </c>
      <c r="G284" s="4" t="str">
        <f>IF($A284="","入力禁止",VLOOKUP($A284,クラスIDシート!$B$6:$I$1048576,7))</f>
        <v>入力禁止</v>
      </c>
      <c r="H284" s="4" t="str">
        <f>IF($A284="","入力禁止",VLOOKUP($A284,クラスIDシート!$B$6:$I$1048576,8))</f>
        <v>入力禁止</v>
      </c>
      <c r="I284" s="4">
        <f t="shared" si="4"/>
        <v>277</v>
      </c>
      <c r="J284" s="27"/>
      <c r="K284" s="27"/>
      <c r="L284" s="27"/>
      <c r="M284" s="27"/>
      <c r="N284" s="27"/>
      <c r="O284" s="27">
        <f>COUNTIF(別紙3!$C$11:$C$48,L284)</f>
        <v>0</v>
      </c>
      <c r="P284" s="27"/>
      <c r="Q284" s="27">
        <f>COUNTIF(別紙1!$B$12:$D$51,'様式2（申請製品リスト） '!L284)</f>
        <v>0</v>
      </c>
      <c r="R284" s="27"/>
      <c r="S284" s="27"/>
      <c r="T284" s="27"/>
      <c r="U284" s="27"/>
      <c r="V284" s="27"/>
      <c r="W284" s="27"/>
      <c r="X284" s="27"/>
      <c r="Y284" s="27"/>
      <c r="Z284" s="27"/>
      <c r="AA284" s="27"/>
      <c r="AB284" s="27"/>
      <c r="AC284" s="27"/>
      <c r="AD284" s="89"/>
    </row>
    <row r="285" spans="1:30" x14ac:dyDescent="0.2">
      <c r="A285" s="27"/>
      <c r="B285" s="4" t="str">
        <f>IF($A285="","入力禁止",VLOOKUP($A285,クラスIDシート!$B$6:$I$1048576,2))</f>
        <v>入力禁止</v>
      </c>
      <c r="C285" s="4" t="str">
        <f>IF($A285="","入力禁止",VLOOKUP($A285,クラスIDシート!$B$6:$I$1048576,3))</f>
        <v>入力禁止</v>
      </c>
      <c r="D285" s="4" t="str">
        <f>IF($A285="","入力禁止",VLOOKUP($A285,クラスIDシート!$B$6:$I$1048576,4))</f>
        <v>入力禁止</v>
      </c>
      <c r="E285" s="4" t="str">
        <f>IF($A285="","入力禁止",VLOOKUP($A285,クラスIDシート!$B$6:$I$1048576,5))</f>
        <v>入力禁止</v>
      </c>
      <c r="F285" s="4" t="str">
        <f>IF($A285="","入力禁止",VLOOKUP($A285,クラスIDシート!$B$6:$I$1048576,6))</f>
        <v>入力禁止</v>
      </c>
      <c r="G285" s="4" t="str">
        <f>IF($A285="","入力禁止",VLOOKUP($A285,クラスIDシート!$B$6:$I$1048576,7))</f>
        <v>入力禁止</v>
      </c>
      <c r="H285" s="4" t="str">
        <f>IF($A285="","入力禁止",VLOOKUP($A285,クラスIDシート!$B$6:$I$1048576,8))</f>
        <v>入力禁止</v>
      </c>
      <c r="I285" s="4">
        <f t="shared" si="4"/>
        <v>278</v>
      </c>
      <c r="J285" s="27"/>
      <c r="K285" s="27"/>
      <c r="L285" s="27"/>
      <c r="M285" s="27"/>
      <c r="N285" s="27"/>
      <c r="O285" s="27">
        <f>COUNTIF(別紙3!$C$11:$C$48,L285)</f>
        <v>0</v>
      </c>
      <c r="P285" s="27"/>
      <c r="Q285" s="27">
        <f>COUNTIF(別紙1!$B$12:$D$51,'様式2（申請製品リスト） '!L285)</f>
        <v>0</v>
      </c>
      <c r="R285" s="27"/>
      <c r="S285" s="27"/>
      <c r="T285" s="27"/>
      <c r="U285" s="27"/>
      <c r="V285" s="27"/>
      <c r="W285" s="27"/>
      <c r="X285" s="27"/>
      <c r="Y285" s="27"/>
      <c r="Z285" s="27"/>
      <c r="AA285" s="27"/>
      <c r="AB285" s="27"/>
      <c r="AC285" s="27"/>
      <c r="AD285" s="89"/>
    </row>
    <row r="286" spans="1:30" x14ac:dyDescent="0.2">
      <c r="A286" s="27"/>
      <c r="B286" s="4" t="str">
        <f>IF($A286="","入力禁止",VLOOKUP($A286,クラスIDシート!$B$6:$I$1048576,2))</f>
        <v>入力禁止</v>
      </c>
      <c r="C286" s="4" t="str">
        <f>IF($A286="","入力禁止",VLOOKUP($A286,クラスIDシート!$B$6:$I$1048576,3))</f>
        <v>入力禁止</v>
      </c>
      <c r="D286" s="4" t="str">
        <f>IF($A286="","入力禁止",VLOOKUP($A286,クラスIDシート!$B$6:$I$1048576,4))</f>
        <v>入力禁止</v>
      </c>
      <c r="E286" s="4" t="str">
        <f>IF($A286="","入力禁止",VLOOKUP($A286,クラスIDシート!$B$6:$I$1048576,5))</f>
        <v>入力禁止</v>
      </c>
      <c r="F286" s="4" t="str">
        <f>IF($A286="","入力禁止",VLOOKUP($A286,クラスIDシート!$B$6:$I$1048576,6))</f>
        <v>入力禁止</v>
      </c>
      <c r="G286" s="4" t="str">
        <f>IF($A286="","入力禁止",VLOOKUP($A286,クラスIDシート!$B$6:$I$1048576,7))</f>
        <v>入力禁止</v>
      </c>
      <c r="H286" s="4" t="str">
        <f>IF($A286="","入力禁止",VLOOKUP($A286,クラスIDシート!$B$6:$I$1048576,8))</f>
        <v>入力禁止</v>
      </c>
      <c r="I286" s="4">
        <f t="shared" si="4"/>
        <v>279</v>
      </c>
      <c r="J286" s="27"/>
      <c r="K286" s="27"/>
      <c r="L286" s="27"/>
      <c r="M286" s="27"/>
      <c r="N286" s="27"/>
      <c r="O286" s="27">
        <f>COUNTIF(別紙3!$C$11:$C$48,L286)</f>
        <v>0</v>
      </c>
      <c r="P286" s="27"/>
      <c r="Q286" s="27">
        <f>COUNTIF(別紙1!$B$12:$D$51,'様式2（申請製品リスト） '!L286)</f>
        <v>0</v>
      </c>
      <c r="R286" s="27"/>
      <c r="S286" s="27"/>
      <c r="T286" s="27"/>
      <c r="U286" s="27"/>
      <c r="V286" s="27"/>
      <c r="W286" s="27"/>
      <c r="X286" s="27"/>
      <c r="Y286" s="27"/>
      <c r="Z286" s="27"/>
      <c r="AA286" s="27"/>
      <c r="AB286" s="27"/>
      <c r="AC286" s="27"/>
      <c r="AD286" s="89"/>
    </row>
    <row r="287" spans="1:30" x14ac:dyDescent="0.2">
      <c r="A287" s="27"/>
      <c r="B287" s="4" t="str">
        <f>IF($A287="","入力禁止",VLOOKUP($A287,クラスIDシート!$B$6:$I$1048576,2))</f>
        <v>入力禁止</v>
      </c>
      <c r="C287" s="4" t="str">
        <f>IF($A287="","入力禁止",VLOOKUP($A287,クラスIDシート!$B$6:$I$1048576,3))</f>
        <v>入力禁止</v>
      </c>
      <c r="D287" s="4" t="str">
        <f>IF($A287="","入力禁止",VLOOKUP($A287,クラスIDシート!$B$6:$I$1048576,4))</f>
        <v>入力禁止</v>
      </c>
      <c r="E287" s="4" t="str">
        <f>IF($A287="","入力禁止",VLOOKUP($A287,クラスIDシート!$B$6:$I$1048576,5))</f>
        <v>入力禁止</v>
      </c>
      <c r="F287" s="4" t="str">
        <f>IF($A287="","入力禁止",VLOOKUP($A287,クラスIDシート!$B$6:$I$1048576,6))</f>
        <v>入力禁止</v>
      </c>
      <c r="G287" s="4" t="str">
        <f>IF($A287="","入力禁止",VLOOKUP($A287,クラスIDシート!$B$6:$I$1048576,7))</f>
        <v>入力禁止</v>
      </c>
      <c r="H287" s="4" t="str">
        <f>IF($A287="","入力禁止",VLOOKUP($A287,クラスIDシート!$B$6:$I$1048576,8))</f>
        <v>入力禁止</v>
      </c>
      <c r="I287" s="4">
        <f t="shared" si="4"/>
        <v>280</v>
      </c>
      <c r="J287" s="27"/>
      <c r="K287" s="27"/>
      <c r="L287" s="27"/>
      <c r="M287" s="27"/>
      <c r="N287" s="27"/>
      <c r="O287" s="27">
        <f>COUNTIF(別紙3!$C$11:$C$48,L287)</f>
        <v>0</v>
      </c>
      <c r="P287" s="27"/>
      <c r="Q287" s="27">
        <f>COUNTIF(別紙1!$B$12:$D$51,'様式2（申請製品リスト） '!L287)</f>
        <v>0</v>
      </c>
      <c r="R287" s="27"/>
      <c r="S287" s="27"/>
      <c r="T287" s="27"/>
      <c r="U287" s="27"/>
      <c r="V287" s="27"/>
      <c r="W287" s="27"/>
      <c r="X287" s="27"/>
      <c r="Y287" s="27"/>
      <c r="Z287" s="27"/>
      <c r="AA287" s="27"/>
      <c r="AB287" s="27"/>
      <c r="AC287" s="27"/>
      <c r="AD287" s="89"/>
    </row>
    <row r="288" spans="1:30" x14ac:dyDescent="0.2">
      <c r="A288" s="27"/>
      <c r="B288" s="4" t="str">
        <f>IF($A288="","入力禁止",VLOOKUP($A288,クラスIDシート!$B$6:$I$1048576,2))</f>
        <v>入力禁止</v>
      </c>
      <c r="C288" s="4" t="str">
        <f>IF($A288="","入力禁止",VLOOKUP($A288,クラスIDシート!$B$6:$I$1048576,3))</f>
        <v>入力禁止</v>
      </c>
      <c r="D288" s="4" t="str">
        <f>IF($A288="","入力禁止",VLOOKUP($A288,クラスIDシート!$B$6:$I$1048576,4))</f>
        <v>入力禁止</v>
      </c>
      <c r="E288" s="4" t="str">
        <f>IF($A288="","入力禁止",VLOOKUP($A288,クラスIDシート!$B$6:$I$1048576,5))</f>
        <v>入力禁止</v>
      </c>
      <c r="F288" s="4" t="str">
        <f>IF($A288="","入力禁止",VLOOKUP($A288,クラスIDシート!$B$6:$I$1048576,6))</f>
        <v>入力禁止</v>
      </c>
      <c r="G288" s="4" t="str">
        <f>IF($A288="","入力禁止",VLOOKUP($A288,クラスIDシート!$B$6:$I$1048576,7))</f>
        <v>入力禁止</v>
      </c>
      <c r="H288" s="4" t="str">
        <f>IF($A288="","入力禁止",VLOOKUP($A288,クラスIDシート!$B$6:$I$1048576,8))</f>
        <v>入力禁止</v>
      </c>
      <c r="I288" s="4">
        <f t="shared" si="4"/>
        <v>281</v>
      </c>
      <c r="J288" s="27"/>
      <c r="K288" s="27"/>
      <c r="L288" s="27"/>
      <c r="M288" s="27"/>
      <c r="N288" s="27"/>
      <c r="O288" s="27">
        <f>COUNTIF(別紙3!$C$11:$C$48,L288)</f>
        <v>0</v>
      </c>
      <c r="P288" s="27"/>
      <c r="Q288" s="27">
        <f>COUNTIF(別紙1!$B$12:$D$51,'様式2（申請製品リスト） '!L288)</f>
        <v>0</v>
      </c>
      <c r="R288" s="27"/>
      <c r="S288" s="27"/>
      <c r="T288" s="27"/>
      <c r="U288" s="27"/>
      <c r="V288" s="27"/>
      <c r="W288" s="27"/>
      <c r="X288" s="27"/>
      <c r="Y288" s="27"/>
      <c r="Z288" s="27"/>
      <c r="AA288" s="27"/>
      <c r="AB288" s="27"/>
      <c r="AC288" s="27"/>
      <c r="AD288" s="89"/>
    </row>
    <row r="289" spans="1:30" x14ac:dyDescent="0.2">
      <c r="A289" s="27"/>
      <c r="B289" s="4" t="str">
        <f>IF($A289="","入力禁止",VLOOKUP($A289,クラスIDシート!$B$6:$I$1048576,2))</f>
        <v>入力禁止</v>
      </c>
      <c r="C289" s="4" t="str">
        <f>IF($A289="","入力禁止",VLOOKUP($A289,クラスIDシート!$B$6:$I$1048576,3))</f>
        <v>入力禁止</v>
      </c>
      <c r="D289" s="4" t="str">
        <f>IF($A289="","入力禁止",VLOOKUP($A289,クラスIDシート!$B$6:$I$1048576,4))</f>
        <v>入力禁止</v>
      </c>
      <c r="E289" s="4" t="str">
        <f>IF($A289="","入力禁止",VLOOKUP($A289,クラスIDシート!$B$6:$I$1048576,5))</f>
        <v>入力禁止</v>
      </c>
      <c r="F289" s="4" t="str">
        <f>IF($A289="","入力禁止",VLOOKUP($A289,クラスIDシート!$B$6:$I$1048576,6))</f>
        <v>入力禁止</v>
      </c>
      <c r="G289" s="4" t="str">
        <f>IF($A289="","入力禁止",VLOOKUP($A289,クラスIDシート!$B$6:$I$1048576,7))</f>
        <v>入力禁止</v>
      </c>
      <c r="H289" s="4" t="str">
        <f>IF($A289="","入力禁止",VLOOKUP($A289,クラスIDシート!$B$6:$I$1048576,8))</f>
        <v>入力禁止</v>
      </c>
      <c r="I289" s="4">
        <f t="shared" si="4"/>
        <v>282</v>
      </c>
      <c r="J289" s="27"/>
      <c r="K289" s="27"/>
      <c r="L289" s="27"/>
      <c r="M289" s="27"/>
      <c r="N289" s="27"/>
      <c r="O289" s="27">
        <f>COUNTIF(別紙3!$C$11:$C$48,L289)</f>
        <v>0</v>
      </c>
      <c r="P289" s="27"/>
      <c r="Q289" s="27">
        <f>COUNTIF(別紙1!$B$12:$D$51,'様式2（申請製品リスト） '!L289)</f>
        <v>0</v>
      </c>
      <c r="R289" s="27"/>
      <c r="S289" s="27"/>
      <c r="T289" s="27"/>
      <c r="U289" s="27"/>
      <c r="V289" s="27"/>
      <c r="W289" s="27"/>
      <c r="X289" s="27"/>
      <c r="Y289" s="27"/>
      <c r="Z289" s="27"/>
      <c r="AA289" s="27"/>
      <c r="AB289" s="27"/>
      <c r="AC289" s="27"/>
      <c r="AD289" s="89"/>
    </row>
    <row r="290" spans="1:30" x14ac:dyDescent="0.2">
      <c r="A290" s="27"/>
      <c r="B290" s="4" t="str">
        <f>IF($A290="","入力禁止",VLOOKUP($A290,クラスIDシート!$B$6:$I$1048576,2))</f>
        <v>入力禁止</v>
      </c>
      <c r="C290" s="4" t="str">
        <f>IF($A290="","入力禁止",VLOOKUP($A290,クラスIDシート!$B$6:$I$1048576,3))</f>
        <v>入力禁止</v>
      </c>
      <c r="D290" s="4" t="str">
        <f>IF($A290="","入力禁止",VLOOKUP($A290,クラスIDシート!$B$6:$I$1048576,4))</f>
        <v>入力禁止</v>
      </c>
      <c r="E290" s="4" t="str">
        <f>IF($A290="","入力禁止",VLOOKUP($A290,クラスIDシート!$B$6:$I$1048576,5))</f>
        <v>入力禁止</v>
      </c>
      <c r="F290" s="4" t="str">
        <f>IF($A290="","入力禁止",VLOOKUP($A290,クラスIDシート!$B$6:$I$1048576,6))</f>
        <v>入力禁止</v>
      </c>
      <c r="G290" s="4" t="str">
        <f>IF($A290="","入力禁止",VLOOKUP($A290,クラスIDシート!$B$6:$I$1048576,7))</f>
        <v>入力禁止</v>
      </c>
      <c r="H290" s="4" t="str">
        <f>IF($A290="","入力禁止",VLOOKUP($A290,クラスIDシート!$B$6:$I$1048576,8))</f>
        <v>入力禁止</v>
      </c>
      <c r="I290" s="4">
        <f t="shared" si="4"/>
        <v>283</v>
      </c>
      <c r="J290" s="27"/>
      <c r="K290" s="27"/>
      <c r="L290" s="27"/>
      <c r="M290" s="27"/>
      <c r="N290" s="27"/>
      <c r="O290" s="27">
        <f>COUNTIF(別紙3!$C$11:$C$48,L290)</f>
        <v>0</v>
      </c>
      <c r="P290" s="27"/>
      <c r="Q290" s="27">
        <f>COUNTIF(別紙1!$B$12:$D$51,'様式2（申請製品リスト） '!L290)</f>
        <v>0</v>
      </c>
      <c r="R290" s="27"/>
      <c r="S290" s="27"/>
      <c r="T290" s="27"/>
      <c r="U290" s="27"/>
      <c r="V290" s="27"/>
      <c r="W290" s="27"/>
      <c r="X290" s="27"/>
      <c r="Y290" s="27"/>
      <c r="Z290" s="27"/>
      <c r="AA290" s="27"/>
      <c r="AB290" s="27"/>
      <c r="AC290" s="27"/>
      <c r="AD290" s="89"/>
    </row>
    <row r="291" spans="1:30" x14ac:dyDescent="0.2">
      <c r="A291" s="27"/>
      <c r="B291" s="4" t="str">
        <f>IF($A291="","入力禁止",VLOOKUP($A291,クラスIDシート!$B$6:$I$1048576,2))</f>
        <v>入力禁止</v>
      </c>
      <c r="C291" s="4" t="str">
        <f>IF($A291="","入力禁止",VLOOKUP($A291,クラスIDシート!$B$6:$I$1048576,3))</f>
        <v>入力禁止</v>
      </c>
      <c r="D291" s="4" t="str">
        <f>IF($A291="","入力禁止",VLOOKUP($A291,クラスIDシート!$B$6:$I$1048576,4))</f>
        <v>入力禁止</v>
      </c>
      <c r="E291" s="4" t="str">
        <f>IF($A291="","入力禁止",VLOOKUP($A291,クラスIDシート!$B$6:$I$1048576,5))</f>
        <v>入力禁止</v>
      </c>
      <c r="F291" s="4" t="str">
        <f>IF($A291="","入力禁止",VLOOKUP($A291,クラスIDシート!$B$6:$I$1048576,6))</f>
        <v>入力禁止</v>
      </c>
      <c r="G291" s="4" t="str">
        <f>IF($A291="","入力禁止",VLOOKUP($A291,クラスIDシート!$B$6:$I$1048576,7))</f>
        <v>入力禁止</v>
      </c>
      <c r="H291" s="4" t="str">
        <f>IF($A291="","入力禁止",VLOOKUP($A291,クラスIDシート!$B$6:$I$1048576,8))</f>
        <v>入力禁止</v>
      </c>
      <c r="I291" s="4">
        <f t="shared" si="4"/>
        <v>284</v>
      </c>
      <c r="J291" s="27"/>
      <c r="K291" s="27"/>
      <c r="L291" s="27"/>
      <c r="M291" s="27"/>
      <c r="N291" s="27"/>
      <c r="O291" s="27">
        <f>COUNTIF(別紙3!$C$11:$C$48,L291)</f>
        <v>0</v>
      </c>
      <c r="P291" s="27"/>
      <c r="Q291" s="27">
        <f>COUNTIF(別紙1!$B$12:$D$51,'様式2（申請製品リスト） '!L291)</f>
        <v>0</v>
      </c>
      <c r="R291" s="27"/>
      <c r="S291" s="27"/>
      <c r="T291" s="27"/>
      <c r="U291" s="27"/>
      <c r="V291" s="27"/>
      <c r="W291" s="27"/>
      <c r="X291" s="27"/>
      <c r="Y291" s="27"/>
      <c r="Z291" s="27"/>
      <c r="AA291" s="27"/>
      <c r="AB291" s="27"/>
      <c r="AC291" s="27"/>
      <c r="AD291" s="89"/>
    </row>
    <row r="292" spans="1:30" x14ac:dyDescent="0.2">
      <c r="A292" s="27"/>
      <c r="B292" s="4" t="str">
        <f>IF($A292="","入力禁止",VLOOKUP($A292,クラスIDシート!$B$6:$I$1048576,2))</f>
        <v>入力禁止</v>
      </c>
      <c r="C292" s="4" t="str">
        <f>IF($A292="","入力禁止",VLOOKUP($A292,クラスIDシート!$B$6:$I$1048576,3))</f>
        <v>入力禁止</v>
      </c>
      <c r="D292" s="4" t="str">
        <f>IF($A292="","入力禁止",VLOOKUP($A292,クラスIDシート!$B$6:$I$1048576,4))</f>
        <v>入力禁止</v>
      </c>
      <c r="E292" s="4" t="str">
        <f>IF($A292="","入力禁止",VLOOKUP($A292,クラスIDシート!$B$6:$I$1048576,5))</f>
        <v>入力禁止</v>
      </c>
      <c r="F292" s="4" t="str">
        <f>IF($A292="","入力禁止",VLOOKUP($A292,クラスIDシート!$B$6:$I$1048576,6))</f>
        <v>入力禁止</v>
      </c>
      <c r="G292" s="4" t="str">
        <f>IF($A292="","入力禁止",VLOOKUP($A292,クラスIDシート!$B$6:$I$1048576,7))</f>
        <v>入力禁止</v>
      </c>
      <c r="H292" s="4" t="str">
        <f>IF($A292="","入力禁止",VLOOKUP($A292,クラスIDシート!$B$6:$I$1048576,8))</f>
        <v>入力禁止</v>
      </c>
      <c r="I292" s="4">
        <f t="shared" si="4"/>
        <v>285</v>
      </c>
      <c r="J292" s="27"/>
      <c r="K292" s="27"/>
      <c r="L292" s="27"/>
      <c r="M292" s="27"/>
      <c r="N292" s="27"/>
      <c r="O292" s="27">
        <f>COUNTIF(別紙3!$C$11:$C$48,L292)</f>
        <v>0</v>
      </c>
      <c r="P292" s="27"/>
      <c r="Q292" s="27">
        <f>COUNTIF(別紙1!$B$12:$D$51,'様式2（申請製品リスト） '!L292)</f>
        <v>0</v>
      </c>
      <c r="R292" s="27"/>
      <c r="S292" s="27"/>
      <c r="T292" s="27"/>
      <c r="U292" s="27"/>
      <c r="V292" s="27"/>
      <c r="W292" s="27"/>
      <c r="X292" s="27"/>
      <c r="Y292" s="27"/>
      <c r="Z292" s="27"/>
      <c r="AA292" s="27"/>
      <c r="AB292" s="27"/>
      <c r="AC292" s="27"/>
      <c r="AD292" s="89"/>
    </row>
    <row r="293" spans="1:30" x14ac:dyDescent="0.2">
      <c r="A293" s="27"/>
      <c r="B293" s="4" t="str">
        <f>IF($A293="","入力禁止",VLOOKUP($A293,クラスIDシート!$B$6:$I$1048576,2))</f>
        <v>入力禁止</v>
      </c>
      <c r="C293" s="4" t="str">
        <f>IF($A293="","入力禁止",VLOOKUP($A293,クラスIDシート!$B$6:$I$1048576,3))</f>
        <v>入力禁止</v>
      </c>
      <c r="D293" s="4" t="str">
        <f>IF($A293="","入力禁止",VLOOKUP($A293,クラスIDシート!$B$6:$I$1048576,4))</f>
        <v>入力禁止</v>
      </c>
      <c r="E293" s="4" t="str">
        <f>IF($A293="","入力禁止",VLOOKUP($A293,クラスIDシート!$B$6:$I$1048576,5))</f>
        <v>入力禁止</v>
      </c>
      <c r="F293" s="4" t="str">
        <f>IF($A293="","入力禁止",VLOOKUP($A293,クラスIDシート!$B$6:$I$1048576,6))</f>
        <v>入力禁止</v>
      </c>
      <c r="G293" s="4" t="str">
        <f>IF($A293="","入力禁止",VLOOKUP($A293,クラスIDシート!$B$6:$I$1048576,7))</f>
        <v>入力禁止</v>
      </c>
      <c r="H293" s="4" t="str">
        <f>IF($A293="","入力禁止",VLOOKUP($A293,クラスIDシート!$B$6:$I$1048576,8))</f>
        <v>入力禁止</v>
      </c>
      <c r="I293" s="4">
        <f t="shared" si="4"/>
        <v>286</v>
      </c>
      <c r="J293" s="27"/>
      <c r="K293" s="27"/>
      <c r="L293" s="27"/>
      <c r="M293" s="27"/>
      <c r="N293" s="27"/>
      <c r="O293" s="27">
        <f>COUNTIF(別紙3!$C$11:$C$48,L293)</f>
        <v>0</v>
      </c>
      <c r="P293" s="27"/>
      <c r="Q293" s="27">
        <f>COUNTIF(別紙1!$B$12:$D$51,'様式2（申請製品リスト） '!L293)</f>
        <v>0</v>
      </c>
      <c r="R293" s="27"/>
      <c r="S293" s="27"/>
      <c r="T293" s="27"/>
      <c r="U293" s="27"/>
      <c r="V293" s="27"/>
      <c r="W293" s="27"/>
      <c r="X293" s="27"/>
      <c r="Y293" s="27"/>
      <c r="Z293" s="27"/>
      <c r="AA293" s="27"/>
      <c r="AB293" s="27"/>
      <c r="AC293" s="27"/>
      <c r="AD293" s="89"/>
    </row>
    <row r="294" spans="1:30" x14ac:dyDescent="0.2">
      <c r="A294" s="27"/>
      <c r="B294" s="4" t="str">
        <f>IF($A294="","入力禁止",VLOOKUP($A294,クラスIDシート!$B$6:$I$1048576,2))</f>
        <v>入力禁止</v>
      </c>
      <c r="C294" s="4" t="str">
        <f>IF($A294="","入力禁止",VLOOKUP($A294,クラスIDシート!$B$6:$I$1048576,3))</f>
        <v>入力禁止</v>
      </c>
      <c r="D294" s="4" t="str">
        <f>IF($A294="","入力禁止",VLOOKUP($A294,クラスIDシート!$B$6:$I$1048576,4))</f>
        <v>入力禁止</v>
      </c>
      <c r="E294" s="4" t="str">
        <f>IF($A294="","入力禁止",VLOOKUP($A294,クラスIDシート!$B$6:$I$1048576,5))</f>
        <v>入力禁止</v>
      </c>
      <c r="F294" s="4" t="str">
        <f>IF($A294="","入力禁止",VLOOKUP($A294,クラスIDシート!$B$6:$I$1048576,6))</f>
        <v>入力禁止</v>
      </c>
      <c r="G294" s="4" t="str">
        <f>IF($A294="","入力禁止",VLOOKUP($A294,クラスIDシート!$B$6:$I$1048576,7))</f>
        <v>入力禁止</v>
      </c>
      <c r="H294" s="4" t="str">
        <f>IF($A294="","入力禁止",VLOOKUP($A294,クラスIDシート!$B$6:$I$1048576,8))</f>
        <v>入力禁止</v>
      </c>
      <c r="I294" s="4">
        <f t="shared" si="4"/>
        <v>287</v>
      </c>
      <c r="J294" s="27"/>
      <c r="K294" s="27"/>
      <c r="L294" s="27"/>
      <c r="M294" s="27"/>
      <c r="N294" s="27"/>
      <c r="O294" s="27">
        <f>COUNTIF(別紙3!$C$11:$C$48,L294)</f>
        <v>0</v>
      </c>
      <c r="P294" s="27"/>
      <c r="Q294" s="27">
        <f>COUNTIF(別紙1!$B$12:$D$51,'様式2（申請製品リスト） '!L294)</f>
        <v>0</v>
      </c>
      <c r="R294" s="27"/>
      <c r="S294" s="27"/>
      <c r="T294" s="27"/>
      <c r="U294" s="27"/>
      <c r="V294" s="27"/>
      <c r="W294" s="27"/>
      <c r="X294" s="27"/>
      <c r="Y294" s="27"/>
      <c r="Z294" s="27"/>
      <c r="AA294" s="27"/>
      <c r="AB294" s="27"/>
      <c r="AC294" s="27"/>
      <c r="AD294" s="89"/>
    </row>
    <row r="295" spans="1:30" x14ac:dyDescent="0.2">
      <c r="A295" s="27"/>
      <c r="B295" s="4" t="str">
        <f>IF($A295="","入力禁止",VLOOKUP($A295,クラスIDシート!$B$6:$I$1048576,2))</f>
        <v>入力禁止</v>
      </c>
      <c r="C295" s="4" t="str">
        <f>IF($A295="","入力禁止",VLOOKUP($A295,クラスIDシート!$B$6:$I$1048576,3))</f>
        <v>入力禁止</v>
      </c>
      <c r="D295" s="4" t="str">
        <f>IF($A295="","入力禁止",VLOOKUP($A295,クラスIDシート!$B$6:$I$1048576,4))</f>
        <v>入力禁止</v>
      </c>
      <c r="E295" s="4" t="str">
        <f>IF($A295="","入力禁止",VLOOKUP($A295,クラスIDシート!$B$6:$I$1048576,5))</f>
        <v>入力禁止</v>
      </c>
      <c r="F295" s="4" t="str">
        <f>IF($A295="","入力禁止",VLOOKUP($A295,クラスIDシート!$B$6:$I$1048576,6))</f>
        <v>入力禁止</v>
      </c>
      <c r="G295" s="4" t="str">
        <f>IF($A295="","入力禁止",VLOOKUP($A295,クラスIDシート!$B$6:$I$1048576,7))</f>
        <v>入力禁止</v>
      </c>
      <c r="H295" s="4" t="str">
        <f>IF($A295="","入力禁止",VLOOKUP($A295,クラスIDシート!$B$6:$I$1048576,8))</f>
        <v>入力禁止</v>
      </c>
      <c r="I295" s="4">
        <f t="shared" si="4"/>
        <v>288</v>
      </c>
      <c r="J295" s="27"/>
      <c r="K295" s="27"/>
      <c r="L295" s="27"/>
      <c r="M295" s="27"/>
      <c r="N295" s="27"/>
      <c r="O295" s="27">
        <f>COUNTIF(別紙3!$C$11:$C$48,L295)</f>
        <v>0</v>
      </c>
      <c r="P295" s="27"/>
      <c r="Q295" s="27">
        <f>COUNTIF(別紙1!$B$12:$D$51,'様式2（申請製品リスト） '!L295)</f>
        <v>0</v>
      </c>
      <c r="R295" s="27"/>
      <c r="S295" s="27"/>
      <c r="T295" s="27"/>
      <c r="U295" s="27"/>
      <c r="V295" s="27"/>
      <c r="W295" s="27"/>
      <c r="X295" s="27"/>
      <c r="Y295" s="27"/>
      <c r="Z295" s="27"/>
      <c r="AA295" s="27"/>
      <c r="AB295" s="27"/>
      <c r="AC295" s="27"/>
      <c r="AD295" s="89"/>
    </row>
    <row r="296" spans="1:30" x14ac:dyDescent="0.2">
      <c r="A296" s="27"/>
      <c r="B296" s="4" t="str">
        <f>IF($A296="","入力禁止",VLOOKUP($A296,クラスIDシート!$B$6:$I$1048576,2))</f>
        <v>入力禁止</v>
      </c>
      <c r="C296" s="4" t="str">
        <f>IF($A296="","入力禁止",VLOOKUP($A296,クラスIDシート!$B$6:$I$1048576,3))</f>
        <v>入力禁止</v>
      </c>
      <c r="D296" s="4" t="str">
        <f>IF($A296="","入力禁止",VLOOKUP($A296,クラスIDシート!$B$6:$I$1048576,4))</f>
        <v>入力禁止</v>
      </c>
      <c r="E296" s="4" t="str">
        <f>IF($A296="","入力禁止",VLOOKUP($A296,クラスIDシート!$B$6:$I$1048576,5))</f>
        <v>入力禁止</v>
      </c>
      <c r="F296" s="4" t="str">
        <f>IF($A296="","入力禁止",VLOOKUP($A296,クラスIDシート!$B$6:$I$1048576,6))</f>
        <v>入力禁止</v>
      </c>
      <c r="G296" s="4" t="str">
        <f>IF($A296="","入力禁止",VLOOKUP($A296,クラスIDシート!$B$6:$I$1048576,7))</f>
        <v>入力禁止</v>
      </c>
      <c r="H296" s="4" t="str">
        <f>IF($A296="","入力禁止",VLOOKUP($A296,クラスIDシート!$B$6:$I$1048576,8))</f>
        <v>入力禁止</v>
      </c>
      <c r="I296" s="4">
        <f t="shared" si="4"/>
        <v>289</v>
      </c>
      <c r="J296" s="27"/>
      <c r="K296" s="27"/>
      <c r="L296" s="27"/>
      <c r="M296" s="27"/>
      <c r="N296" s="27"/>
      <c r="O296" s="27">
        <f>COUNTIF(別紙3!$C$11:$C$48,L296)</f>
        <v>0</v>
      </c>
      <c r="P296" s="27"/>
      <c r="Q296" s="27">
        <f>COUNTIF(別紙1!$B$12:$D$51,'様式2（申請製品リスト） '!L296)</f>
        <v>0</v>
      </c>
      <c r="R296" s="27"/>
      <c r="S296" s="27"/>
      <c r="T296" s="27"/>
      <c r="U296" s="27"/>
      <c r="V296" s="27"/>
      <c r="W296" s="27"/>
      <c r="X296" s="27"/>
      <c r="Y296" s="27"/>
      <c r="Z296" s="27"/>
      <c r="AA296" s="27"/>
      <c r="AB296" s="27"/>
      <c r="AC296" s="27"/>
      <c r="AD296" s="89"/>
    </row>
    <row r="297" spans="1:30" x14ac:dyDescent="0.2">
      <c r="A297" s="27"/>
      <c r="B297" s="4" t="str">
        <f>IF($A297="","入力禁止",VLOOKUP($A297,クラスIDシート!$B$6:$I$1048576,2))</f>
        <v>入力禁止</v>
      </c>
      <c r="C297" s="4" t="str">
        <f>IF($A297="","入力禁止",VLOOKUP($A297,クラスIDシート!$B$6:$I$1048576,3))</f>
        <v>入力禁止</v>
      </c>
      <c r="D297" s="4" t="str">
        <f>IF($A297="","入力禁止",VLOOKUP($A297,クラスIDシート!$B$6:$I$1048576,4))</f>
        <v>入力禁止</v>
      </c>
      <c r="E297" s="4" t="str">
        <f>IF($A297="","入力禁止",VLOOKUP($A297,クラスIDシート!$B$6:$I$1048576,5))</f>
        <v>入力禁止</v>
      </c>
      <c r="F297" s="4" t="str">
        <f>IF($A297="","入力禁止",VLOOKUP($A297,クラスIDシート!$B$6:$I$1048576,6))</f>
        <v>入力禁止</v>
      </c>
      <c r="G297" s="4" t="str">
        <f>IF($A297="","入力禁止",VLOOKUP($A297,クラスIDシート!$B$6:$I$1048576,7))</f>
        <v>入力禁止</v>
      </c>
      <c r="H297" s="4" t="str">
        <f>IF($A297="","入力禁止",VLOOKUP($A297,クラスIDシート!$B$6:$I$1048576,8))</f>
        <v>入力禁止</v>
      </c>
      <c r="I297" s="4">
        <f t="shared" si="4"/>
        <v>290</v>
      </c>
      <c r="J297" s="27"/>
      <c r="K297" s="27"/>
      <c r="L297" s="27"/>
      <c r="M297" s="27"/>
      <c r="N297" s="27"/>
      <c r="O297" s="27">
        <f>COUNTIF(別紙3!$C$11:$C$48,L297)</f>
        <v>0</v>
      </c>
      <c r="P297" s="27"/>
      <c r="Q297" s="27">
        <f>COUNTIF(別紙1!$B$12:$D$51,'様式2（申請製品リスト） '!L297)</f>
        <v>0</v>
      </c>
      <c r="R297" s="27"/>
      <c r="S297" s="27"/>
      <c r="T297" s="27"/>
      <c r="U297" s="27"/>
      <c r="V297" s="27"/>
      <c r="W297" s="27"/>
      <c r="X297" s="27"/>
      <c r="Y297" s="27"/>
      <c r="Z297" s="27"/>
      <c r="AA297" s="27"/>
      <c r="AB297" s="27"/>
      <c r="AC297" s="27"/>
      <c r="AD297" s="89"/>
    </row>
    <row r="298" spans="1:30" x14ac:dyDescent="0.2">
      <c r="A298" s="27"/>
      <c r="B298" s="4" t="str">
        <f>IF($A298="","入力禁止",VLOOKUP($A298,クラスIDシート!$B$6:$I$1048576,2))</f>
        <v>入力禁止</v>
      </c>
      <c r="C298" s="4" t="str">
        <f>IF($A298="","入力禁止",VLOOKUP($A298,クラスIDシート!$B$6:$I$1048576,3))</f>
        <v>入力禁止</v>
      </c>
      <c r="D298" s="4" t="str">
        <f>IF($A298="","入力禁止",VLOOKUP($A298,クラスIDシート!$B$6:$I$1048576,4))</f>
        <v>入力禁止</v>
      </c>
      <c r="E298" s="4" t="str">
        <f>IF($A298="","入力禁止",VLOOKUP($A298,クラスIDシート!$B$6:$I$1048576,5))</f>
        <v>入力禁止</v>
      </c>
      <c r="F298" s="4" t="str">
        <f>IF($A298="","入力禁止",VLOOKUP($A298,クラスIDシート!$B$6:$I$1048576,6))</f>
        <v>入力禁止</v>
      </c>
      <c r="G298" s="4" t="str">
        <f>IF($A298="","入力禁止",VLOOKUP($A298,クラスIDシート!$B$6:$I$1048576,7))</f>
        <v>入力禁止</v>
      </c>
      <c r="H298" s="4" t="str">
        <f>IF($A298="","入力禁止",VLOOKUP($A298,クラスIDシート!$B$6:$I$1048576,8))</f>
        <v>入力禁止</v>
      </c>
      <c r="I298" s="4">
        <f t="shared" si="4"/>
        <v>291</v>
      </c>
      <c r="J298" s="27"/>
      <c r="K298" s="27"/>
      <c r="L298" s="27"/>
      <c r="M298" s="27"/>
      <c r="N298" s="27"/>
      <c r="O298" s="27">
        <f>COUNTIF(別紙3!$C$11:$C$48,L298)</f>
        <v>0</v>
      </c>
      <c r="P298" s="27"/>
      <c r="Q298" s="27">
        <f>COUNTIF(別紙1!$B$12:$D$51,'様式2（申請製品リスト） '!L298)</f>
        <v>0</v>
      </c>
      <c r="R298" s="27"/>
      <c r="S298" s="27"/>
      <c r="T298" s="27"/>
      <c r="U298" s="27"/>
      <c r="V298" s="27"/>
      <c r="W298" s="27"/>
      <c r="X298" s="27"/>
      <c r="Y298" s="27"/>
      <c r="Z298" s="27"/>
      <c r="AA298" s="27"/>
      <c r="AB298" s="27"/>
      <c r="AC298" s="27"/>
      <c r="AD298" s="89"/>
    </row>
    <row r="299" spans="1:30" x14ac:dyDescent="0.2">
      <c r="A299" s="27"/>
      <c r="B299" s="4" t="str">
        <f>IF($A299="","入力禁止",VLOOKUP($A299,クラスIDシート!$B$6:$I$1048576,2))</f>
        <v>入力禁止</v>
      </c>
      <c r="C299" s="4" t="str">
        <f>IF($A299="","入力禁止",VLOOKUP($A299,クラスIDシート!$B$6:$I$1048576,3))</f>
        <v>入力禁止</v>
      </c>
      <c r="D299" s="4" t="str">
        <f>IF($A299="","入力禁止",VLOOKUP($A299,クラスIDシート!$B$6:$I$1048576,4))</f>
        <v>入力禁止</v>
      </c>
      <c r="E299" s="4" t="str">
        <f>IF($A299="","入力禁止",VLOOKUP($A299,クラスIDシート!$B$6:$I$1048576,5))</f>
        <v>入力禁止</v>
      </c>
      <c r="F299" s="4" t="str">
        <f>IF($A299="","入力禁止",VLOOKUP($A299,クラスIDシート!$B$6:$I$1048576,6))</f>
        <v>入力禁止</v>
      </c>
      <c r="G299" s="4" t="str">
        <f>IF($A299="","入力禁止",VLOOKUP($A299,クラスIDシート!$B$6:$I$1048576,7))</f>
        <v>入力禁止</v>
      </c>
      <c r="H299" s="4" t="str">
        <f>IF($A299="","入力禁止",VLOOKUP($A299,クラスIDシート!$B$6:$I$1048576,8))</f>
        <v>入力禁止</v>
      </c>
      <c r="I299" s="4">
        <f t="shared" si="4"/>
        <v>292</v>
      </c>
      <c r="J299" s="27"/>
      <c r="K299" s="27"/>
      <c r="L299" s="27"/>
      <c r="M299" s="27"/>
      <c r="N299" s="27"/>
      <c r="O299" s="27">
        <f>COUNTIF(別紙3!$C$11:$C$48,L299)</f>
        <v>0</v>
      </c>
      <c r="P299" s="27"/>
      <c r="Q299" s="27">
        <f>COUNTIF(別紙1!$B$12:$D$51,'様式2（申請製品リスト） '!L299)</f>
        <v>0</v>
      </c>
      <c r="R299" s="27"/>
      <c r="S299" s="27"/>
      <c r="T299" s="27"/>
      <c r="U299" s="27"/>
      <c r="V299" s="27"/>
      <c r="W299" s="27"/>
      <c r="X299" s="27"/>
      <c r="Y299" s="27"/>
      <c r="Z299" s="27"/>
      <c r="AA299" s="27"/>
      <c r="AB299" s="27"/>
      <c r="AC299" s="27"/>
      <c r="AD299" s="89"/>
    </row>
    <row r="300" spans="1:30" x14ac:dyDescent="0.2">
      <c r="A300" s="27"/>
      <c r="B300" s="4" t="str">
        <f>IF($A300="","入力禁止",VLOOKUP($A300,クラスIDシート!$B$6:$I$1048576,2))</f>
        <v>入力禁止</v>
      </c>
      <c r="C300" s="4" t="str">
        <f>IF($A300="","入力禁止",VLOOKUP($A300,クラスIDシート!$B$6:$I$1048576,3))</f>
        <v>入力禁止</v>
      </c>
      <c r="D300" s="4" t="str">
        <f>IF($A300="","入力禁止",VLOOKUP($A300,クラスIDシート!$B$6:$I$1048576,4))</f>
        <v>入力禁止</v>
      </c>
      <c r="E300" s="4" t="str">
        <f>IF($A300="","入力禁止",VLOOKUP($A300,クラスIDシート!$B$6:$I$1048576,5))</f>
        <v>入力禁止</v>
      </c>
      <c r="F300" s="4" t="str">
        <f>IF($A300="","入力禁止",VLOOKUP($A300,クラスIDシート!$B$6:$I$1048576,6))</f>
        <v>入力禁止</v>
      </c>
      <c r="G300" s="4" t="str">
        <f>IF($A300="","入力禁止",VLOOKUP($A300,クラスIDシート!$B$6:$I$1048576,7))</f>
        <v>入力禁止</v>
      </c>
      <c r="H300" s="4" t="str">
        <f>IF($A300="","入力禁止",VLOOKUP($A300,クラスIDシート!$B$6:$I$1048576,8))</f>
        <v>入力禁止</v>
      </c>
      <c r="I300" s="4">
        <f t="shared" si="4"/>
        <v>293</v>
      </c>
      <c r="J300" s="27"/>
      <c r="K300" s="27"/>
      <c r="L300" s="27"/>
      <c r="M300" s="27"/>
      <c r="N300" s="27"/>
      <c r="O300" s="27">
        <f>COUNTIF(別紙3!$C$11:$C$48,L300)</f>
        <v>0</v>
      </c>
      <c r="P300" s="27"/>
      <c r="Q300" s="27">
        <f>COUNTIF(別紙1!$B$12:$D$51,'様式2（申請製品リスト） '!L300)</f>
        <v>0</v>
      </c>
      <c r="R300" s="27"/>
      <c r="S300" s="27"/>
      <c r="T300" s="27"/>
      <c r="U300" s="27"/>
      <c r="V300" s="27"/>
      <c r="W300" s="27"/>
      <c r="X300" s="27"/>
      <c r="Y300" s="27"/>
      <c r="Z300" s="27"/>
      <c r="AA300" s="27"/>
      <c r="AB300" s="27"/>
      <c r="AC300" s="27"/>
      <c r="AD300" s="89"/>
    </row>
    <row r="301" spans="1:30" x14ac:dyDescent="0.2">
      <c r="A301" s="27"/>
      <c r="B301" s="4" t="str">
        <f>IF($A301="","入力禁止",VLOOKUP($A301,クラスIDシート!$B$6:$I$1048576,2))</f>
        <v>入力禁止</v>
      </c>
      <c r="C301" s="4" t="str">
        <f>IF($A301="","入力禁止",VLOOKUP($A301,クラスIDシート!$B$6:$I$1048576,3))</f>
        <v>入力禁止</v>
      </c>
      <c r="D301" s="4" t="str">
        <f>IF($A301="","入力禁止",VLOOKUP($A301,クラスIDシート!$B$6:$I$1048576,4))</f>
        <v>入力禁止</v>
      </c>
      <c r="E301" s="4" t="str">
        <f>IF($A301="","入力禁止",VLOOKUP($A301,クラスIDシート!$B$6:$I$1048576,5))</f>
        <v>入力禁止</v>
      </c>
      <c r="F301" s="4" t="str">
        <f>IF($A301="","入力禁止",VLOOKUP($A301,クラスIDシート!$B$6:$I$1048576,6))</f>
        <v>入力禁止</v>
      </c>
      <c r="G301" s="4" t="str">
        <f>IF($A301="","入力禁止",VLOOKUP($A301,クラスIDシート!$B$6:$I$1048576,7))</f>
        <v>入力禁止</v>
      </c>
      <c r="H301" s="4" t="str">
        <f>IF($A301="","入力禁止",VLOOKUP($A301,クラスIDシート!$B$6:$I$1048576,8))</f>
        <v>入力禁止</v>
      </c>
      <c r="I301" s="4">
        <f t="shared" si="4"/>
        <v>294</v>
      </c>
      <c r="J301" s="27"/>
      <c r="K301" s="27"/>
      <c r="L301" s="27"/>
      <c r="M301" s="27"/>
      <c r="N301" s="27"/>
      <c r="O301" s="27">
        <f>COUNTIF(別紙3!$C$11:$C$48,L301)</f>
        <v>0</v>
      </c>
      <c r="P301" s="27"/>
      <c r="Q301" s="27">
        <f>COUNTIF(別紙1!$B$12:$D$51,'様式2（申請製品リスト） '!L301)</f>
        <v>0</v>
      </c>
      <c r="R301" s="27"/>
      <c r="S301" s="27"/>
      <c r="T301" s="27"/>
      <c r="U301" s="27"/>
      <c r="V301" s="27"/>
      <c r="W301" s="27"/>
      <c r="X301" s="27"/>
      <c r="Y301" s="27"/>
      <c r="Z301" s="27"/>
      <c r="AA301" s="27"/>
      <c r="AB301" s="27"/>
      <c r="AC301" s="27"/>
      <c r="AD301" s="89"/>
    </row>
    <row r="302" spans="1:30" x14ac:dyDescent="0.2">
      <c r="A302" s="27"/>
      <c r="B302" s="4" t="str">
        <f>IF($A302="","入力禁止",VLOOKUP($A302,クラスIDシート!$B$6:$I$1048576,2))</f>
        <v>入力禁止</v>
      </c>
      <c r="C302" s="4" t="str">
        <f>IF($A302="","入力禁止",VLOOKUP($A302,クラスIDシート!$B$6:$I$1048576,3))</f>
        <v>入力禁止</v>
      </c>
      <c r="D302" s="4" t="str">
        <f>IF($A302="","入力禁止",VLOOKUP($A302,クラスIDシート!$B$6:$I$1048576,4))</f>
        <v>入力禁止</v>
      </c>
      <c r="E302" s="4" t="str">
        <f>IF($A302="","入力禁止",VLOOKUP($A302,クラスIDシート!$B$6:$I$1048576,5))</f>
        <v>入力禁止</v>
      </c>
      <c r="F302" s="4" t="str">
        <f>IF($A302="","入力禁止",VLOOKUP($A302,クラスIDシート!$B$6:$I$1048576,6))</f>
        <v>入力禁止</v>
      </c>
      <c r="G302" s="4" t="str">
        <f>IF($A302="","入力禁止",VLOOKUP($A302,クラスIDシート!$B$6:$I$1048576,7))</f>
        <v>入力禁止</v>
      </c>
      <c r="H302" s="4" t="str">
        <f>IF($A302="","入力禁止",VLOOKUP($A302,クラスIDシート!$B$6:$I$1048576,8))</f>
        <v>入力禁止</v>
      </c>
      <c r="I302" s="4">
        <f t="shared" si="4"/>
        <v>295</v>
      </c>
      <c r="J302" s="27"/>
      <c r="K302" s="27"/>
      <c r="L302" s="27"/>
      <c r="M302" s="27"/>
      <c r="N302" s="27"/>
      <c r="O302" s="27">
        <f>COUNTIF(別紙3!$C$11:$C$48,L302)</f>
        <v>0</v>
      </c>
      <c r="P302" s="27"/>
      <c r="Q302" s="27">
        <f>COUNTIF(別紙1!$B$12:$D$51,'様式2（申請製品リスト） '!L302)</f>
        <v>0</v>
      </c>
      <c r="R302" s="27"/>
      <c r="S302" s="27"/>
      <c r="T302" s="27"/>
      <c r="U302" s="27"/>
      <c r="V302" s="27"/>
      <c r="W302" s="27"/>
      <c r="X302" s="27"/>
      <c r="Y302" s="27"/>
      <c r="Z302" s="27"/>
      <c r="AA302" s="27"/>
      <c r="AB302" s="27"/>
      <c r="AC302" s="27"/>
      <c r="AD302" s="89"/>
    </row>
    <row r="303" spans="1:30" x14ac:dyDescent="0.2">
      <c r="A303" s="27"/>
      <c r="B303" s="4" t="str">
        <f>IF($A303="","入力禁止",VLOOKUP($A303,クラスIDシート!$B$6:$I$1048576,2))</f>
        <v>入力禁止</v>
      </c>
      <c r="C303" s="4" t="str">
        <f>IF($A303="","入力禁止",VLOOKUP($A303,クラスIDシート!$B$6:$I$1048576,3))</f>
        <v>入力禁止</v>
      </c>
      <c r="D303" s="4" t="str">
        <f>IF($A303="","入力禁止",VLOOKUP($A303,クラスIDシート!$B$6:$I$1048576,4))</f>
        <v>入力禁止</v>
      </c>
      <c r="E303" s="4" t="str">
        <f>IF($A303="","入力禁止",VLOOKUP($A303,クラスIDシート!$B$6:$I$1048576,5))</f>
        <v>入力禁止</v>
      </c>
      <c r="F303" s="4" t="str">
        <f>IF($A303="","入力禁止",VLOOKUP($A303,クラスIDシート!$B$6:$I$1048576,6))</f>
        <v>入力禁止</v>
      </c>
      <c r="G303" s="4" t="str">
        <f>IF($A303="","入力禁止",VLOOKUP($A303,クラスIDシート!$B$6:$I$1048576,7))</f>
        <v>入力禁止</v>
      </c>
      <c r="H303" s="4" t="str">
        <f>IF($A303="","入力禁止",VLOOKUP($A303,クラスIDシート!$B$6:$I$1048576,8))</f>
        <v>入力禁止</v>
      </c>
      <c r="I303" s="4">
        <f t="shared" si="4"/>
        <v>296</v>
      </c>
      <c r="J303" s="27"/>
      <c r="K303" s="27"/>
      <c r="L303" s="27"/>
      <c r="M303" s="27"/>
      <c r="N303" s="27"/>
      <c r="O303" s="27">
        <f>COUNTIF(別紙3!$C$11:$C$48,L303)</f>
        <v>0</v>
      </c>
      <c r="P303" s="27"/>
      <c r="Q303" s="27">
        <f>COUNTIF(別紙1!$B$12:$D$51,'様式2（申請製品リスト） '!L303)</f>
        <v>0</v>
      </c>
      <c r="R303" s="27"/>
      <c r="S303" s="27"/>
      <c r="T303" s="27"/>
      <c r="U303" s="27"/>
      <c r="V303" s="27"/>
      <c r="W303" s="27"/>
      <c r="X303" s="27"/>
      <c r="Y303" s="27"/>
      <c r="Z303" s="27"/>
      <c r="AA303" s="27"/>
      <c r="AB303" s="27"/>
      <c r="AC303" s="27"/>
      <c r="AD303" s="89"/>
    </row>
    <row r="304" spans="1:30" x14ac:dyDescent="0.2">
      <c r="A304" s="27"/>
      <c r="B304" s="4" t="str">
        <f>IF($A304="","入力禁止",VLOOKUP($A304,クラスIDシート!$B$6:$I$1048576,2))</f>
        <v>入力禁止</v>
      </c>
      <c r="C304" s="4" t="str">
        <f>IF($A304="","入力禁止",VLOOKUP($A304,クラスIDシート!$B$6:$I$1048576,3))</f>
        <v>入力禁止</v>
      </c>
      <c r="D304" s="4" t="str">
        <f>IF($A304="","入力禁止",VLOOKUP($A304,クラスIDシート!$B$6:$I$1048576,4))</f>
        <v>入力禁止</v>
      </c>
      <c r="E304" s="4" t="str">
        <f>IF($A304="","入力禁止",VLOOKUP($A304,クラスIDシート!$B$6:$I$1048576,5))</f>
        <v>入力禁止</v>
      </c>
      <c r="F304" s="4" t="str">
        <f>IF($A304="","入力禁止",VLOOKUP($A304,クラスIDシート!$B$6:$I$1048576,6))</f>
        <v>入力禁止</v>
      </c>
      <c r="G304" s="4" t="str">
        <f>IF($A304="","入力禁止",VLOOKUP($A304,クラスIDシート!$B$6:$I$1048576,7))</f>
        <v>入力禁止</v>
      </c>
      <c r="H304" s="4" t="str">
        <f>IF($A304="","入力禁止",VLOOKUP($A304,クラスIDシート!$B$6:$I$1048576,8))</f>
        <v>入力禁止</v>
      </c>
      <c r="I304" s="4">
        <f t="shared" si="4"/>
        <v>297</v>
      </c>
      <c r="J304" s="27"/>
      <c r="K304" s="27"/>
      <c r="L304" s="27"/>
      <c r="M304" s="27"/>
      <c r="N304" s="27"/>
      <c r="O304" s="27">
        <f>COUNTIF(別紙3!$C$11:$C$48,L304)</f>
        <v>0</v>
      </c>
      <c r="P304" s="27"/>
      <c r="Q304" s="27">
        <f>COUNTIF(別紙1!$B$12:$D$51,'様式2（申請製品リスト） '!L304)</f>
        <v>0</v>
      </c>
      <c r="R304" s="27"/>
      <c r="S304" s="27"/>
      <c r="T304" s="27"/>
      <c r="U304" s="27"/>
      <c r="V304" s="27"/>
      <c r="W304" s="27"/>
      <c r="X304" s="27"/>
      <c r="Y304" s="27"/>
      <c r="Z304" s="27"/>
      <c r="AA304" s="27"/>
      <c r="AB304" s="27"/>
      <c r="AC304" s="27"/>
      <c r="AD304" s="89"/>
    </row>
    <row r="305" spans="1:30" x14ac:dyDescent="0.2">
      <c r="A305" s="27"/>
      <c r="B305" s="4" t="str">
        <f>IF($A305="","入力禁止",VLOOKUP($A305,クラスIDシート!$B$6:$I$1048576,2))</f>
        <v>入力禁止</v>
      </c>
      <c r="C305" s="4" t="str">
        <f>IF($A305="","入力禁止",VLOOKUP($A305,クラスIDシート!$B$6:$I$1048576,3))</f>
        <v>入力禁止</v>
      </c>
      <c r="D305" s="4" t="str">
        <f>IF($A305="","入力禁止",VLOOKUP($A305,クラスIDシート!$B$6:$I$1048576,4))</f>
        <v>入力禁止</v>
      </c>
      <c r="E305" s="4" t="str">
        <f>IF($A305="","入力禁止",VLOOKUP($A305,クラスIDシート!$B$6:$I$1048576,5))</f>
        <v>入力禁止</v>
      </c>
      <c r="F305" s="4" t="str">
        <f>IF($A305="","入力禁止",VLOOKUP($A305,クラスIDシート!$B$6:$I$1048576,6))</f>
        <v>入力禁止</v>
      </c>
      <c r="G305" s="4" t="str">
        <f>IF($A305="","入力禁止",VLOOKUP($A305,クラスIDシート!$B$6:$I$1048576,7))</f>
        <v>入力禁止</v>
      </c>
      <c r="H305" s="4" t="str">
        <f>IF($A305="","入力禁止",VLOOKUP($A305,クラスIDシート!$B$6:$I$1048576,8))</f>
        <v>入力禁止</v>
      </c>
      <c r="I305" s="4">
        <f t="shared" si="4"/>
        <v>298</v>
      </c>
      <c r="J305" s="27"/>
      <c r="K305" s="27"/>
      <c r="L305" s="27"/>
      <c r="M305" s="27"/>
      <c r="N305" s="27"/>
      <c r="O305" s="27">
        <f>COUNTIF(別紙3!$C$11:$C$48,L305)</f>
        <v>0</v>
      </c>
      <c r="P305" s="27"/>
      <c r="Q305" s="27">
        <f>COUNTIF(別紙1!$B$12:$D$51,'様式2（申請製品リスト） '!L305)</f>
        <v>0</v>
      </c>
      <c r="R305" s="27"/>
      <c r="S305" s="27"/>
      <c r="T305" s="27"/>
      <c r="U305" s="27"/>
      <c r="V305" s="27"/>
      <c r="W305" s="27"/>
      <c r="X305" s="27"/>
      <c r="Y305" s="27"/>
      <c r="Z305" s="27"/>
      <c r="AA305" s="27"/>
      <c r="AB305" s="27"/>
      <c r="AC305" s="27"/>
      <c r="AD305" s="89"/>
    </row>
    <row r="306" spans="1:30" x14ac:dyDescent="0.2">
      <c r="A306" s="27"/>
      <c r="B306" s="4" t="str">
        <f>IF($A306="","入力禁止",VLOOKUP($A306,クラスIDシート!$B$6:$I$1048576,2))</f>
        <v>入力禁止</v>
      </c>
      <c r="C306" s="4" t="str">
        <f>IF($A306="","入力禁止",VLOOKUP($A306,クラスIDシート!$B$6:$I$1048576,3))</f>
        <v>入力禁止</v>
      </c>
      <c r="D306" s="4" t="str">
        <f>IF($A306="","入力禁止",VLOOKUP($A306,クラスIDシート!$B$6:$I$1048576,4))</f>
        <v>入力禁止</v>
      </c>
      <c r="E306" s="4" t="str">
        <f>IF($A306="","入力禁止",VLOOKUP($A306,クラスIDシート!$B$6:$I$1048576,5))</f>
        <v>入力禁止</v>
      </c>
      <c r="F306" s="4" t="str">
        <f>IF($A306="","入力禁止",VLOOKUP($A306,クラスIDシート!$B$6:$I$1048576,6))</f>
        <v>入力禁止</v>
      </c>
      <c r="G306" s="4" t="str">
        <f>IF($A306="","入力禁止",VLOOKUP($A306,クラスIDシート!$B$6:$I$1048576,7))</f>
        <v>入力禁止</v>
      </c>
      <c r="H306" s="4" t="str">
        <f>IF($A306="","入力禁止",VLOOKUP($A306,クラスIDシート!$B$6:$I$1048576,8))</f>
        <v>入力禁止</v>
      </c>
      <c r="I306" s="4">
        <f t="shared" si="4"/>
        <v>299</v>
      </c>
      <c r="J306" s="27"/>
      <c r="K306" s="27"/>
      <c r="L306" s="27"/>
      <c r="M306" s="27"/>
      <c r="N306" s="27"/>
      <c r="O306" s="27">
        <f>COUNTIF(別紙3!$C$11:$C$48,L306)</f>
        <v>0</v>
      </c>
      <c r="P306" s="27"/>
      <c r="Q306" s="27">
        <f>COUNTIF(別紙1!$B$12:$D$51,'様式2（申請製品リスト） '!L306)</f>
        <v>0</v>
      </c>
      <c r="R306" s="27"/>
      <c r="S306" s="27"/>
      <c r="T306" s="27"/>
      <c r="U306" s="27"/>
      <c r="V306" s="27"/>
      <c r="W306" s="27"/>
      <c r="X306" s="27"/>
      <c r="Y306" s="27"/>
      <c r="Z306" s="27"/>
      <c r="AA306" s="27"/>
      <c r="AB306" s="27"/>
      <c r="AC306" s="27"/>
      <c r="AD306" s="89"/>
    </row>
    <row r="307" spans="1:30" x14ac:dyDescent="0.2">
      <c r="A307" s="27"/>
      <c r="B307" s="4" t="str">
        <f>IF($A307="","入力禁止",VLOOKUP($A307,クラスIDシート!$B$6:$I$1048576,2))</f>
        <v>入力禁止</v>
      </c>
      <c r="C307" s="4" t="str">
        <f>IF($A307="","入力禁止",VLOOKUP($A307,クラスIDシート!$B$6:$I$1048576,3))</f>
        <v>入力禁止</v>
      </c>
      <c r="D307" s="4" t="str">
        <f>IF($A307="","入力禁止",VLOOKUP($A307,クラスIDシート!$B$6:$I$1048576,4))</f>
        <v>入力禁止</v>
      </c>
      <c r="E307" s="4" t="str">
        <f>IF($A307="","入力禁止",VLOOKUP($A307,クラスIDシート!$B$6:$I$1048576,5))</f>
        <v>入力禁止</v>
      </c>
      <c r="F307" s="4" t="str">
        <f>IF($A307="","入力禁止",VLOOKUP($A307,クラスIDシート!$B$6:$I$1048576,6))</f>
        <v>入力禁止</v>
      </c>
      <c r="G307" s="4" t="str">
        <f>IF($A307="","入力禁止",VLOOKUP($A307,クラスIDシート!$B$6:$I$1048576,7))</f>
        <v>入力禁止</v>
      </c>
      <c r="H307" s="4" t="str">
        <f>IF($A307="","入力禁止",VLOOKUP($A307,クラスIDシート!$B$6:$I$1048576,8))</f>
        <v>入力禁止</v>
      </c>
      <c r="I307" s="4">
        <f t="shared" si="4"/>
        <v>300</v>
      </c>
      <c r="J307" s="27"/>
      <c r="K307" s="27"/>
      <c r="L307" s="27"/>
      <c r="M307" s="27"/>
      <c r="N307" s="27"/>
      <c r="O307" s="27">
        <f>COUNTIF(別紙3!$C$11:$C$48,L307)</f>
        <v>0</v>
      </c>
      <c r="P307" s="27"/>
      <c r="Q307" s="27">
        <f>COUNTIF(別紙1!$B$12:$D$51,'様式2（申請製品リスト） '!L307)</f>
        <v>0</v>
      </c>
      <c r="R307" s="27"/>
      <c r="S307" s="27"/>
      <c r="T307" s="27"/>
      <c r="U307" s="27"/>
      <c r="V307" s="27"/>
      <c r="W307" s="27"/>
      <c r="X307" s="27"/>
      <c r="Y307" s="27"/>
      <c r="Z307" s="27"/>
      <c r="AA307" s="27"/>
      <c r="AB307" s="27"/>
      <c r="AC307" s="27"/>
      <c r="AD307" s="89"/>
    </row>
    <row r="308" spans="1:30" x14ac:dyDescent="0.2">
      <c r="A308" s="27"/>
      <c r="B308" s="4" t="str">
        <f>IF($A308="","入力禁止",VLOOKUP($A308,クラスIDシート!$B$6:$I$1048576,2))</f>
        <v>入力禁止</v>
      </c>
      <c r="C308" s="4" t="str">
        <f>IF($A308="","入力禁止",VLOOKUP($A308,クラスIDシート!$B$6:$I$1048576,3))</f>
        <v>入力禁止</v>
      </c>
      <c r="D308" s="4" t="str">
        <f>IF($A308="","入力禁止",VLOOKUP($A308,クラスIDシート!$B$6:$I$1048576,4))</f>
        <v>入力禁止</v>
      </c>
      <c r="E308" s="4" t="str">
        <f>IF($A308="","入力禁止",VLOOKUP($A308,クラスIDシート!$B$6:$I$1048576,5))</f>
        <v>入力禁止</v>
      </c>
      <c r="F308" s="4" t="str">
        <f>IF($A308="","入力禁止",VLOOKUP($A308,クラスIDシート!$B$6:$I$1048576,6))</f>
        <v>入力禁止</v>
      </c>
      <c r="G308" s="4" t="str">
        <f>IF($A308="","入力禁止",VLOOKUP($A308,クラスIDシート!$B$6:$I$1048576,7))</f>
        <v>入力禁止</v>
      </c>
      <c r="H308" s="4" t="str">
        <f>IF($A308="","入力禁止",VLOOKUP($A308,クラスIDシート!$B$6:$I$1048576,8))</f>
        <v>入力禁止</v>
      </c>
      <c r="I308" s="4">
        <f t="shared" si="4"/>
        <v>301</v>
      </c>
      <c r="J308" s="27"/>
      <c r="K308" s="27"/>
      <c r="L308" s="27"/>
      <c r="M308" s="27"/>
      <c r="N308" s="27"/>
      <c r="O308" s="27">
        <f>COUNTIF(別紙3!$C$11:$C$48,L308)</f>
        <v>0</v>
      </c>
      <c r="P308" s="27"/>
      <c r="Q308" s="27">
        <f>COUNTIF(別紙1!$B$12:$D$51,'様式2（申請製品リスト） '!L308)</f>
        <v>0</v>
      </c>
      <c r="R308" s="27"/>
      <c r="S308" s="27"/>
      <c r="T308" s="27"/>
      <c r="U308" s="27"/>
      <c r="V308" s="27"/>
      <c r="W308" s="27"/>
      <c r="X308" s="27"/>
      <c r="Y308" s="27"/>
      <c r="Z308" s="27"/>
      <c r="AA308" s="27"/>
      <c r="AB308" s="27"/>
      <c r="AC308" s="27"/>
      <c r="AD308" s="89"/>
    </row>
    <row r="309" spans="1:30" x14ac:dyDescent="0.2">
      <c r="A309" s="27"/>
      <c r="B309" s="4" t="str">
        <f>IF($A309="","入力禁止",VLOOKUP($A309,クラスIDシート!$B$6:$I$1048576,2))</f>
        <v>入力禁止</v>
      </c>
      <c r="C309" s="4" t="str">
        <f>IF($A309="","入力禁止",VLOOKUP($A309,クラスIDシート!$B$6:$I$1048576,3))</f>
        <v>入力禁止</v>
      </c>
      <c r="D309" s="4" t="str">
        <f>IF($A309="","入力禁止",VLOOKUP($A309,クラスIDシート!$B$6:$I$1048576,4))</f>
        <v>入力禁止</v>
      </c>
      <c r="E309" s="4" t="str">
        <f>IF($A309="","入力禁止",VLOOKUP($A309,クラスIDシート!$B$6:$I$1048576,5))</f>
        <v>入力禁止</v>
      </c>
      <c r="F309" s="4" t="str">
        <f>IF($A309="","入力禁止",VLOOKUP($A309,クラスIDシート!$B$6:$I$1048576,6))</f>
        <v>入力禁止</v>
      </c>
      <c r="G309" s="4" t="str">
        <f>IF($A309="","入力禁止",VLOOKUP($A309,クラスIDシート!$B$6:$I$1048576,7))</f>
        <v>入力禁止</v>
      </c>
      <c r="H309" s="4" t="str">
        <f>IF($A309="","入力禁止",VLOOKUP($A309,クラスIDシート!$B$6:$I$1048576,8))</f>
        <v>入力禁止</v>
      </c>
      <c r="I309" s="4">
        <f t="shared" si="4"/>
        <v>302</v>
      </c>
      <c r="J309" s="27"/>
      <c r="K309" s="27"/>
      <c r="L309" s="27"/>
      <c r="M309" s="27"/>
      <c r="N309" s="27"/>
      <c r="O309" s="27">
        <f>COUNTIF(別紙3!$C$11:$C$48,L309)</f>
        <v>0</v>
      </c>
      <c r="P309" s="27"/>
      <c r="Q309" s="27">
        <f>COUNTIF(別紙1!$B$12:$D$51,'様式2（申請製品リスト） '!L309)</f>
        <v>0</v>
      </c>
      <c r="R309" s="27"/>
      <c r="S309" s="27"/>
      <c r="T309" s="27"/>
      <c r="U309" s="27"/>
      <c r="V309" s="27"/>
      <c r="W309" s="27"/>
      <c r="X309" s="27"/>
      <c r="Y309" s="27"/>
      <c r="Z309" s="27"/>
      <c r="AA309" s="27"/>
      <c r="AB309" s="27"/>
      <c r="AC309" s="27"/>
      <c r="AD309" s="89"/>
    </row>
    <row r="310" spans="1:30" x14ac:dyDescent="0.2">
      <c r="A310" s="27"/>
      <c r="B310" s="4" t="str">
        <f>IF($A310="","入力禁止",VLOOKUP($A310,クラスIDシート!$B$6:$I$1048576,2))</f>
        <v>入力禁止</v>
      </c>
      <c r="C310" s="4" t="str">
        <f>IF($A310="","入力禁止",VLOOKUP($A310,クラスIDシート!$B$6:$I$1048576,3))</f>
        <v>入力禁止</v>
      </c>
      <c r="D310" s="4" t="str">
        <f>IF($A310="","入力禁止",VLOOKUP($A310,クラスIDシート!$B$6:$I$1048576,4))</f>
        <v>入力禁止</v>
      </c>
      <c r="E310" s="4" t="str">
        <f>IF($A310="","入力禁止",VLOOKUP($A310,クラスIDシート!$B$6:$I$1048576,5))</f>
        <v>入力禁止</v>
      </c>
      <c r="F310" s="4" t="str">
        <f>IF($A310="","入力禁止",VLOOKUP($A310,クラスIDシート!$B$6:$I$1048576,6))</f>
        <v>入力禁止</v>
      </c>
      <c r="G310" s="4" t="str">
        <f>IF($A310="","入力禁止",VLOOKUP($A310,クラスIDシート!$B$6:$I$1048576,7))</f>
        <v>入力禁止</v>
      </c>
      <c r="H310" s="4" t="str">
        <f>IF($A310="","入力禁止",VLOOKUP($A310,クラスIDシート!$B$6:$I$1048576,8))</f>
        <v>入力禁止</v>
      </c>
      <c r="I310" s="4">
        <f t="shared" si="4"/>
        <v>303</v>
      </c>
      <c r="J310" s="27"/>
      <c r="K310" s="27"/>
      <c r="L310" s="27"/>
      <c r="M310" s="27"/>
      <c r="N310" s="27"/>
      <c r="O310" s="27">
        <f>COUNTIF(別紙3!$C$11:$C$48,L310)</f>
        <v>0</v>
      </c>
      <c r="P310" s="27"/>
      <c r="Q310" s="27">
        <f>COUNTIF(別紙1!$B$12:$D$51,'様式2（申請製品リスト） '!L310)</f>
        <v>0</v>
      </c>
      <c r="R310" s="27"/>
      <c r="S310" s="27"/>
      <c r="T310" s="27"/>
      <c r="U310" s="27"/>
      <c r="V310" s="27"/>
      <c r="W310" s="27"/>
      <c r="X310" s="27"/>
      <c r="Y310" s="27"/>
      <c r="Z310" s="27"/>
      <c r="AA310" s="27"/>
      <c r="AB310" s="27"/>
      <c r="AC310" s="27"/>
      <c r="AD310" s="89"/>
    </row>
    <row r="311" spans="1:30" x14ac:dyDescent="0.2">
      <c r="A311" s="27"/>
      <c r="B311" s="4" t="str">
        <f>IF($A311="","入力禁止",VLOOKUP($A311,クラスIDシート!$B$6:$I$1048576,2))</f>
        <v>入力禁止</v>
      </c>
      <c r="C311" s="4" t="str">
        <f>IF($A311="","入力禁止",VLOOKUP($A311,クラスIDシート!$B$6:$I$1048576,3))</f>
        <v>入力禁止</v>
      </c>
      <c r="D311" s="4" t="str">
        <f>IF($A311="","入力禁止",VLOOKUP($A311,クラスIDシート!$B$6:$I$1048576,4))</f>
        <v>入力禁止</v>
      </c>
      <c r="E311" s="4" t="str">
        <f>IF($A311="","入力禁止",VLOOKUP($A311,クラスIDシート!$B$6:$I$1048576,5))</f>
        <v>入力禁止</v>
      </c>
      <c r="F311" s="4" t="str">
        <f>IF($A311="","入力禁止",VLOOKUP($A311,クラスIDシート!$B$6:$I$1048576,6))</f>
        <v>入力禁止</v>
      </c>
      <c r="G311" s="4" t="str">
        <f>IF($A311="","入力禁止",VLOOKUP($A311,クラスIDシート!$B$6:$I$1048576,7))</f>
        <v>入力禁止</v>
      </c>
      <c r="H311" s="4" t="str">
        <f>IF($A311="","入力禁止",VLOOKUP($A311,クラスIDシート!$B$6:$I$1048576,8))</f>
        <v>入力禁止</v>
      </c>
      <c r="I311" s="4">
        <f t="shared" si="4"/>
        <v>304</v>
      </c>
      <c r="J311" s="27"/>
      <c r="K311" s="27"/>
      <c r="L311" s="27"/>
      <c r="M311" s="27"/>
      <c r="N311" s="27"/>
      <c r="O311" s="27">
        <f>COUNTIF(別紙3!$C$11:$C$48,L311)</f>
        <v>0</v>
      </c>
      <c r="P311" s="27"/>
      <c r="Q311" s="27">
        <f>COUNTIF(別紙1!$B$12:$D$51,'様式2（申請製品リスト） '!L311)</f>
        <v>0</v>
      </c>
      <c r="R311" s="27"/>
      <c r="S311" s="27"/>
      <c r="T311" s="27"/>
      <c r="U311" s="27"/>
      <c r="V311" s="27"/>
      <c r="W311" s="27"/>
      <c r="X311" s="27"/>
      <c r="Y311" s="27"/>
      <c r="Z311" s="27"/>
      <c r="AA311" s="27"/>
      <c r="AB311" s="27"/>
      <c r="AC311" s="27"/>
      <c r="AD311" s="89"/>
    </row>
    <row r="312" spans="1:30" x14ac:dyDescent="0.2">
      <c r="A312" s="27"/>
      <c r="B312" s="4" t="str">
        <f>IF($A312="","入力禁止",VLOOKUP($A312,クラスIDシート!$B$6:$I$1048576,2))</f>
        <v>入力禁止</v>
      </c>
      <c r="C312" s="4" t="str">
        <f>IF($A312="","入力禁止",VLOOKUP($A312,クラスIDシート!$B$6:$I$1048576,3))</f>
        <v>入力禁止</v>
      </c>
      <c r="D312" s="4" t="str">
        <f>IF($A312="","入力禁止",VLOOKUP($A312,クラスIDシート!$B$6:$I$1048576,4))</f>
        <v>入力禁止</v>
      </c>
      <c r="E312" s="4" t="str">
        <f>IF($A312="","入力禁止",VLOOKUP($A312,クラスIDシート!$B$6:$I$1048576,5))</f>
        <v>入力禁止</v>
      </c>
      <c r="F312" s="4" t="str">
        <f>IF($A312="","入力禁止",VLOOKUP($A312,クラスIDシート!$B$6:$I$1048576,6))</f>
        <v>入力禁止</v>
      </c>
      <c r="G312" s="4" t="str">
        <f>IF($A312="","入力禁止",VLOOKUP($A312,クラスIDシート!$B$6:$I$1048576,7))</f>
        <v>入力禁止</v>
      </c>
      <c r="H312" s="4" t="str">
        <f>IF($A312="","入力禁止",VLOOKUP($A312,クラスIDシート!$B$6:$I$1048576,8))</f>
        <v>入力禁止</v>
      </c>
      <c r="I312" s="4">
        <f t="shared" si="4"/>
        <v>305</v>
      </c>
      <c r="J312" s="27"/>
      <c r="K312" s="27"/>
      <c r="L312" s="27"/>
      <c r="M312" s="27"/>
      <c r="N312" s="27"/>
      <c r="O312" s="27">
        <f>COUNTIF(別紙3!$C$11:$C$48,L312)</f>
        <v>0</v>
      </c>
      <c r="P312" s="27"/>
      <c r="Q312" s="27">
        <f>COUNTIF(別紙1!$B$12:$D$51,'様式2（申請製品リスト） '!L312)</f>
        <v>0</v>
      </c>
      <c r="R312" s="27"/>
      <c r="S312" s="27"/>
      <c r="T312" s="27"/>
      <c r="U312" s="27"/>
      <c r="V312" s="27"/>
      <c r="W312" s="27"/>
      <c r="X312" s="27"/>
      <c r="Y312" s="27"/>
      <c r="Z312" s="27"/>
      <c r="AA312" s="27"/>
      <c r="AB312" s="27"/>
      <c r="AC312" s="27"/>
      <c r="AD312" s="89"/>
    </row>
    <row r="313" spans="1:30" x14ac:dyDescent="0.2">
      <c r="A313" s="27"/>
      <c r="B313" s="4" t="str">
        <f>IF($A313="","入力禁止",VLOOKUP($A313,クラスIDシート!$B$6:$I$1048576,2))</f>
        <v>入力禁止</v>
      </c>
      <c r="C313" s="4" t="str">
        <f>IF($A313="","入力禁止",VLOOKUP($A313,クラスIDシート!$B$6:$I$1048576,3))</f>
        <v>入力禁止</v>
      </c>
      <c r="D313" s="4" t="str">
        <f>IF($A313="","入力禁止",VLOOKUP($A313,クラスIDシート!$B$6:$I$1048576,4))</f>
        <v>入力禁止</v>
      </c>
      <c r="E313" s="4" t="str">
        <f>IF($A313="","入力禁止",VLOOKUP($A313,クラスIDシート!$B$6:$I$1048576,5))</f>
        <v>入力禁止</v>
      </c>
      <c r="F313" s="4" t="str">
        <f>IF($A313="","入力禁止",VLOOKUP($A313,クラスIDシート!$B$6:$I$1048576,6))</f>
        <v>入力禁止</v>
      </c>
      <c r="G313" s="4" t="str">
        <f>IF($A313="","入力禁止",VLOOKUP($A313,クラスIDシート!$B$6:$I$1048576,7))</f>
        <v>入力禁止</v>
      </c>
      <c r="H313" s="4" t="str">
        <f>IF($A313="","入力禁止",VLOOKUP($A313,クラスIDシート!$B$6:$I$1048576,8))</f>
        <v>入力禁止</v>
      </c>
      <c r="I313" s="4">
        <f t="shared" si="4"/>
        <v>306</v>
      </c>
      <c r="J313" s="27"/>
      <c r="K313" s="27"/>
      <c r="L313" s="27"/>
      <c r="M313" s="27"/>
      <c r="N313" s="27"/>
      <c r="O313" s="27">
        <f>COUNTIF(別紙3!$C$11:$C$48,L313)</f>
        <v>0</v>
      </c>
      <c r="P313" s="27"/>
      <c r="Q313" s="27">
        <f>COUNTIF(別紙1!$B$12:$D$51,'様式2（申請製品リスト） '!L313)</f>
        <v>0</v>
      </c>
      <c r="R313" s="27"/>
      <c r="S313" s="27"/>
      <c r="T313" s="27"/>
      <c r="U313" s="27"/>
      <c r="V313" s="27"/>
      <c r="W313" s="27"/>
      <c r="X313" s="27"/>
      <c r="Y313" s="27"/>
      <c r="Z313" s="27"/>
      <c r="AA313" s="27"/>
      <c r="AB313" s="27"/>
      <c r="AC313" s="27"/>
      <c r="AD313" s="89"/>
    </row>
    <row r="314" spans="1:30" x14ac:dyDescent="0.2">
      <c r="A314" s="27"/>
      <c r="B314" s="4" t="str">
        <f>IF($A314="","入力禁止",VLOOKUP($A314,クラスIDシート!$B$6:$I$1048576,2))</f>
        <v>入力禁止</v>
      </c>
      <c r="C314" s="4" t="str">
        <f>IF($A314="","入力禁止",VLOOKUP($A314,クラスIDシート!$B$6:$I$1048576,3))</f>
        <v>入力禁止</v>
      </c>
      <c r="D314" s="4" t="str">
        <f>IF($A314="","入力禁止",VLOOKUP($A314,クラスIDシート!$B$6:$I$1048576,4))</f>
        <v>入力禁止</v>
      </c>
      <c r="E314" s="4" t="str">
        <f>IF($A314="","入力禁止",VLOOKUP($A314,クラスIDシート!$B$6:$I$1048576,5))</f>
        <v>入力禁止</v>
      </c>
      <c r="F314" s="4" t="str">
        <f>IF($A314="","入力禁止",VLOOKUP($A314,クラスIDシート!$B$6:$I$1048576,6))</f>
        <v>入力禁止</v>
      </c>
      <c r="G314" s="4" t="str">
        <f>IF($A314="","入力禁止",VLOOKUP($A314,クラスIDシート!$B$6:$I$1048576,7))</f>
        <v>入力禁止</v>
      </c>
      <c r="H314" s="4" t="str">
        <f>IF($A314="","入力禁止",VLOOKUP($A314,クラスIDシート!$B$6:$I$1048576,8))</f>
        <v>入力禁止</v>
      </c>
      <c r="I314" s="4">
        <f t="shared" si="4"/>
        <v>307</v>
      </c>
      <c r="J314" s="27"/>
      <c r="K314" s="27"/>
      <c r="L314" s="27"/>
      <c r="M314" s="27"/>
      <c r="N314" s="27"/>
      <c r="O314" s="27">
        <f>COUNTIF(別紙3!$C$11:$C$48,L314)</f>
        <v>0</v>
      </c>
      <c r="P314" s="27"/>
      <c r="Q314" s="27">
        <f>COUNTIF(別紙1!$B$12:$D$51,'様式2（申請製品リスト） '!L314)</f>
        <v>0</v>
      </c>
      <c r="R314" s="27"/>
      <c r="S314" s="27"/>
      <c r="T314" s="27"/>
      <c r="U314" s="27"/>
      <c r="V314" s="27"/>
      <c r="W314" s="27"/>
      <c r="X314" s="27"/>
      <c r="Y314" s="27"/>
      <c r="Z314" s="27"/>
      <c r="AA314" s="27"/>
      <c r="AB314" s="27"/>
      <c r="AC314" s="27"/>
      <c r="AD314" s="89"/>
    </row>
    <row r="315" spans="1:30" x14ac:dyDescent="0.2">
      <c r="A315" s="27"/>
      <c r="B315" s="4" t="str">
        <f>IF($A315="","入力禁止",VLOOKUP($A315,クラスIDシート!$B$6:$I$1048576,2))</f>
        <v>入力禁止</v>
      </c>
      <c r="C315" s="4" t="str">
        <f>IF($A315="","入力禁止",VLOOKUP($A315,クラスIDシート!$B$6:$I$1048576,3))</f>
        <v>入力禁止</v>
      </c>
      <c r="D315" s="4" t="str">
        <f>IF($A315="","入力禁止",VLOOKUP($A315,クラスIDシート!$B$6:$I$1048576,4))</f>
        <v>入力禁止</v>
      </c>
      <c r="E315" s="4" t="str">
        <f>IF($A315="","入力禁止",VLOOKUP($A315,クラスIDシート!$B$6:$I$1048576,5))</f>
        <v>入力禁止</v>
      </c>
      <c r="F315" s="4" t="str">
        <f>IF($A315="","入力禁止",VLOOKUP($A315,クラスIDシート!$B$6:$I$1048576,6))</f>
        <v>入力禁止</v>
      </c>
      <c r="G315" s="4" t="str">
        <f>IF($A315="","入力禁止",VLOOKUP($A315,クラスIDシート!$B$6:$I$1048576,7))</f>
        <v>入力禁止</v>
      </c>
      <c r="H315" s="4" t="str">
        <f>IF($A315="","入力禁止",VLOOKUP($A315,クラスIDシート!$B$6:$I$1048576,8))</f>
        <v>入力禁止</v>
      </c>
      <c r="I315" s="4">
        <f t="shared" si="4"/>
        <v>308</v>
      </c>
      <c r="J315" s="27"/>
      <c r="K315" s="27"/>
      <c r="L315" s="27"/>
      <c r="M315" s="27"/>
      <c r="N315" s="27"/>
      <c r="O315" s="27">
        <f>COUNTIF(別紙3!$C$11:$C$48,L315)</f>
        <v>0</v>
      </c>
      <c r="P315" s="27"/>
      <c r="Q315" s="27">
        <f>COUNTIF(別紙1!$B$12:$D$51,'様式2（申請製品リスト） '!L315)</f>
        <v>0</v>
      </c>
      <c r="R315" s="27"/>
      <c r="S315" s="27"/>
      <c r="T315" s="27"/>
      <c r="U315" s="27"/>
      <c r="V315" s="27"/>
      <c r="W315" s="27"/>
      <c r="X315" s="27"/>
      <c r="Y315" s="27"/>
      <c r="Z315" s="27"/>
      <c r="AA315" s="27"/>
      <c r="AB315" s="27"/>
      <c r="AC315" s="27"/>
      <c r="AD315" s="89"/>
    </row>
    <row r="316" spans="1:30" x14ac:dyDescent="0.2">
      <c r="A316" s="27"/>
      <c r="B316" s="4" t="str">
        <f>IF($A316="","入力禁止",VLOOKUP($A316,クラスIDシート!$B$6:$I$1048576,2))</f>
        <v>入力禁止</v>
      </c>
      <c r="C316" s="4" t="str">
        <f>IF($A316="","入力禁止",VLOOKUP($A316,クラスIDシート!$B$6:$I$1048576,3))</f>
        <v>入力禁止</v>
      </c>
      <c r="D316" s="4" t="str">
        <f>IF($A316="","入力禁止",VLOOKUP($A316,クラスIDシート!$B$6:$I$1048576,4))</f>
        <v>入力禁止</v>
      </c>
      <c r="E316" s="4" t="str">
        <f>IF($A316="","入力禁止",VLOOKUP($A316,クラスIDシート!$B$6:$I$1048576,5))</f>
        <v>入力禁止</v>
      </c>
      <c r="F316" s="4" t="str">
        <f>IF($A316="","入力禁止",VLOOKUP($A316,クラスIDシート!$B$6:$I$1048576,6))</f>
        <v>入力禁止</v>
      </c>
      <c r="G316" s="4" t="str">
        <f>IF($A316="","入力禁止",VLOOKUP($A316,クラスIDシート!$B$6:$I$1048576,7))</f>
        <v>入力禁止</v>
      </c>
      <c r="H316" s="4" t="str">
        <f>IF($A316="","入力禁止",VLOOKUP($A316,クラスIDシート!$B$6:$I$1048576,8))</f>
        <v>入力禁止</v>
      </c>
      <c r="I316" s="4">
        <f t="shared" si="4"/>
        <v>309</v>
      </c>
      <c r="J316" s="27"/>
      <c r="K316" s="27"/>
      <c r="L316" s="27"/>
      <c r="M316" s="27"/>
      <c r="N316" s="27"/>
      <c r="O316" s="27">
        <f>COUNTIF(別紙3!$C$11:$C$48,L316)</f>
        <v>0</v>
      </c>
      <c r="P316" s="27"/>
      <c r="Q316" s="27">
        <f>COUNTIF(別紙1!$B$12:$D$51,'様式2（申請製品リスト） '!L316)</f>
        <v>0</v>
      </c>
      <c r="R316" s="27"/>
      <c r="S316" s="27"/>
      <c r="T316" s="27"/>
      <c r="U316" s="27"/>
      <c r="V316" s="27"/>
      <c r="W316" s="27"/>
      <c r="X316" s="27"/>
      <c r="Y316" s="27"/>
      <c r="Z316" s="27"/>
      <c r="AA316" s="27"/>
      <c r="AB316" s="27"/>
      <c r="AC316" s="27"/>
      <c r="AD316" s="89"/>
    </row>
    <row r="317" spans="1:30" x14ac:dyDescent="0.2">
      <c r="A317" s="27"/>
      <c r="B317" s="4" t="str">
        <f>IF($A317="","入力禁止",VLOOKUP($A317,クラスIDシート!$B$6:$I$1048576,2))</f>
        <v>入力禁止</v>
      </c>
      <c r="C317" s="4" t="str">
        <f>IF($A317="","入力禁止",VLOOKUP($A317,クラスIDシート!$B$6:$I$1048576,3))</f>
        <v>入力禁止</v>
      </c>
      <c r="D317" s="4" t="str">
        <f>IF($A317="","入力禁止",VLOOKUP($A317,クラスIDシート!$B$6:$I$1048576,4))</f>
        <v>入力禁止</v>
      </c>
      <c r="E317" s="4" t="str">
        <f>IF($A317="","入力禁止",VLOOKUP($A317,クラスIDシート!$B$6:$I$1048576,5))</f>
        <v>入力禁止</v>
      </c>
      <c r="F317" s="4" t="str">
        <f>IF($A317="","入力禁止",VLOOKUP($A317,クラスIDシート!$B$6:$I$1048576,6))</f>
        <v>入力禁止</v>
      </c>
      <c r="G317" s="4" t="str">
        <f>IF($A317="","入力禁止",VLOOKUP($A317,クラスIDシート!$B$6:$I$1048576,7))</f>
        <v>入力禁止</v>
      </c>
      <c r="H317" s="4" t="str">
        <f>IF($A317="","入力禁止",VLOOKUP($A317,クラスIDシート!$B$6:$I$1048576,8))</f>
        <v>入力禁止</v>
      </c>
      <c r="I317" s="4">
        <f t="shared" si="4"/>
        <v>310</v>
      </c>
      <c r="J317" s="27"/>
      <c r="K317" s="27"/>
      <c r="L317" s="27"/>
      <c r="M317" s="27"/>
      <c r="N317" s="27"/>
      <c r="O317" s="27">
        <f>COUNTIF(別紙3!$C$11:$C$48,L317)</f>
        <v>0</v>
      </c>
      <c r="P317" s="27"/>
      <c r="Q317" s="27">
        <f>COUNTIF(別紙1!$B$12:$D$51,'様式2（申請製品リスト） '!L317)</f>
        <v>0</v>
      </c>
      <c r="R317" s="27"/>
      <c r="S317" s="27"/>
      <c r="T317" s="27"/>
      <c r="U317" s="27"/>
      <c r="V317" s="27"/>
      <c r="W317" s="27"/>
      <c r="X317" s="27"/>
      <c r="Y317" s="27"/>
      <c r="Z317" s="27"/>
      <c r="AA317" s="27"/>
      <c r="AB317" s="27"/>
      <c r="AC317" s="27"/>
      <c r="AD317" s="89"/>
    </row>
    <row r="318" spans="1:30" x14ac:dyDescent="0.2">
      <c r="A318" s="27"/>
      <c r="B318" s="4" t="str">
        <f>IF($A318="","入力禁止",VLOOKUP($A318,クラスIDシート!$B$6:$I$1048576,2))</f>
        <v>入力禁止</v>
      </c>
      <c r="C318" s="4" t="str">
        <f>IF($A318="","入力禁止",VLOOKUP($A318,クラスIDシート!$B$6:$I$1048576,3))</f>
        <v>入力禁止</v>
      </c>
      <c r="D318" s="4" t="str">
        <f>IF($A318="","入力禁止",VLOOKUP($A318,クラスIDシート!$B$6:$I$1048576,4))</f>
        <v>入力禁止</v>
      </c>
      <c r="E318" s="4" t="str">
        <f>IF($A318="","入力禁止",VLOOKUP($A318,クラスIDシート!$B$6:$I$1048576,5))</f>
        <v>入力禁止</v>
      </c>
      <c r="F318" s="4" t="str">
        <f>IF($A318="","入力禁止",VLOOKUP($A318,クラスIDシート!$B$6:$I$1048576,6))</f>
        <v>入力禁止</v>
      </c>
      <c r="G318" s="4" t="str">
        <f>IF($A318="","入力禁止",VLOOKUP($A318,クラスIDシート!$B$6:$I$1048576,7))</f>
        <v>入力禁止</v>
      </c>
      <c r="H318" s="4" t="str">
        <f>IF($A318="","入力禁止",VLOOKUP($A318,クラスIDシート!$B$6:$I$1048576,8))</f>
        <v>入力禁止</v>
      </c>
      <c r="I318" s="4">
        <f t="shared" si="4"/>
        <v>311</v>
      </c>
      <c r="J318" s="27"/>
      <c r="K318" s="27"/>
      <c r="L318" s="27"/>
      <c r="M318" s="27"/>
      <c r="N318" s="27"/>
      <c r="O318" s="27">
        <f>COUNTIF(別紙3!$C$11:$C$48,L318)</f>
        <v>0</v>
      </c>
      <c r="P318" s="27"/>
      <c r="Q318" s="27">
        <f>COUNTIF(別紙1!$B$12:$D$51,'様式2（申請製品リスト） '!L318)</f>
        <v>0</v>
      </c>
      <c r="R318" s="27"/>
      <c r="S318" s="27"/>
      <c r="T318" s="27"/>
      <c r="U318" s="27"/>
      <c r="V318" s="27"/>
      <c r="W318" s="27"/>
      <c r="X318" s="27"/>
      <c r="Y318" s="27"/>
      <c r="Z318" s="27"/>
      <c r="AA318" s="27"/>
      <c r="AB318" s="27"/>
      <c r="AC318" s="27"/>
      <c r="AD318" s="89"/>
    </row>
    <row r="319" spans="1:30" x14ac:dyDescent="0.2">
      <c r="A319" s="27"/>
      <c r="B319" s="4" t="str">
        <f>IF($A319="","入力禁止",VLOOKUP($A319,クラスIDシート!$B$6:$I$1048576,2))</f>
        <v>入力禁止</v>
      </c>
      <c r="C319" s="4" t="str">
        <f>IF($A319="","入力禁止",VLOOKUP($A319,クラスIDシート!$B$6:$I$1048576,3))</f>
        <v>入力禁止</v>
      </c>
      <c r="D319" s="4" t="str">
        <f>IF($A319="","入力禁止",VLOOKUP($A319,クラスIDシート!$B$6:$I$1048576,4))</f>
        <v>入力禁止</v>
      </c>
      <c r="E319" s="4" t="str">
        <f>IF($A319="","入力禁止",VLOOKUP($A319,クラスIDシート!$B$6:$I$1048576,5))</f>
        <v>入力禁止</v>
      </c>
      <c r="F319" s="4" t="str">
        <f>IF($A319="","入力禁止",VLOOKUP($A319,クラスIDシート!$B$6:$I$1048576,6))</f>
        <v>入力禁止</v>
      </c>
      <c r="G319" s="4" t="str">
        <f>IF($A319="","入力禁止",VLOOKUP($A319,クラスIDシート!$B$6:$I$1048576,7))</f>
        <v>入力禁止</v>
      </c>
      <c r="H319" s="4" t="str">
        <f>IF($A319="","入力禁止",VLOOKUP($A319,クラスIDシート!$B$6:$I$1048576,8))</f>
        <v>入力禁止</v>
      </c>
      <c r="I319" s="4">
        <f t="shared" si="4"/>
        <v>312</v>
      </c>
      <c r="J319" s="27"/>
      <c r="K319" s="27"/>
      <c r="L319" s="27"/>
      <c r="M319" s="27"/>
      <c r="N319" s="27"/>
      <c r="O319" s="27">
        <f>COUNTIF(別紙3!$C$11:$C$48,L319)</f>
        <v>0</v>
      </c>
      <c r="P319" s="27"/>
      <c r="Q319" s="27">
        <f>COUNTIF(別紙1!$B$12:$D$51,'様式2（申請製品リスト） '!L319)</f>
        <v>0</v>
      </c>
      <c r="R319" s="27"/>
      <c r="S319" s="27"/>
      <c r="T319" s="27"/>
      <c r="U319" s="27"/>
      <c r="V319" s="27"/>
      <c r="W319" s="27"/>
      <c r="X319" s="27"/>
      <c r="Y319" s="27"/>
      <c r="Z319" s="27"/>
      <c r="AA319" s="27"/>
      <c r="AB319" s="27"/>
      <c r="AC319" s="27"/>
      <c r="AD319" s="89"/>
    </row>
    <row r="320" spans="1:30" ht="13.8" customHeight="1" x14ac:dyDescent="0.2">
      <c r="A320" s="27"/>
      <c r="B320" s="4" t="str">
        <f>IF($A320="","入力禁止",VLOOKUP($A320,クラスIDシート!$B$6:$I$1048576,2))</f>
        <v>入力禁止</v>
      </c>
      <c r="C320" s="4" t="str">
        <f>IF($A320="","入力禁止",VLOOKUP($A320,クラスIDシート!$B$6:$I$1048576,3))</f>
        <v>入力禁止</v>
      </c>
      <c r="D320" s="4" t="str">
        <f>IF($A320="","入力禁止",VLOOKUP($A320,クラスIDシート!$B$6:$I$1048576,4))</f>
        <v>入力禁止</v>
      </c>
      <c r="E320" s="4" t="str">
        <f>IF($A320="","入力禁止",VLOOKUP($A320,クラスIDシート!$B$6:$I$1048576,5))</f>
        <v>入力禁止</v>
      </c>
      <c r="F320" s="4" t="str">
        <f>IF($A320="","入力禁止",VLOOKUP($A320,クラスIDシート!$B$6:$I$1048576,6))</f>
        <v>入力禁止</v>
      </c>
      <c r="G320" s="4" t="str">
        <f>IF($A320="","入力禁止",VLOOKUP($A320,クラスIDシート!$B$6:$I$1048576,7))</f>
        <v>入力禁止</v>
      </c>
      <c r="H320" s="4" t="str">
        <f>IF($A320="","入力禁止",VLOOKUP($A320,クラスIDシート!$B$6:$I$1048576,8))</f>
        <v>入力禁止</v>
      </c>
      <c r="I320" s="4">
        <f t="shared" si="4"/>
        <v>313</v>
      </c>
      <c r="J320" s="27"/>
      <c r="K320" s="27"/>
      <c r="L320" s="27"/>
      <c r="M320" s="27"/>
      <c r="N320" s="27"/>
      <c r="O320" s="27">
        <f>COUNTIF(別紙3!$C$11:$C$48,L320)</f>
        <v>0</v>
      </c>
      <c r="P320" s="27"/>
      <c r="Q320" s="27">
        <f>COUNTIF(別紙1!$B$12:$D$51,'様式2（申請製品リスト） '!L320)</f>
        <v>0</v>
      </c>
      <c r="R320" s="27"/>
      <c r="S320" s="27"/>
      <c r="T320" s="27"/>
      <c r="U320" s="27"/>
      <c r="V320" s="27"/>
      <c r="W320" s="27"/>
      <c r="X320" s="27"/>
      <c r="Y320" s="27"/>
      <c r="Z320" s="27"/>
      <c r="AA320" s="27"/>
      <c r="AB320" s="27"/>
      <c r="AC320" s="27"/>
      <c r="AD320" s="89"/>
    </row>
    <row r="321" spans="1:30" x14ac:dyDescent="0.2">
      <c r="A321" s="27"/>
      <c r="B321" s="4" t="str">
        <f>IF($A321="","入力禁止",VLOOKUP($A321,クラスIDシート!$B$6:$I$1048576,2))</f>
        <v>入力禁止</v>
      </c>
      <c r="C321" s="4" t="str">
        <f>IF($A321="","入力禁止",VLOOKUP($A321,クラスIDシート!$B$6:$I$1048576,3))</f>
        <v>入力禁止</v>
      </c>
      <c r="D321" s="4" t="str">
        <f>IF($A321="","入力禁止",VLOOKUP($A321,クラスIDシート!$B$6:$I$1048576,4))</f>
        <v>入力禁止</v>
      </c>
      <c r="E321" s="4" t="str">
        <f>IF($A321="","入力禁止",VLOOKUP($A321,クラスIDシート!$B$6:$I$1048576,5))</f>
        <v>入力禁止</v>
      </c>
      <c r="F321" s="4" t="str">
        <f>IF($A321="","入力禁止",VLOOKUP($A321,クラスIDシート!$B$6:$I$1048576,6))</f>
        <v>入力禁止</v>
      </c>
      <c r="G321" s="4" t="str">
        <f>IF($A321="","入力禁止",VLOOKUP($A321,クラスIDシート!$B$6:$I$1048576,7))</f>
        <v>入力禁止</v>
      </c>
      <c r="H321" s="4" t="str">
        <f>IF($A321="","入力禁止",VLOOKUP($A321,クラスIDシート!$B$6:$I$1048576,8))</f>
        <v>入力禁止</v>
      </c>
      <c r="I321" s="4">
        <f t="shared" si="4"/>
        <v>314</v>
      </c>
      <c r="J321" s="27"/>
      <c r="K321" s="27"/>
      <c r="L321" s="27"/>
      <c r="M321" s="27"/>
      <c r="N321" s="27"/>
      <c r="O321" s="27">
        <f>COUNTIF(別紙3!$C$11:$C$48,L321)</f>
        <v>0</v>
      </c>
      <c r="P321" s="27"/>
      <c r="Q321" s="27">
        <f>COUNTIF(別紙1!$B$12:$D$51,'様式2（申請製品リスト） '!L321)</f>
        <v>0</v>
      </c>
      <c r="R321" s="27"/>
      <c r="S321" s="27"/>
      <c r="T321" s="27"/>
      <c r="U321" s="27"/>
      <c r="V321" s="27"/>
      <c r="W321" s="27"/>
      <c r="X321" s="27"/>
      <c r="Y321" s="27"/>
      <c r="Z321" s="27"/>
      <c r="AA321" s="27"/>
      <c r="AB321" s="27"/>
      <c r="AC321" s="27"/>
      <c r="AD321" s="89"/>
    </row>
    <row r="322" spans="1:30" x14ac:dyDescent="0.2">
      <c r="A322" s="27"/>
      <c r="B322" s="4" t="str">
        <f>IF($A322="","入力禁止",VLOOKUP($A322,クラスIDシート!$B$6:$I$1048576,2))</f>
        <v>入力禁止</v>
      </c>
      <c r="C322" s="4" t="str">
        <f>IF($A322="","入力禁止",VLOOKUP($A322,クラスIDシート!$B$6:$I$1048576,3))</f>
        <v>入力禁止</v>
      </c>
      <c r="D322" s="4" t="str">
        <f>IF($A322="","入力禁止",VLOOKUP($A322,クラスIDシート!$B$6:$I$1048576,4))</f>
        <v>入力禁止</v>
      </c>
      <c r="E322" s="4" t="str">
        <f>IF($A322="","入力禁止",VLOOKUP($A322,クラスIDシート!$B$6:$I$1048576,5))</f>
        <v>入力禁止</v>
      </c>
      <c r="F322" s="4" t="str">
        <f>IF($A322="","入力禁止",VLOOKUP($A322,クラスIDシート!$B$6:$I$1048576,6))</f>
        <v>入力禁止</v>
      </c>
      <c r="G322" s="4" t="str">
        <f>IF($A322="","入力禁止",VLOOKUP($A322,クラスIDシート!$B$6:$I$1048576,7))</f>
        <v>入力禁止</v>
      </c>
      <c r="H322" s="4" t="str">
        <f>IF($A322="","入力禁止",VLOOKUP($A322,クラスIDシート!$B$6:$I$1048576,8))</f>
        <v>入力禁止</v>
      </c>
      <c r="I322" s="4">
        <f t="shared" si="4"/>
        <v>315</v>
      </c>
      <c r="J322" s="27"/>
      <c r="K322" s="27"/>
      <c r="L322" s="27"/>
      <c r="M322" s="27"/>
      <c r="N322" s="27"/>
      <c r="O322" s="27">
        <f>COUNTIF(別紙3!$C$11:$C$48,L322)</f>
        <v>0</v>
      </c>
      <c r="P322" s="27"/>
      <c r="Q322" s="27">
        <f>COUNTIF(別紙1!$B$12:$D$51,'様式2（申請製品リスト） '!L322)</f>
        <v>0</v>
      </c>
      <c r="R322" s="27"/>
      <c r="S322" s="27"/>
      <c r="T322" s="27"/>
      <c r="U322" s="27"/>
      <c r="V322" s="27"/>
      <c r="W322" s="27"/>
      <c r="X322" s="27"/>
      <c r="Y322" s="27"/>
      <c r="Z322" s="27"/>
      <c r="AA322" s="27"/>
      <c r="AB322" s="27"/>
      <c r="AC322" s="27"/>
      <c r="AD322" s="89"/>
    </row>
    <row r="323" spans="1:30" x14ac:dyDescent="0.2">
      <c r="A323" s="27"/>
      <c r="B323" s="4" t="str">
        <f>IF($A323="","入力禁止",VLOOKUP($A323,クラスIDシート!$B$6:$I$1048576,2))</f>
        <v>入力禁止</v>
      </c>
      <c r="C323" s="4" t="str">
        <f>IF($A323="","入力禁止",VLOOKUP($A323,クラスIDシート!$B$6:$I$1048576,3))</f>
        <v>入力禁止</v>
      </c>
      <c r="D323" s="4" t="str">
        <f>IF($A323="","入力禁止",VLOOKUP($A323,クラスIDシート!$B$6:$I$1048576,4))</f>
        <v>入力禁止</v>
      </c>
      <c r="E323" s="4" t="str">
        <f>IF($A323="","入力禁止",VLOOKUP($A323,クラスIDシート!$B$6:$I$1048576,5))</f>
        <v>入力禁止</v>
      </c>
      <c r="F323" s="4" t="str">
        <f>IF($A323="","入力禁止",VLOOKUP($A323,クラスIDシート!$B$6:$I$1048576,6))</f>
        <v>入力禁止</v>
      </c>
      <c r="G323" s="4" t="str">
        <f>IF($A323="","入力禁止",VLOOKUP($A323,クラスIDシート!$B$6:$I$1048576,7))</f>
        <v>入力禁止</v>
      </c>
      <c r="H323" s="4" t="str">
        <f>IF($A323="","入力禁止",VLOOKUP($A323,クラスIDシート!$B$6:$I$1048576,8))</f>
        <v>入力禁止</v>
      </c>
      <c r="I323" s="4">
        <f t="shared" si="4"/>
        <v>316</v>
      </c>
      <c r="J323" s="27"/>
      <c r="K323" s="27"/>
      <c r="L323" s="27"/>
      <c r="M323" s="27"/>
      <c r="N323" s="27"/>
      <c r="O323" s="27">
        <f>COUNTIF(別紙3!$C$11:$C$48,L323)</f>
        <v>0</v>
      </c>
      <c r="P323" s="27"/>
      <c r="Q323" s="27">
        <f>COUNTIF(別紙1!$B$12:$D$51,'様式2（申請製品リスト） '!L323)</f>
        <v>0</v>
      </c>
      <c r="R323" s="27"/>
      <c r="S323" s="27"/>
      <c r="T323" s="27"/>
      <c r="U323" s="27"/>
      <c r="V323" s="27"/>
      <c r="W323" s="27"/>
      <c r="X323" s="27"/>
      <c r="Y323" s="27"/>
      <c r="Z323" s="27"/>
      <c r="AA323" s="27"/>
      <c r="AB323" s="27"/>
      <c r="AC323" s="27"/>
      <c r="AD323" s="89"/>
    </row>
    <row r="324" spans="1:30" x14ac:dyDescent="0.2">
      <c r="A324" s="27"/>
      <c r="B324" s="4" t="str">
        <f>IF($A324="","入力禁止",VLOOKUP($A324,クラスIDシート!$B$6:$I$1048576,2))</f>
        <v>入力禁止</v>
      </c>
      <c r="C324" s="4" t="str">
        <f>IF($A324="","入力禁止",VLOOKUP($A324,クラスIDシート!$B$6:$I$1048576,3))</f>
        <v>入力禁止</v>
      </c>
      <c r="D324" s="4" t="str">
        <f>IF($A324="","入力禁止",VLOOKUP($A324,クラスIDシート!$B$6:$I$1048576,4))</f>
        <v>入力禁止</v>
      </c>
      <c r="E324" s="4" t="str">
        <f>IF($A324="","入力禁止",VLOOKUP($A324,クラスIDシート!$B$6:$I$1048576,5))</f>
        <v>入力禁止</v>
      </c>
      <c r="F324" s="4" t="str">
        <f>IF($A324="","入力禁止",VLOOKUP($A324,クラスIDシート!$B$6:$I$1048576,6))</f>
        <v>入力禁止</v>
      </c>
      <c r="G324" s="4" t="str">
        <f>IF($A324="","入力禁止",VLOOKUP($A324,クラスIDシート!$B$6:$I$1048576,7))</f>
        <v>入力禁止</v>
      </c>
      <c r="H324" s="4" t="str">
        <f>IF($A324="","入力禁止",VLOOKUP($A324,クラスIDシート!$B$6:$I$1048576,8))</f>
        <v>入力禁止</v>
      </c>
      <c r="I324" s="4">
        <f t="shared" si="4"/>
        <v>317</v>
      </c>
      <c r="J324" s="27"/>
      <c r="K324" s="27"/>
      <c r="L324" s="27"/>
      <c r="M324" s="27"/>
      <c r="N324" s="27"/>
      <c r="O324" s="27">
        <f>COUNTIF(別紙3!$C$11:$C$48,L324)</f>
        <v>0</v>
      </c>
      <c r="P324" s="27"/>
      <c r="Q324" s="27">
        <f>COUNTIF(別紙1!$B$12:$D$51,'様式2（申請製品リスト） '!L324)</f>
        <v>0</v>
      </c>
      <c r="R324" s="27"/>
      <c r="S324" s="27"/>
      <c r="T324" s="27"/>
      <c r="U324" s="27"/>
      <c r="V324" s="27"/>
      <c r="W324" s="27"/>
      <c r="X324" s="27"/>
      <c r="Y324" s="27"/>
      <c r="Z324" s="27"/>
      <c r="AA324" s="27"/>
      <c r="AB324" s="27"/>
      <c r="AC324" s="27"/>
      <c r="AD324" s="89"/>
    </row>
    <row r="325" spans="1:30" x14ac:dyDescent="0.2">
      <c r="A325" s="27"/>
      <c r="B325" s="4" t="str">
        <f>IF($A325="","入力禁止",VLOOKUP($A325,クラスIDシート!$B$6:$I$1048576,2))</f>
        <v>入力禁止</v>
      </c>
      <c r="C325" s="4" t="str">
        <f>IF($A325="","入力禁止",VLOOKUP($A325,クラスIDシート!$B$6:$I$1048576,3))</f>
        <v>入力禁止</v>
      </c>
      <c r="D325" s="4" t="str">
        <f>IF($A325="","入力禁止",VLOOKUP($A325,クラスIDシート!$B$6:$I$1048576,4))</f>
        <v>入力禁止</v>
      </c>
      <c r="E325" s="4" t="str">
        <f>IF($A325="","入力禁止",VLOOKUP($A325,クラスIDシート!$B$6:$I$1048576,5))</f>
        <v>入力禁止</v>
      </c>
      <c r="F325" s="4" t="str">
        <f>IF($A325="","入力禁止",VLOOKUP($A325,クラスIDシート!$B$6:$I$1048576,6))</f>
        <v>入力禁止</v>
      </c>
      <c r="G325" s="4" t="str">
        <f>IF($A325="","入力禁止",VLOOKUP($A325,クラスIDシート!$B$6:$I$1048576,7))</f>
        <v>入力禁止</v>
      </c>
      <c r="H325" s="4" t="str">
        <f>IF($A325="","入力禁止",VLOOKUP($A325,クラスIDシート!$B$6:$I$1048576,8))</f>
        <v>入力禁止</v>
      </c>
      <c r="I325" s="4">
        <f t="shared" si="4"/>
        <v>318</v>
      </c>
      <c r="J325" s="27"/>
      <c r="K325" s="27"/>
      <c r="L325" s="27"/>
      <c r="M325" s="27"/>
      <c r="N325" s="27"/>
      <c r="O325" s="27">
        <f>COUNTIF(別紙3!$C$11:$C$48,L325)</f>
        <v>0</v>
      </c>
      <c r="P325" s="27"/>
      <c r="Q325" s="27">
        <f>COUNTIF(別紙1!$B$12:$D$51,'様式2（申請製品リスト） '!L325)</f>
        <v>0</v>
      </c>
      <c r="R325" s="27"/>
      <c r="S325" s="27"/>
      <c r="T325" s="27"/>
      <c r="U325" s="27"/>
      <c r="V325" s="27"/>
      <c r="W325" s="27"/>
      <c r="X325" s="27"/>
      <c r="Y325" s="27"/>
      <c r="Z325" s="27"/>
      <c r="AA325" s="27"/>
      <c r="AB325" s="27"/>
      <c r="AC325" s="27"/>
      <c r="AD325" s="89"/>
    </row>
    <row r="326" spans="1:30" x14ac:dyDescent="0.2">
      <c r="A326" s="27"/>
      <c r="B326" s="4" t="str">
        <f>IF($A326="","入力禁止",VLOOKUP($A326,クラスIDシート!$B$6:$I$1048576,2))</f>
        <v>入力禁止</v>
      </c>
      <c r="C326" s="4" t="str">
        <f>IF($A326="","入力禁止",VLOOKUP($A326,クラスIDシート!$B$6:$I$1048576,3))</f>
        <v>入力禁止</v>
      </c>
      <c r="D326" s="4" t="str">
        <f>IF($A326="","入力禁止",VLOOKUP($A326,クラスIDシート!$B$6:$I$1048576,4))</f>
        <v>入力禁止</v>
      </c>
      <c r="E326" s="4" t="str">
        <f>IF($A326="","入力禁止",VLOOKUP($A326,クラスIDシート!$B$6:$I$1048576,5))</f>
        <v>入力禁止</v>
      </c>
      <c r="F326" s="4" t="str">
        <f>IF($A326="","入力禁止",VLOOKUP($A326,クラスIDシート!$B$6:$I$1048576,6))</f>
        <v>入力禁止</v>
      </c>
      <c r="G326" s="4" t="str">
        <f>IF($A326="","入力禁止",VLOOKUP($A326,クラスIDシート!$B$6:$I$1048576,7))</f>
        <v>入力禁止</v>
      </c>
      <c r="H326" s="4" t="str">
        <f>IF($A326="","入力禁止",VLOOKUP($A326,クラスIDシート!$B$6:$I$1048576,8))</f>
        <v>入力禁止</v>
      </c>
      <c r="I326" s="4">
        <f t="shared" si="4"/>
        <v>319</v>
      </c>
      <c r="J326" s="27"/>
      <c r="K326" s="27"/>
      <c r="L326" s="27"/>
      <c r="M326" s="27"/>
      <c r="N326" s="27"/>
      <c r="O326" s="27">
        <f>COUNTIF(別紙3!$C$11:$C$48,L326)</f>
        <v>0</v>
      </c>
      <c r="P326" s="27"/>
      <c r="Q326" s="27">
        <f>COUNTIF(別紙1!$B$12:$D$51,'様式2（申請製品リスト） '!L326)</f>
        <v>0</v>
      </c>
      <c r="R326" s="27"/>
      <c r="S326" s="27"/>
      <c r="T326" s="27"/>
      <c r="U326" s="27"/>
      <c r="V326" s="27"/>
      <c r="W326" s="27"/>
      <c r="X326" s="27"/>
      <c r="Y326" s="27"/>
      <c r="Z326" s="27"/>
      <c r="AA326" s="27"/>
      <c r="AB326" s="27"/>
      <c r="AC326" s="27"/>
      <c r="AD326" s="89"/>
    </row>
    <row r="327" spans="1:30" x14ac:dyDescent="0.2">
      <c r="A327" s="27"/>
      <c r="B327" s="4" t="str">
        <f>IF($A327="","入力禁止",VLOOKUP($A327,クラスIDシート!$B$6:$I$1048576,2))</f>
        <v>入力禁止</v>
      </c>
      <c r="C327" s="4" t="str">
        <f>IF($A327="","入力禁止",VLOOKUP($A327,クラスIDシート!$B$6:$I$1048576,3))</f>
        <v>入力禁止</v>
      </c>
      <c r="D327" s="4" t="str">
        <f>IF($A327="","入力禁止",VLOOKUP($A327,クラスIDシート!$B$6:$I$1048576,4))</f>
        <v>入力禁止</v>
      </c>
      <c r="E327" s="4" t="str">
        <f>IF($A327="","入力禁止",VLOOKUP($A327,クラスIDシート!$B$6:$I$1048576,5))</f>
        <v>入力禁止</v>
      </c>
      <c r="F327" s="4" t="str">
        <f>IF($A327="","入力禁止",VLOOKUP($A327,クラスIDシート!$B$6:$I$1048576,6))</f>
        <v>入力禁止</v>
      </c>
      <c r="G327" s="4" t="str">
        <f>IF($A327="","入力禁止",VLOOKUP($A327,クラスIDシート!$B$6:$I$1048576,7))</f>
        <v>入力禁止</v>
      </c>
      <c r="H327" s="4" t="str">
        <f>IF($A327="","入力禁止",VLOOKUP($A327,クラスIDシート!$B$6:$I$1048576,8))</f>
        <v>入力禁止</v>
      </c>
      <c r="I327" s="4">
        <f t="shared" si="4"/>
        <v>320</v>
      </c>
      <c r="J327" s="27"/>
      <c r="K327" s="27"/>
      <c r="L327" s="27"/>
      <c r="M327" s="27"/>
      <c r="N327" s="27"/>
      <c r="O327" s="27">
        <f>COUNTIF(別紙3!$C$11:$C$48,L327)</f>
        <v>0</v>
      </c>
      <c r="P327" s="27"/>
      <c r="Q327" s="27">
        <f>COUNTIF(別紙1!$B$12:$D$51,'様式2（申請製品リスト） '!L327)</f>
        <v>0</v>
      </c>
      <c r="R327" s="27"/>
      <c r="S327" s="27"/>
      <c r="T327" s="27"/>
      <c r="U327" s="27"/>
      <c r="V327" s="27"/>
      <c r="W327" s="27"/>
      <c r="X327" s="27"/>
      <c r="Y327" s="27"/>
      <c r="Z327" s="27"/>
      <c r="AA327" s="27"/>
      <c r="AB327" s="27"/>
      <c r="AC327" s="27"/>
      <c r="AD327" s="89"/>
    </row>
    <row r="328" spans="1:30" x14ac:dyDescent="0.2">
      <c r="A328" s="27"/>
      <c r="B328" s="4" t="str">
        <f>IF($A328="","入力禁止",VLOOKUP($A328,クラスIDシート!$B$6:$I$1048576,2))</f>
        <v>入力禁止</v>
      </c>
      <c r="C328" s="4" t="str">
        <f>IF($A328="","入力禁止",VLOOKUP($A328,クラスIDシート!$B$6:$I$1048576,3))</f>
        <v>入力禁止</v>
      </c>
      <c r="D328" s="4" t="str">
        <f>IF($A328="","入力禁止",VLOOKUP($A328,クラスIDシート!$B$6:$I$1048576,4))</f>
        <v>入力禁止</v>
      </c>
      <c r="E328" s="4" t="str">
        <f>IF($A328="","入力禁止",VLOOKUP($A328,クラスIDシート!$B$6:$I$1048576,5))</f>
        <v>入力禁止</v>
      </c>
      <c r="F328" s="4" t="str">
        <f>IF($A328="","入力禁止",VLOOKUP($A328,クラスIDシート!$B$6:$I$1048576,6))</f>
        <v>入力禁止</v>
      </c>
      <c r="G328" s="4" t="str">
        <f>IF($A328="","入力禁止",VLOOKUP($A328,クラスIDシート!$B$6:$I$1048576,7))</f>
        <v>入力禁止</v>
      </c>
      <c r="H328" s="4" t="str">
        <f>IF($A328="","入力禁止",VLOOKUP($A328,クラスIDシート!$B$6:$I$1048576,8))</f>
        <v>入力禁止</v>
      </c>
      <c r="I328" s="4">
        <f t="shared" ref="I328:I391" si="5">ROW(328:328)-7</f>
        <v>321</v>
      </c>
      <c r="J328" s="27"/>
      <c r="K328" s="27"/>
      <c r="L328" s="27"/>
      <c r="M328" s="27"/>
      <c r="N328" s="27"/>
      <c r="O328" s="27">
        <f>COUNTIF(別紙3!$C$11:$C$48,L328)</f>
        <v>0</v>
      </c>
      <c r="P328" s="27"/>
      <c r="Q328" s="27">
        <f>COUNTIF(別紙1!$B$12:$D$51,'様式2（申請製品リスト） '!L328)</f>
        <v>0</v>
      </c>
      <c r="R328" s="27"/>
      <c r="S328" s="27"/>
      <c r="T328" s="27"/>
      <c r="U328" s="27"/>
      <c r="V328" s="27"/>
      <c r="W328" s="27"/>
      <c r="X328" s="27"/>
      <c r="Y328" s="27"/>
      <c r="Z328" s="27"/>
      <c r="AA328" s="27"/>
      <c r="AB328" s="27"/>
      <c r="AC328" s="27"/>
      <c r="AD328" s="89"/>
    </row>
    <row r="329" spans="1:30" x14ac:dyDescent="0.2">
      <c r="A329" s="27"/>
      <c r="B329" s="4" t="str">
        <f>IF($A329="","入力禁止",VLOOKUP($A329,クラスIDシート!$B$6:$I$1048576,2))</f>
        <v>入力禁止</v>
      </c>
      <c r="C329" s="4" t="str">
        <f>IF($A329="","入力禁止",VLOOKUP($A329,クラスIDシート!$B$6:$I$1048576,3))</f>
        <v>入力禁止</v>
      </c>
      <c r="D329" s="4" t="str">
        <f>IF($A329="","入力禁止",VLOOKUP($A329,クラスIDシート!$B$6:$I$1048576,4))</f>
        <v>入力禁止</v>
      </c>
      <c r="E329" s="4" t="str">
        <f>IF($A329="","入力禁止",VLOOKUP($A329,クラスIDシート!$B$6:$I$1048576,5))</f>
        <v>入力禁止</v>
      </c>
      <c r="F329" s="4" t="str">
        <f>IF($A329="","入力禁止",VLOOKUP($A329,クラスIDシート!$B$6:$I$1048576,6))</f>
        <v>入力禁止</v>
      </c>
      <c r="G329" s="4" t="str">
        <f>IF($A329="","入力禁止",VLOOKUP($A329,クラスIDシート!$B$6:$I$1048576,7))</f>
        <v>入力禁止</v>
      </c>
      <c r="H329" s="4" t="str">
        <f>IF($A329="","入力禁止",VLOOKUP($A329,クラスIDシート!$B$6:$I$1048576,8))</f>
        <v>入力禁止</v>
      </c>
      <c r="I329" s="4">
        <f t="shared" si="5"/>
        <v>322</v>
      </c>
      <c r="J329" s="27"/>
      <c r="K329" s="27"/>
      <c r="L329" s="27"/>
      <c r="M329" s="27"/>
      <c r="N329" s="27"/>
      <c r="O329" s="27">
        <f>COUNTIF(別紙3!$C$11:$C$48,L329)</f>
        <v>0</v>
      </c>
      <c r="P329" s="27"/>
      <c r="Q329" s="27">
        <f>COUNTIF(別紙1!$B$12:$D$51,'様式2（申請製品リスト） '!L329)</f>
        <v>0</v>
      </c>
      <c r="R329" s="27"/>
      <c r="S329" s="27"/>
      <c r="T329" s="27"/>
      <c r="U329" s="27"/>
      <c r="V329" s="27"/>
      <c r="W329" s="27"/>
      <c r="X329" s="27"/>
      <c r="Y329" s="27"/>
      <c r="Z329" s="27"/>
      <c r="AA329" s="27"/>
      <c r="AB329" s="27"/>
      <c r="AC329" s="27"/>
      <c r="AD329" s="89"/>
    </row>
    <row r="330" spans="1:30" x14ac:dyDescent="0.2">
      <c r="A330" s="27"/>
      <c r="B330" s="4" t="str">
        <f>IF($A330="","入力禁止",VLOOKUP($A330,クラスIDシート!$B$6:$I$1048576,2))</f>
        <v>入力禁止</v>
      </c>
      <c r="C330" s="4" t="str">
        <f>IF($A330="","入力禁止",VLOOKUP($A330,クラスIDシート!$B$6:$I$1048576,3))</f>
        <v>入力禁止</v>
      </c>
      <c r="D330" s="4" t="str">
        <f>IF($A330="","入力禁止",VLOOKUP($A330,クラスIDシート!$B$6:$I$1048576,4))</f>
        <v>入力禁止</v>
      </c>
      <c r="E330" s="4" t="str">
        <f>IF($A330="","入力禁止",VLOOKUP($A330,クラスIDシート!$B$6:$I$1048576,5))</f>
        <v>入力禁止</v>
      </c>
      <c r="F330" s="4" t="str">
        <f>IF($A330="","入力禁止",VLOOKUP($A330,クラスIDシート!$B$6:$I$1048576,6))</f>
        <v>入力禁止</v>
      </c>
      <c r="G330" s="4" t="str">
        <f>IF($A330="","入力禁止",VLOOKUP($A330,クラスIDシート!$B$6:$I$1048576,7))</f>
        <v>入力禁止</v>
      </c>
      <c r="H330" s="4" t="str">
        <f>IF($A330="","入力禁止",VLOOKUP($A330,クラスIDシート!$B$6:$I$1048576,8))</f>
        <v>入力禁止</v>
      </c>
      <c r="I330" s="4">
        <f t="shared" si="5"/>
        <v>323</v>
      </c>
      <c r="J330" s="27"/>
      <c r="K330" s="27"/>
      <c r="L330" s="27"/>
      <c r="M330" s="27"/>
      <c r="N330" s="27"/>
      <c r="O330" s="27">
        <f>COUNTIF(別紙3!$C$11:$C$48,L330)</f>
        <v>0</v>
      </c>
      <c r="P330" s="27"/>
      <c r="Q330" s="27">
        <f>COUNTIF(別紙1!$B$12:$D$51,'様式2（申請製品リスト） '!L330)</f>
        <v>0</v>
      </c>
      <c r="R330" s="27"/>
      <c r="S330" s="27"/>
      <c r="T330" s="27"/>
      <c r="U330" s="27"/>
      <c r="V330" s="27"/>
      <c r="W330" s="27"/>
      <c r="X330" s="27"/>
      <c r="Y330" s="27"/>
      <c r="Z330" s="27"/>
      <c r="AA330" s="27"/>
      <c r="AB330" s="27"/>
      <c r="AC330" s="27"/>
      <c r="AD330" s="89"/>
    </row>
    <row r="331" spans="1:30" x14ac:dyDescent="0.2">
      <c r="A331" s="27"/>
      <c r="B331" s="4" t="str">
        <f>IF($A331="","入力禁止",VLOOKUP($A331,クラスIDシート!$B$6:$I$1048576,2))</f>
        <v>入力禁止</v>
      </c>
      <c r="C331" s="4" t="str">
        <f>IF($A331="","入力禁止",VLOOKUP($A331,クラスIDシート!$B$6:$I$1048576,3))</f>
        <v>入力禁止</v>
      </c>
      <c r="D331" s="4" t="str">
        <f>IF($A331="","入力禁止",VLOOKUP($A331,クラスIDシート!$B$6:$I$1048576,4))</f>
        <v>入力禁止</v>
      </c>
      <c r="E331" s="4" t="str">
        <f>IF($A331="","入力禁止",VLOOKUP($A331,クラスIDシート!$B$6:$I$1048576,5))</f>
        <v>入力禁止</v>
      </c>
      <c r="F331" s="4" t="str">
        <f>IF($A331="","入力禁止",VLOOKUP($A331,クラスIDシート!$B$6:$I$1048576,6))</f>
        <v>入力禁止</v>
      </c>
      <c r="G331" s="4" t="str">
        <f>IF($A331="","入力禁止",VLOOKUP($A331,クラスIDシート!$B$6:$I$1048576,7))</f>
        <v>入力禁止</v>
      </c>
      <c r="H331" s="4" t="str">
        <f>IF($A331="","入力禁止",VLOOKUP($A331,クラスIDシート!$B$6:$I$1048576,8))</f>
        <v>入力禁止</v>
      </c>
      <c r="I331" s="4">
        <f t="shared" si="5"/>
        <v>324</v>
      </c>
      <c r="J331" s="27"/>
      <c r="K331" s="27"/>
      <c r="L331" s="27"/>
      <c r="M331" s="27"/>
      <c r="N331" s="27"/>
      <c r="O331" s="27">
        <f>COUNTIF(別紙3!$C$11:$C$48,L331)</f>
        <v>0</v>
      </c>
      <c r="P331" s="27"/>
      <c r="Q331" s="27">
        <f>COUNTIF(別紙1!$B$12:$D$51,'様式2（申請製品リスト） '!L331)</f>
        <v>0</v>
      </c>
      <c r="R331" s="27"/>
      <c r="S331" s="27"/>
      <c r="T331" s="27"/>
      <c r="U331" s="27"/>
      <c r="V331" s="27"/>
      <c r="W331" s="27"/>
      <c r="X331" s="27"/>
      <c r="Y331" s="27"/>
      <c r="Z331" s="27"/>
      <c r="AA331" s="27"/>
      <c r="AB331" s="27"/>
      <c r="AC331" s="27"/>
      <c r="AD331" s="89"/>
    </row>
    <row r="332" spans="1:30" x14ac:dyDescent="0.2">
      <c r="A332" s="27"/>
      <c r="B332" s="4" t="str">
        <f>IF($A332="","入力禁止",VLOOKUP($A332,クラスIDシート!$B$6:$I$1048576,2))</f>
        <v>入力禁止</v>
      </c>
      <c r="C332" s="4" t="str">
        <f>IF($A332="","入力禁止",VLOOKUP($A332,クラスIDシート!$B$6:$I$1048576,3))</f>
        <v>入力禁止</v>
      </c>
      <c r="D332" s="4" t="str">
        <f>IF($A332="","入力禁止",VLOOKUP($A332,クラスIDシート!$B$6:$I$1048576,4))</f>
        <v>入力禁止</v>
      </c>
      <c r="E332" s="4" t="str">
        <f>IF($A332="","入力禁止",VLOOKUP($A332,クラスIDシート!$B$6:$I$1048576,5))</f>
        <v>入力禁止</v>
      </c>
      <c r="F332" s="4" t="str">
        <f>IF($A332="","入力禁止",VLOOKUP($A332,クラスIDシート!$B$6:$I$1048576,6))</f>
        <v>入力禁止</v>
      </c>
      <c r="G332" s="4" t="str">
        <f>IF($A332="","入力禁止",VLOOKUP($A332,クラスIDシート!$B$6:$I$1048576,7))</f>
        <v>入力禁止</v>
      </c>
      <c r="H332" s="4" t="str">
        <f>IF($A332="","入力禁止",VLOOKUP($A332,クラスIDシート!$B$6:$I$1048576,8))</f>
        <v>入力禁止</v>
      </c>
      <c r="I332" s="4">
        <f t="shared" si="5"/>
        <v>325</v>
      </c>
      <c r="J332" s="27"/>
      <c r="K332" s="27"/>
      <c r="L332" s="27"/>
      <c r="M332" s="27"/>
      <c r="N332" s="27"/>
      <c r="O332" s="27">
        <f>COUNTIF(別紙3!$C$11:$C$48,L332)</f>
        <v>0</v>
      </c>
      <c r="P332" s="27"/>
      <c r="Q332" s="27">
        <f>COUNTIF(別紙1!$B$12:$D$51,'様式2（申請製品リスト） '!L332)</f>
        <v>0</v>
      </c>
      <c r="R332" s="27"/>
      <c r="S332" s="27"/>
      <c r="T332" s="27"/>
      <c r="U332" s="27"/>
      <c r="V332" s="27"/>
      <c r="W332" s="27"/>
      <c r="X332" s="27"/>
      <c r="Y332" s="27"/>
      <c r="Z332" s="27"/>
      <c r="AA332" s="27"/>
      <c r="AB332" s="27"/>
      <c r="AC332" s="27"/>
      <c r="AD332" s="89"/>
    </row>
    <row r="333" spans="1:30" x14ac:dyDescent="0.2">
      <c r="A333" s="27"/>
      <c r="B333" s="4" t="str">
        <f>IF($A333="","入力禁止",VLOOKUP($A333,クラスIDシート!$B$6:$I$1048576,2))</f>
        <v>入力禁止</v>
      </c>
      <c r="C333" s="4" t="str">
        <f>IF($A333="","入力禁止",VLOOKUP($A333,クラスIDシート!$B$6:$I$1048576,3))</f>
        <v>入力禁止</v>
      </c>
      <c r="D333" s="4" t="str">
        <f>IF($A333="","入力禁止",VLOOKUP($A333,クラスIDシート!$B$6:$I$1048576,4))</f>
        <v>入力禁止</v>
      </c>
      <c r="E333" s="4" t="str">
        <f>IF($A333="","入力禁止",VLOOKUP($A333,クラスIDシート!$B$6:$I$1048576,5))</f>
        <v>入力禁止</v>
      </c>
      <c r="F333" s="4" t="str">
        <f>IF($A333="","入力禁止",VLOOKUP($A333,クラスIDシート!$B$6:$I$1048576,6))</f>
        <v>入力禁止</v>
      </c>
      <c r="G333" s="4" t="str">
        <f>IF($A333="","入力禁止",VLOOKUP($A333,クラスIDシート!$B$6:$I$1048576,7))</f>
        <v>入力禁止</v>
      </c>
      <c r="H333" s="4" t="str">
        <f>IF($A333="","入力禁止",VLOOKUP($A333,クラスIDシート!$B$6:$I$1048576,8))</f>
        <v>入力禁止</v>
      </c>
      <c r="I333" s="4">
        <f t="shared" si="5"/>
        <v>326</v>
      </c>
      <c r="J333" s="27"/>
      <c r="K333" s="27"/>
      <c r="L333" s="27"/>
      <c r="M333" s="27"/>
      <c r="N333" s="27"/>
      <c r="O333" s="27">
        <f>COUNTIF(別紙3!$C$11:$C$48,L333)</f>
        <v>0</v>
      </c>
      <c r="P333" s="27"/>
      <c r="Q333" s="27">
        <f>COUNTIF(別紙1!$B$12:$D$51,'様式2（申請製品リスト） '!L333)</f>
        <v>0</v>
      </c>
      <c r="R333" s="27"/>
      <c r="S333" s="27"/>
      <c r="T333" s="27"/>
      <c r="U333" s="27"/>
      <c r="V333" s="27"/>
      <c r="W333" s="27"/>
      <c r="X333" s="27"/>
      <c r="Y333" s="27"/>
      <c r="Z333" s="27"/>
      <c r="AA333" s="27"/>
      <c r="AB333" s="27"/>
      <c r="AC333" s="27"/>
      <c r="AD333" s="89"/>
    </row>
    <row r="334" spans="1:30" x14ac:dyDescent="0.2">
      <c r="A334" s="27"/>
      <c r="B334" s="4" t="str">
        <f>IF($A334="","入力禁止",VLOOKUP($A334,クラスIDシート!$B$6:$I$1048576,2))</f>
        <v>入力禁止</v>
      </c>
      <c r="C334" s="4" t="str">
        <f>IF($A334="","入力禁止",VLOOKUP($A334,クラスIDシート!$B$6:$I$1048576,3))</f>
        <v>入力禁止</v>
      </c>
      <c r="D334" s="4" t="str">
        <f>IF($A334="","入力禁止",VLOOKUP($A334,クラスIDシート!$B$6:$I$1048576,4))</f>
        <v>入力禁止</v>
      </c>
      <c r="E334" s="4" t="str">
        <f>IF($A334="","入力禁止",VLOOKUP($A334,クラスIDシート!$B$6:$I$1048576,5))</f>
        <v>入力禁止</v>
      </c>
      <c r="F334" s="4" t="str">
        <f>IF($A334="","入力禁止",VLOOKUP($A334,クラスIDシート!$B$6:$I$1048576,6))</f>
        <v>入力禁止</v>
      </c>
      <c r="G334" s="4" t="str">
        <f>IF($A334="","入力禁止",VLOOKUP($A334,クラスIDシート!$B$6:$I$1048576,7))</f>
        <v>入力禁止</v>
      </c>
      <c r="H334" s="4" t="str">
        <f>IF($A334="","入力禁止",VLOOKUP($A334,クラスIDシート!$B$6:$I$1048576,8))</f>
        <v>入力禁止</v>
      </c>
      <c r="I334" s="4">
        <f t="shared" si="5"/>
        <v>327</v>
      </c>
      <c r="J334" s="27"/>
      <c r="K334" s="27"/>
      <c r="L334" s="27"/>
      <c r="M334" s="27"/>
      <c r="N334" s="27"/>
      <c r="O334" s="27">
        <f>COUNTIF(別紙3!$C$11:$C$48,L334)</f>
        <v>0</v>
      </c>
      <c r="P334" s="27"/>
      <c r="Q334" s="27">
        <f>COUNTIF(別紙1!$B$12:$D$51,'様式2（申請製品リスト） '!L334)</f>
        <v>0</v>
      </c>
      <c r="R334" s="27"/>
      <c r="S334" s="27"/>
      <c r="T334" s="27"/>
      <c r="U334" s="27"/>
      <c r="V334" s="27"/>
      <c r="W334" s="27"/>
      <c r="X334" s="27"/>
      <c r="Y334" s="27"/>
      <c r="Z334" s="27"/>
      <c r="AA334" s="27"/>
      <c r="AB334" s="27"/>
      <c r="AC334" s="27"/>
      <c r="AD334" s="89"/>
    </row>
    <row r="335" spans="1:30" x14ac:dyDescent="0.2">
      <c r="A335" s="27"/>
      <c r="B335" s="4" t="str">
        <f>IF($A335="","入力禁止",VLOOKUP($A335,クラスIDシート!$B$6:$I$1048576,2))</f>
        <v>入力禁止</v>
      </c>
      <c r="C335" s="4" t="str">
        <f>IF($A335="","入力禁止",VLOOKUP($A335,クラスIDシート!$B$6:$I$1048576,3))</f>
        <v>入力禁止</v>
      </c>
      <c r="D335" s="4" t="str">
        <f>IF($A335="","入力禁止",VLOOKUP($A335,クラスIDシート!$B$6:$I$1048576,4))</f>
        <v>入力禁止</v>
      </c>
      <c r="E335" s="4" t="str">
        <f>IF($A335="","入力禁止",VLOOKUP($A335,クラスIDシート!$B$6:$I$1048576,5))</f>
        <v>入力禁止</v>
      </c>
      <c r="F335" s="4" t="str">
        <f>IF($A335="","入力禁止",VLOOKUP($A335,クラスIDシート!$B$6:$I$1048576,6))</f>
        <v>入力禁止</v>
      </c>
      <c r="G335" s="4" t="str">
        <f>IF($A335="","入力禁止",VLOOKUP($A335,クラスIDシート!$B$6:$I$1048576,7))</f>
        <v>入力禁止</v>
      </c>
      <c r="H335" s="4" t="str">
        <f>IF($A335="","入力禁止",VLOOKUP($A335,クラスIDシート!$B$6:$I$1048576,8))</f>
        <v>入力禁止</v>
      </c>
      <c r="I335" s="4">
        <f t="shared" si="5"/>
        <v>328</v>
      </c>
      <c r="J335" s="27"/>
      <c r="K335" s="27"/>
      <c r="L335" s="27"/>
      <c r="M335" s="27"/>
      <c r="N335" s="27"/>
      <c r="O335" s="27">
        <f>COUNTIF(別紙3!$C$11:$C$48,L335)</f>
        <v>0</v>
      </c>
      <c r="P335" s="27"/>
      <c r="Q335" s="27">
        <f>COUNTIF(別紙1!$B$12:$D$51,'様式2（申請製品リスト） '!L335)</f>
        <v>0</v>
      </c>
      <c r="R335" s="27"/>
      <c r="S335" s="27"/>
      <c r="T335" s="27"/>
      <c r="U335" s="27"/>
      <c r="V335" s="27"/>
      <c r="W335" s="27"/>
      <c r="X335" s="27"/>
      <c r="Y335" s="27"/>
      <c r="Z335" s="27"/>
      <c r="AA335" s="27"/>
      <c r="AB335" s="27"/>
      <c r="AC335" s="27"/>
      <c r="AD335" s="89"/>
    </row>
    <row r="336" spans="1:30" x14ac:dyDescent="0.2">
      <c r="A336" s="27"/>
      <c r="B336" s="4" t="str">
        <f>IF($A336="","入力禁止",VLOOKUP($A336,クラスIDシート!$B$6:$I$1048576,2))</f>
        <v>入力禁止</v>
      </c>
      <c r="C336" s="4" t="str">
        <f>IF($A336="","入力禁止",VLOOKUP($A336,クラスIDシート!$B$6:$I$1048576,3))</f>
        <v>入力禁止</v>
      </c>
      <c r="D336" s="4" t="str">
        <f>IF($A336="","入力禁止",VLOOKUP($A336,クラスIDシート!$B$6:$I$1048576,4))</f>
        <v>入力禁止</v>
      </c>
      <c r="E336" s="4" t="str">
        <f>IF($A336="","入力禁止",VLOOKUP($A336,クラスIDシート!$B$6:$I$1048576,5))</f>
        <v>入力禁止</v>
      </c>
      <c r="F336" s="4" t="str">
        <f>IF($A336="","入力禁止",VLOOKUP($A336,クラスIDシート!$B$6:$I$1048576,6))</f>
        <v>入力禁止</v>
      </c>
      <c r="G336" s="4" t="str">
        <f>IF($A336="","入力禁止",VLOOKUP($A336,クラスIDシート!$B$6:$I$1048576,7))</f>
        <v>入力禁止</v>
      </c>
      <c r="H336" s="4" t="str">
        <f>IF($A336="","入力禁止",VLOOKUP($A336,クラスIDシート!$B$6:$I$1048576,8))</f>
        <v>入力禁止</v>
      </c>
      <c r="I336" s="4">
        <f t="shared" si="5"/>
        <v>329</v>
      </c>
      <c r="J336" s="27"/>
      <c r="K336" s="27"/>
      <c r="L336" s="27"/>
      <c r="M336" s="27"/>
      <c r="N336" s="27"/>
      <c r="O336" s="27">
        <f>COUNTIF(別紙3!$C$11:$C$48,L336)</f>
        <v>0</v>
      </c>
      <c r="P336" s="27"/>
      <c r="Q336" s="27">
        <f>COUNTIF(別紙1!$B$12:$D$51,'様式2（申請製品リスト） '!L336)</f>
        <v>0</v>
      </c>
      <c r="R336" s="27"/>
      <c r="S336" s="27"/>
      <c r="T336" s="27"/>
      <c r="U336" s="27"/>
      <c r="V336" s="27"/>
      <c r="W336" s="27"/>
      <c r="X336" s="27"/>
      <c r="Y336" s="27"/>
      <c r="Z336" s="27"/>
      <c r="AA336" s="27"/>
      <c r="AB336" s="27"/>
      <c r="AC336" s="27"/>
      <c r="AD336" s="89"/>
    </row>
    <row r="337" spans="1:30" x14ac:dyDescent="0.2">
      <c r="A337" s="27"/>
      <c r="B337" s="4" t="str">
        <f>IF($A337="","入力禁止",VLOOKUP($A337,クラスIDシート!$B$6:$I$1048576,2))</f>
        <v>入力禁止</v>
      </c>
      <c r="C337" s="4" t="str">
        <f>IF($A337="","入力禁止",VLOOKUP($A337,クラスIDシート!$B$6:$I$1048576,3))</f>
        <v>入力禁止</v>
      </c>
      <c r="D337" s="4" t="str">
        <f>IF($A337="","入力禁止",VLOOKUP($A337,クラスIDシート!$B$6:$I$1048576,4))</f>
        <v>入力禁止</v>
      </c>
      <c r="E337" s="4" t="str">
        <f>IF($A337="","入力禁止",VLOOKUP($A337,クラスIDシート!$B$6:$I$1048576,5))</f>
        <v>入力禁止</v>
      </c>
      <c r="F337" s="4" t="str">
        <f>IF($A337="","入力禁止",VLOOKUP($A337,クラスIDシート!$B$6:$I$1048576,6))</f>
        <v>入力禁止</v>
      </c>
      <c r="G337" s="4" t="str">
        <f>IF($A337="","入力禁止",VLOOKUP($A337,クラスIDシート!$B$6:$I$1048576,7))</f>
        <v>入力禁止</v>
      </c>
      <c r="H337" s="4" t="str">
        <f>IF($A337="","入力禁止",VLOOKUP($A337,クラスIDシート!$B$6:$I$1048576,8))</f>
        <v>入力禁止</v>
      </c>
      <c r="I337" s="4">
        <f t="shared" si="5"/>
        <v>330</v>
      </c>
      <c r="J337" s="27"/>
      <c r="K337" s="27"/>
      <c r="L337" s="27"/>
      <c r="M337" s="27"/>
      <c r="N337" s="27"/>
      <c r="O337" s="27">
        <f>COUNTIF(別紙3!$C$11:$C$48,L337)</f>
        <v>0</v>
      </c>
      <c r="P337" s="27"/>
      <c r="Q337" s="27">
        <f>COUNTIF(別紙1!$B$12:$D$51,'様式2（申請製品リスト） '!L337)</f>
        <v>0</v>
      </c>
      <c r="R337" s="27"/>
      <c r="S337" s="27"/>
      <c r="T337" s="27"/>
      <c r="U337" s="27"/>
      <c r="V337" s="27"/>
      <c r="W337" s="27"/>
      <c r="X337" s="27"/>
      <c r="Y337" s="27"/>
      <c r="Z337" s="27"/>
      <c r="AA337" s="27"/>
      <c r="AB337" s="27"/>
      <c r="AC337" s="27"/>
      <c r="AD337" s="89"/>
    </row>
    <row r="338" spans="1:30" x14ac:dyDescent="0.2">
      <c r="A338" s="27"/>
      <c r="B338" s="4" t="str">
        <f>IF($A338="","入力禁止",VLOOKUP($A338,クラスIDシート!$B$6:$I$1048576,2))</f>
        <v>入力禁止</v>
      </c>
      <c r="C338" s="4" t="str">
        <f>IF($A338="","入力禁止",VLOOKUP($A338,クラスIDシート!$B$6:$I$1048576,3))</f>
        <v>入力禁止</v>
      </c>
      <c r="D338" s="4" t="str">
        <f>IF($A338="","入力禁止",VLOOKUP($A338,クラスIDシート!$B$6:$I$1048576,4))</f>
        <v>入力禁止</v>
      </c>
      <c r="E338" s="4" t="str">
        <f>IF($A338="","入力禁止",VLOOKUP($A338,クラスIDシート!$B$6:$I$1048576,5))</f>
        <v>入力禁止</v>
      </c>
      <c r="F338" s="4" t="str">
        <f>IF($A338="","入力禁止",VLOOKUP($A338,クラスIDシート!$B$6:$I$1048576,6))</f>
        <v>入力禁止</v>
      </c>
      <c r="G338" s="4" t="str">
        <f>IF($A338="","入力禁止",VLOOKUP($A338,クラスIDシート!$B$6:$I$1048576,7))</f>
        <v>入力禁止</v>
      </c>
      <c r="H338" s="4" t="str">
        <f>IF($A338="","入力禁止",VLOOKUP($A338,クラスIDシート!$B$6:$I$1048576,8))</f>
        <v>入力禁止</v>
      </c>
      <c r="I338" s="4">
        <f t="shared" si="5"/>
        <v>331</v>
      </c>
      <c r="J338" s="27"/>
      <c r="K338" s="27"/>
      <c r="L338" s="27"/>
      <c r="M338" s="27"/>
      <c r="N338" s="27"/>
      <c r="O338" s="27">
        <f>COUNTIF(別紙3!$C$11:$C$48,L338)</f>
        <v>0</v>
      </c>
      <c r="P338" s="27"/>
      <c r="Q338" s="27">
        <f>COUNTIF(別紙1!$B$12:$D$51,'様式2（申請製品リスト） '!L338)</f>
        <v>0</v>
      </c>
      <c r="R338" s="27"/>
      <c r="S338" s="27"/>
      <c r="T338" s="27"/>
      <c r="U338" s="27"/>
      <c r="V338" s="27"/>
      <c r="W338" s="27"/>
      <c r="X338" s="27"/>
      <c r="Y338" s="27"/>
      <c r="Z338" s="27"/>
      <c r="AA338" s="27"/>
      <c r="AB338" s="27"/>
      <c r="AC338" s="27"/>
      <c r="AD338" s="89"/>
    </row>
    <row r="339" spans="1:30" x14ac:dyDescent="0.2">
      <c r="A339" s="27"/>
      <c r="B339" s="4" t="str">
        <f>IF($A339="","入力禁止",VLOOKUP($A339,クラスIDシート!$B$6:$I$1048576,2))</f>
        <v>入力禁止</v>
      </c>
      <c r="C339" s="4" t="str">
        <f>IF($A339="","入力禁止",VLOOKUP($A339,クラスIDシート!$B$6:$I$1048576,3))</f>
        <v>入力禁止</v>
      </c>
      <c r="D339" s="4" t="str">
        <f>IF($A339="","入力禁止",VLOOKUP($A339,クラスIDシート!$B$6:$I$1048576,4))</f>
        <v>入力禁止</v>
      </c>
      <c r="E339" s="4" t="str">
        <f>IF($A339="","入力禁止",VLOOKUP($A339,クラスIDシート!$B$6:$I$1048576,5))</f>
        <v>入力禁止</v>
      </c>
      <c r="F339" s="4" t="str">
        <f>IF($A339="","入力禁止",VLOOKUP($A339,クラスIDシート!$B$6:$I$1048576,6))</f>
        <v>入力禁止</v>
      </c>
      <c r="G339" s="4" t="str">
        <f>IF($A339="","入力禁止",VLOOKUP($A339,クラスIDシート!$B$6:$I$1048576,7))</f>
        <v>入力禁止</v>
      </c>
      <c r="H339" s="4" t="str">
        <f>IF($A339="","入力禁止",VLOOKUP($A339,クラスIDシート!$B$6:$I$1048576,8))</f>
        <v>入力禁止</v>
      </c>
      <c r="I339" s="4">
        <f t="shared" si="5"/>
        <v>332</v>
      </c>
      <c r="J339" s="27"/>
      <c r="K339" s="27"/>
      <c r="L339" s="27"/>
      <c r="M339" s="27"/>
      <c r="N339" s="27"/>
      <c r="O339" s="27">
        <f>COUNTIF(別紙3!$C$11:$C$48,L339)</f>
        <v>0</v>
      </c>
      <c r="P339" s="27"/>
      <c r="Q339" s="27">
        <f>COUNTIF(別紙1!$B$12:$D$51,'様式2（申請製品リスト） '!L339)</f>
        <v>0</v>
      </c>
      <c r="R339" s="27"/>
      <c r="S339" s="27"/>
      <c r="T339" s="27"/>
      <c r="U339" s="27"/>
      <c r="V339" s="27"/>
      <c r="W339" s="27"/>
      <c r="X339" s="27"/>
      <c r="Y339" s="27"/>
      <c r="Z339" s="27"/>
      <c r="AA339" s="27"/>
      <c r="AB339" s="27"/>
      <c r="AC339" s="27"/>
      <c r="AD339" s="89"/>
    </row>
    <row r="340" spans="1:30" x14ac:dyDescent="0.2">
      <c r="A340" s="27"/>
      <c r="B340" s="4" t="str">
        <f>IF($A340="","入力禁止",VLOOKUP($A340,クラスIDシート!$B$6:$I$1048576,2))</f>
        <v>入力禁止</v>
      </c>
      <c r="C340" s="4" t="str">
        <f>IF($A340="","入力禁止",VLOOKUP($A340,クラスIDシート!$B$6:$I$1048576,3))</f>
        <v>入力禁止</v>
      </c>
      <c r="D340" s="4" t="str">
        <f>IF($A340="","入力禁止",VLOOKUP($A340,クラスIDシート!$B$6:$I$1048576,4))</f>
        <v>入力禁止</v>
      </c>
      <c r="E340" s="4" t="str">
        <f>IF($A340="","入力禁止",VLOOKUP($A340,クラスIDシート!$B$6:$I$1048576,5))</f>
        <v>入力禁止</v>
      </c>
      <c r="F340" s="4" t="str">
        <f>IF($A340="","入力禁止",VLOOKUP($A340,クラスIDシート!$B$6:$I$1048576,6))</f>
        <v>入力禁止</v>
      </c>
      <c r="G340" s="4" t="str">
        <f>IF($A340="","入力禁止",VLOOKUP($A340,クラスIDシート!$B$6:$I$1048576,7))</f>
        <v>入力禁止</v>
      </c>
      <c r="H340" s="4" t="str">
        <f>IF($A340="","入力禁止",VLOOKUP($A340,クラスIDシート!$B$6:$I$1048576,8))</f>
        <v>入力禁止</v>
      </c>
      <c r="I340" s="4">
        <f t="shared" si="5"/>
        <v>333</v>
      </c>
      <c r="J340" s="27"/>
      <c r="K340" s="27"/>
      <c r="L340" s="27"/>
      <c r="M340" s="27"/>
      <c r="N340" s="27"/>
      <c r="O340" s="27">
        <f>COUNTIF(別紙3!$C$11:$C$48,L340)</f>
        <v>0</v>
      </c>
      <c r="P340" s="27"/>
      <c r="Q340" s="27">
        <f>COUNTIF(別紙1!$B$12:$D$51,'様式2（申請製品リスト） '!L340)</f>
        <v>0</v>
      </c>
      <c r="R340" s="27"/>
      <c r="S340" s="27"/>
      <c r="T340" s="27"/>
      <c r="U340" s="27"/>
      <c r="V340" s="27"/>
      <c r="W340" s="27"/>
      <c r="X340" s="27"/>
      <c r="Y340" s="27"/>
      <c r="Z340" s="27"/>
      <c r="AA340" s="27"/>
      <c r="AB340" s="27"/>
      <c r="AC340" s="27"/>
      <c r="AD340" s="89"/>
    </row>
    <row r="341" spans="1:30" x14ac:dyDescent="0.2">
      <c r="A341" s="27"/>
      <c r="B341" s="4" t="str">
        <f>IF($A341="","入力禁止",VLOOKUP($A341,クラスIDシート!$B$6:$I$1048576,2))</f>
        <v>入力禁止</v>
      </c>
      <c r="C341" s="4" t="str">
        <f>IF($A341="","入力禁止",VLOOKUP($A341,クラスIDシート!$B$6:$I$1048576,3))</f>
        <v>入力禁止</v>
      </c>
      <c r="D341" s="4" t="str">
        <f>IF($A341="","入力禁止",VLOOKUP($A341,クラスIDシート!$B$6:$I$1048576,4))</f>
        <v>入力禁止</v>
      </c>
      <c r="E341" s="4" t="str">
        <f>IF($A341="","入力禁止",VLOOKUP($A341,クラスIDシート!$B$6:$I$1048576,5))</f>
        <v>入力禁止</v>
      </c>
      <c r="F341" s="4" t="str">
        <f>IF($A341="","入力禁止",VLOOKUP($A341,クラスIDシート!$B$6:$I$1048576,6))</f>
        <v>入力禁止</v>
      </c>
      <c r="G341" s="4" t="str">
        <f>IF($A341="","入力禁止",VLOOKUP($A341,クラスIDシート!$B$6:$I$1048576,7))</f>
        <v>入力禁止</v>
      </c>
      <c r="H341" s="4" t="str">
        <f>IF($A341="","入力禁止",VLOOKUP($A341,クラスIDシート!$B$6:$I$1048576,8))</f>
        <v>入力禁止</v>
      </c>
      <c r="I341" s="4">
        <f t="shared" si="5"/>
        <v>334</v>
      </c>
      <c r="J341" s="27"/>
      <c r="K341" s="27"/>
      <c r="L341" s="27"/>
      <c r="M341" s="27"/>
      <c r="N341" s="27"/>
      <c r="O341" s="27">
        <f>COUNTIF(別紙3!$C$11:$C$48,L341)</f>
        <v>0</v>
      </c>
      <c r="P341" s="27"/>
      <c r="Q341" s="27">
        <f>COUNTIF(別紙1!$B$12:$D$51,'様式2（申請製品リスト） '!L341)</f>
        <v>0</v>
      </c>
      <c r="R341" s="27"/>
      <c r="S341" s="27"/>
      <c r="T341" s="27"/>
      <c r="U341" s="27"/>
      <c r="V341" s="27"/>
      <c r="W341" s="27"/>
      <c r="X341" s="27"/>
      <c r="Y341" s="27"/>
      <c r="Z341" s="27"/>
      <c r="AA341" s="27"/>
      <c r="AB341" s="27"/>
      <c r="AC341" s="27"/>
      <c r="AD341" s="89"/>
    </row>
    <row r="342" spans="1:30" x14ac:dyDescent="0.2">
      <c r="A342" s="27"/>
      <c r="B342" s="4" t="str">
        <f>IF($A342="","入力禁止",VLOOKUP($A342,クラスIDシート!$B$6:$I$1048576,2))</f>
        <v>入力禁止</v>
      </c>
      <c r="C342" s="4" t="str">
        <f>IF($A342="","入力禁止",VLOOKUP($A342,クラスIDシート!$B$6:$I$1048576,3))</f>
        <v>入力禁止</v>
      </c>
      <c r="D342" s="4" t="str">
        <f>IF($A342="","入力禁止",VLOOKUP($A342,クラスIDシート!$B$6:$I$1048576,4))</f>
        <v>入力禁止</v>
      </c>
      <c r="E342" s="4" t="str">
        <f>IF($A342="","入力禁止",VLOOKUP($A342,クラスIDシート!$B$6:$I$1048576,5))</f>
        <v>入力禁止</v>
      </c>
      <c r="F342" s="4" t="str">
        <f>IF($A342="","入力禁止",VLOOKUP($A342,クラスIDシート!$B$6:$I$1048576,6))</f>
        <v>入力禁止</v>
      </c>
      <c r="G342" s="4" t="str">
        <f>IF($A342="","入力禁止",VLOOKUP($A342,クラスIDシート!$B$6:$I$1048576,7))</f>
        <v>入力禁止</v>
      </c>
      <c r="H342" s="4" t="str">
        <f>IF($A342="","入力禁止",VLOOKUP($A342,クラスIDシート!$B$6:$I$1048576,8))</f>
        <v>入力禁止</v>
      </c>
      <c r="I342" s="4">
        <f t="shared" si="5"/>
        <v>335</v>
      </c>
      <c r="J342" s="27"/>
      <c r="K342" s="27"/>
      <c r="L342" s="27"/>
      <c r="M342" s="27"/>
      <c r="N342" s="27"/>
      <c r="O342" s="27">
        <f>COUNTIF(別紙3!$C$11:$C$48,L342)</f>
        <v>0</v>
      </c>
      <c r="P342" s="27"/>
      <c r="Q342" s="27">
        <f>COUNTIF(別紙1!$B$12:$D$51,'様式2（申請製品リスト） '!L342)</f>
        <v>0</v>
      </c>
      <c r="R342" s="27"/>
      <c r="S342" s="27"/>
      <c r="T342" s="27"/>
      <c r="U342" s="27"/>
      <c r="V342" s="27"/>
      <c r="W342" s="27"/>
      <c r="X342" s="27"/>
      <c r="Y342" s="27"/>
      <c r="Z342" s="27"/>
      <c r="AA342" s="27"/>
      <c r="AB342" s="27"/>
      <c r="AC342" s="27"/>
      <c r="AD342" s="89"/>
    </row>
    <row r="343" spans="1:30" x14ac:dyDescent="0.2">
      <c r="A343" s="27"/>
      <c r="B343" s="4" t="str">
        <f>IF($A343="","入力禁止",VLOOKUP($A343,クラスIDシート!$B$6:$I$1048576,2))</f>
        <v>入力禁止</v>
      </c>
      <c r="C343" s="4" t="str">
        <f>IF($A343="","入力禁止",VLOOKUP($A343,クラスIDシート!$B$6:$I$1048576,3))</f>
        <v>入力禁止</v>
      </c>
      <c r="D343" s="4" t="str">
        <f>IF($A343="","入力禁止",VLOOKUP($A343,クラスIDシート!$B$6:$I$1048576,4))</f>
        <v>入力禁止</v>
      </c>
      <c r="E343" s="4" t="str">
        <f>IF($A343="","入力禁止",VLOOKUP($A343,クラスIDシート!$B$6:$I$1048576,5))</f>
        <v>入力禁止</v>
      </c>
      <c r="F343" s="4" t="str">
        <f>IF($A343="","入力禁止",VLOOKUP($A343,クラスIDシート!$B$6:$I$1048576,6))</f>
        <v>入力禁止</v>
      </c>
      <c r="G343" s="4" t="str">
        <f>IF($A343="","入力禁止",VLOOKUP($A343,クラスIDシート!$B$6:$I$1048576,7))</f>
        <v>入力禁止</v>
      </c>
      <c r="H343" s="4" t="str">
        <f>IF($A343="","入力禁止",VLOOKUP($A343,クラスIDシート!$B$6:$I$1048576,8))</f>
        <v>入力禁止</v>
      </c>
      <c r="I343" s="4">
        <f t="shared" si="5"/>
        <v>336</v>
      </c>
      <c r="J343" s="27"/>
      <c r="K343" s="27"/>
      <c r="L343" s="27"/>
      <c r="M343" s="27"/>
      <c r="N343" s="27"/>
      <c r="O343" s="27">
        <f>COUNTIF(別紙3!$C$11:$C$48,L343)</f>
        <v>0</v>
      </c>
      <c r="P343" s="27"/>
      <c r="Q343" s="27">
        <f>COUNTIF(別紙1!$B$12:$D$51,'様式2（申請製品リスト） '!L343)</f>
        <v>0</v>
      </c>
      <c r="R343" s="27"/>
      <c r="S343" s="27"/>
      <c r="T343" s="27"/>
      <c r="U343" s="27"/>
      <c r="V343" s="27"/>
      <c r="W343" s="27"/>
      <c r="X343" s="27"/>
      <c r="Y343" s="27"/>
      <c r="Z343" s="27"/>
      <c r="AA343" s="27"/>
      <c r="AB343" s="27"/>
      <c r="AC343" s="27"/>
      <c r="AD343" s="89"/>
    </row>
    <row r="344" spans="1:30" x14ac:dyDescent="0.2">
      <c r="A344" s="27"/>
      <c r="B344" s="4" t="str">
        <f>IF($A344="","入力禁止",VLOOKUP($A344,クラスIDシート!$B$6:$I$1048576,2))</f>
        <v>入力禁止</v>
      </c>
      <c r="C344" s="4" t="str">
        <f>IF($A344="","入力禁止",VLOOKUP($A344,クラスIDシート!$B$6:$I$1048576,3))</f>
        <v>入力禁止</v>
      </c>
      <c r="D344" s="4" t="str">
        <f>IF($A344="","入力禁止",VLOOKUP($A344,クラスIDシート!$B$6:$I$1048576,4))</f>
        <v>入力禁止</v>
      </c>
      <c r="E344" s="4" t="str">
        <f>IF($A344="","入力禁止",VLOOKUP($A344,クラスIDシート!$B$6:$I$1048576,5))</f>
        <v>入力禁止</v>
      </c>
      <c r="F344" s="4" t="str">
        <f>IF($A344="","入力禁止",VLOOKUP($A344,クラスIDシート!$B$6:$I$1048576,6))</f>
        <v>入力禁止</v>
      </c>
      <c r="G344" s="4" t="str">
        <f>IF($A344="","入力禁止",VLOOKUP($A344,クラスIDシート!$B$6:$I$1048576,7))</f>
        <v>入力禁止</v>
      </c>
      <c r="H344" s="4" t="str">
        <f>IF($A344="","入力禁止",VLOOKUP($A344,クラスIDシート!$B$6:$I$1048576,8))</f>
        <v>入力禁止</v>
      </c>
      <c r="I344" s="4">
        <f t="shared" si="5"/>
        <v>337</v>
      </c>
      <c r="J344" s="27"/>
      <c r="K344" s="27"/>
      <c r="L344" s="27"/>
      <c r="M344" s="27"/>
      <c r="N344" s="27"/>
      <c r="O344" s="27">
        <f>COUNTIF(別紙3!$C$11:$C$48,L344)</f>
        <v>0</v>
      </c>
      <c r="P344" s="27"/>
      <c r="Q344" s="27">
        <f>COUNTIF(別紙1!$B$12:$D$51,'様式2（申請製品リスト） '!L344)</f>
        <v>0</v>
      </c>
      <c r="R344" s="27"/>
      <c r="S344" s="27"/>
      <c r="T344" s="27"/>
      <c r="U344" s="27"/>
      <c r="V344" s="27"/>
      <c r="W344" s="27"/>
      <c r="X344" s="27"/>
      <c r="Y344" s="27"/>
      <c r="Z344" s="27"/>
      <c r="AA344" s="27"/>
      <c r="AB344" s="27"/>
      <c r="AC344" s="27"/>
      <c r="AD344" s="89"/>
    </row>
    <row r="345" spans="1:30" x14ac:dyDescent="0.2">
      <c r="A345" s="27"/>
      <c r="B345" s="4" t="str">
        <f>IF($A345="","入力禁止",VLOOKUP($A345,クラスIDシート!$B$6:$I$1048576,2))</f>
        <v>入力禁止</v>
      </c>
      <c r="C345" s="4" t="str">
        <f>IF($A345="","入力禁止",VLOOKUP($A345,クラスIDシート!$B$6:$I$1048576,3))</f>
        <v>入力禁止</v>
      </c>
      <c r="D345" s="4" t="str">
        <f>IF($A345="","入力禁止",VLOOKUP($A345,クラスIDシート!$B$6:$I$1048576,4))</f>
        <v>入力禁止</v>
      </c>
      <c r="E345" s="4" t="str">
        <f>IF($A345="","入力禁止",VLOOKUP($A345,クラスIDシート!$B$6:$I$1048576,5))</f>
        <v>入力禁止</v>
      </c>
      <c r="F345" s="4" t="str">
        <f>IF($A345="","入力禁止",VLOOKUP($A345,クラスIDシート!$B$6:$I$1048576,6))</f>
        <v>入力禁止</v>
      </c>
      <c r="G345" s="4" t="str">
        <f>IF($A345="","入力禁止",VLOOKUP($A345,クラスIDシート!$B$6:$I$1048576,7))</f>
        <v>入力禁止</v>
      </c>
      <c r="H345" s="4" t="str">
        <f>IF($A345="","入力禁止",VLOOKUP($A345,クラスIDシート!$B$6:$I$1048576,8))</f>
        <v>入力禁止</v>
      </c>
      <c r="I345" s="4">
        <f t="shared" si="5"/>
        <v>338</v>
      </c>
      <c r="J345" s="27"/>
      <c r="K345" s="27"/>
      <c r="L345" s="27"/>
      <c r="M345" s="27"/>
      <c r="N345" s="27"/>
      <c r="O345" s="27">
        <f>COUNTIF(別紙3!$C$11:$C$48,L345)</f>
        <v>0</v>
      </c>
      <c r="P345" s="27"/>
      <c r="Q345" s="27">
        <f>COUNTIF(別紙1!$B$12:$D$51,'様式2（申請製品リスト） '!L345)</f>
        <v>0</v>
      </c>
      <c r="R345" s="27"/>
      <c r="S345" s="27"/>
      <c r="T345" s="27"/>
      <c r="U345" s="27"/>
      <c r="V345" s="27"/>
      <c r="W345" s="27"/>
      <c r="X345" s="27"/>
      <c r="Y345" s="27"/>
      <c r="Z345" s="27"/>
      <c r="AA345" s="27"/>
      <c r="AB345" s="27"/>
      <c r="AC345" s="27"/>
      <c r="AD345" s="89"/>
    </row>
    <row r="346" spans="1:30" x14ac:dyDescent="0.2">
      <c r="A346" s="27"/>
      <c r="B346" s="4" t="str">
        <f>IF($A346="","入力禁止",VLOOKUP($A346,クラスIDシート!$B$6:$I$1048576,2))</f>
        <v>入力禁止</v>
      </c>
      <c r="C346" s="4" t="str">
        <f>IF($A346="","入力禁止",VLOOKUP($A346,クラスIDシート!$B$6:$I$1048576,3))</f>
        <v>入力禁止</v>
      </c>
      <c r="D346" s="4" t="str">
        <f>IF($A346="","入力禁止",VLOOKUP($A346,クラスIDシート!$B$6:$I$1048576,4))</f>
        <v>入力禁止</v>
      </c>
      <c r="E346" s="4" t="str">
        <f>IF($A346="","入力禁止",VLOOKUP($A346,クラスIDシート!$B$6:$I$1048576,5))</f>
        <v>入力禁止</v>
      </c>
      <c r="F346" s="4" t="str">
        <f>IF($A346="","入力禁止",VLOOKUP($A346,クラスIDシート!$B$6:$I$1048576,6))</f>
        <v>入力禁止</v>
      </c>
      <c r="G346" s="4" t="str">
        <f>IF($A346="","入力禁止",VLOOKUP($A346,クラスIDシート!$B$6:$I$1048576,7))</f>
        <v>入力禁止</v>
      </c>
      <c r="H346" s="4" t="str">
        <f>IF($A346="","入力禁止",VLOOKUP($A346,クラスIDシート!$B$6:$I$1048576,8))</f>
        <v>入力禁止</v>
      </c>
      <c r="I346" s="4">
        <f t="shared" si="5"/>
        <v>339</v>
      </c>
      <c r="J346" s="27"/>
      <c r="K346" s="27"/>
      <c r="L346" s="27"/>
      <c r="M346" s="27"/>
      <c r="N346" s="27"/>
      <c r="O346" s="27">
        <f>COUNTIF(別紙3!$C$11:$C$48,L346)</f>
        <v>0</v>
      </c>
      <c r="P346" s="27"/>
      <c r="Q346" s="27">
        <f>COUNTIF(別紙1!$B$12:$D$51,'様式2（申請製品リスト） '!L346)</f>
        <v>0</v>
      </c>
      <c r="R346" s="27"/>
      <c r="S346" s="27"/>
      <c r="T346" s="27"/>
      <c r="U346" s="27"/>
      <c r="V346" s="27"/>
      <c r="W346" s="27"/>
      <c r="X346" s="27"/>
      <c r="Y346" s="27"/>
      <c r="Z346" s="27"/>
      <c r="AA346" s="27"/>
      <c r="AB346" s="27"/>
      <c r="AC346" s="27"/>
      <c r="AD346" s="89"/>
    </row>
    <row r="347" spans="1:30" x14ac:dyDescent="0.2">
      <c r="A347" s="27"/>
      <c r="B347" s="4" t="str">
        <f>IF($A347="","入力禁止",VLOOKUP($A347,クラスIDシート!$B$6:$I$1048576,2))</f>
        <v>入力禁止</v>
      </c>
      <c r="C347" s="4" t="str">
        <f>IF($A347="","入力禁止",VLOOKUP($A347,クラスIDシート!$B$6:$I$1048576,3))</f>
        <v>入力禁止</v>
      </c>
      <c r="D347" s="4" t="str">
        <f>IF($A347="","入力禁止",VLOOKUP($A347,クラスIDシート!$B$6:$I$1048576,4))</f>
        <v>入力禁止</v>
      </c>
      <c r="E347" s="4" t="str">
        <f>IF($A347="","入力禁止",VLOOKUP($A347,クラスIDシート!$B$6:$I$1048576,5))</f>
        <v>入力禁止</v>
      </c>
      <c r="F347" s="4" t="str">
        <f>IF($A347="","入力禁止",VLOOKUP($A347,クラスIDシート!$B$6:$I$1048576,6))</f>
        <v>入力禁止</v>
      </c>
      <c r="G347" s="4" t="str">
        <f>IF($A347="","入力禁止",VLOOKUP($A347,クラスIDシート!$B$6:$I$1048576,7))</f>
        <v>入力禁止</v>
      </c>
      <c r="H347" s="4" t="str">
        <f>IF($A347="","入力禁止",VLOOKUP($A347,クラスIDシート!$B$6:$I$1048576,8))</f>
        <v>入力禁止</v>
      </c>
      <c r="I347" s="4">
        <f t="shared" si="5"/>
        <v>340</v>
      </c>
      <c r="J347" s="27"/>
      <c r="K347" s="27"/>
      <c r="L347" s="27"/>
      <c r="M347" s="27"/>
      <c r="N347" s="27"/>
      <c r="O347" s="27">
        <f>COUNTIF(別紙3!$C$11:$C$48,L347)</f>
        <v>0</v>
      </c>
      <c r="P347" s="27"/>
      <c r="Q347" s="27">
        <f>COUNTIF(別紙1!$B$12:$D$51,'様式2（申請製品リスト） '!L347)</f>
        <v>0</v>
      </c>
      <c r="R347" s="27"/>
      <c r="S347" s="27"/>
      <c r="T347" s="27"/>
      <c r="U347" s="27"/>
      <c r="V347" s="27"/>
      <c r="W347" s="27"/>
      <c r="X347" s="27"/>
      <c r="Y347" s="27"/>
      <c r="Z347" s="27"/>
      <c r="AA347" s="27"/>
      <c r="AB347" s="27"/>
      <c r="AC347" s="27"/>
      <c r="AD347" s="89"/>
    </row>
    <row r="348" spans="1:30" x14ac:dyDescent="0.2">
      <c r="A348" s="27"/>
      <c r="B348" s="4" t="str">
        <f>IF($A348="","入力禁止",VLOOKUP($A348,クラスIDシート!$B$6:$I$1048576,2))</f>
        <v>入力禁止</v>
      </c>
      <c r="C348" s="4" t="str">
        <f>IF($A348="","入力禁止",VLOOKUP($A348,クラスIDシート!$B$6:$I$1048576,3))</f>
        <v>入力禁止</v>
      </c>
      <c r="D348" s="4" t="str">
        <f>IF($A348="","入力禁止",VLOOKUP($A348,クラスIDシート!$B$6:$I$1048576,4))</f>
        <v>入力禁止</v>
      </c>
      <c r="E348" s="4" t="str">
        <f>IF($A348="","入力禁止",VLOOKUP($A348,クラスIDシート!$B$6:$I$1048576,5))</f>
        <v>入力禁止</v>
      </c>
      <c r="F348" s="4" t="str">
        <f>IF($A348="","入力禁止",VLOOKUP($A348,クラスIDシート!$B$6:$I$1048576,6))</f>
        <v>入力禁止</v>
      </c>
      <c r="G348" s="4" t="str">
        <f>IF($A348="","入力禁止",VLOOKUP($A348,クラスIDシート!$B$6:$I$1048576,7))</f>
        <v>入力禁止</v>
      </c>
      <c r="H348" s="4" t="str">
        <f>IF($A348="","入力禁止",VLOOKUP($A348,クラスIDシート!$B$6:$I$1048576,8))</f>
        <v>入力禁止</v>
      </c>
      <c r="I348" s="4">
        <f t="shared" si="5"/>
        <v>341</v>
      </c>
      <c r="J348" s="27"/>
      <c r="K348" s="27"/>
      <c r="L348" s="27"/>
      <c r="M348" s="27"/>
      <c r="N348" s="27"/>
      <c r="O348" s="27">
        <f>COUNTIF(別紙3!$C$11:$C$48,L348)</f>
        <v>0</v>
      </c>
      <c r="P348" s="27"/>
      <c r="Q348" s="27">
        <f>COUNTIF(別紙1!$B$12:$D$51,'様式2（申請製品リスト） '!L348)</f>
        <v>0</v>
      </c>
      <c r="R348" s="27"/>
      <c r="S348" s="27"/>
      <c r="T348" s="27"/>
      <c r="U348" s="27"/>
      <c r="V348" s="27"/>
      <c r="W348" s="27"/>
      <c r="X348" s="27"/>
      <c r="Y348" s="27"/>
      <c r="Z348" s="27"/>
      <c r="AA348" s="27"/>
      <c r="AB348" s="27"/>
      <c r="AC348" s="27"/>
      <c r="AD348" s="89"/>
    </row>
    <row r="349" spans="1:30" x14ac:dyDescent="0.2">
      <c r="A349" s="27"/>
      <c r="B349" s="4" t="str">
        <f>IF($A349="","入力禁止",VLOOKUP($A349,クラスIDシート!$B$6:$I$1048576,2))</f>
        <v>入力禁止</v>
      </c>
      <c r="C349" s="4" t="str">
        <f>IF($A349="","入力禁止",VLOOKUP($A349,クラスIDシート!$B$6:$I$1048576,3))</f>
        <v>入力禁止</v>
      </c>
      <c r="D349" s="4" t="str">
        <f>IF($A349="","入力禁止",VLOOKUP($A349,クラスIDシート!$B$6:$I$1048576,4))</f>
        <v>入力禁止</v>
      </c>
      <c r="E349" s="4" t="str">
        <f>IF($A349="","入力禁止",VLOOKUP($A349,クラスIDシート!$B$6:$I$1048576,5))</f>
        <v>入力禁止</v>
      </c>
      <c r="F349" s="4" t="str">
        <f>IF($A349="","入力禁止",VLOOKUP($A349,クラスIDシート!$B$6:$I$1048576,6))</f>
        <v>入力禁止</v>
      </c>
      <c r="G349" s="4" t="str">
        <f>IF($A349="","入力禁止",VLOOKUP($A349,クラスIDシート!$B$6:$I$1048576,7))</f>
        <v>入力禁止</v>
      </c>
      <c r="H349" s="4" t="str">
        <f>IF($A349="","入力禁止",VLOOKUP($A349,クラスIDシート!$B$6:$I$1048576,8))</f>
        <v>入力禁止</v>
      </c>
      <c r="I349" s="4">
        <f t="shared" si="5"/>
        <v>342</v>
      </c>
      <c r="J349" s="27"/>
      <c r="K349" s="27"/>
      <c r="L349" s="27"/>
      <c r="M349" s="27"/>
      <c r="N349" s="27"/>
      <c r="O349" s="27">
        <f>COUNTIF(別紙3!$C$11:$C$48,L349)</f>
        <v>0</v>
      </c>
      <c r="P349" s="27"/>
      <c r="Q349" s="27">
        <f>COUNTIF(別紙1!$B$12:$D$51,'様式2（申請製品リスト） '!L349)</f>
        <v>0</v>
      </c>
      <c r="R349" s="27"/>
      <c r="S349" s="27"/>
      <c r="T349" s="27"/>
      <c r="U349" s="27"/>
      <c r="V349" s="27"/>
      <c r="W349" s="27"/>
      <c r="X349" s="27"/>
      <c r="Y349" s="27"/>
      <c r="Z349" s="27"/>
      <c r="AA349" s="27"/>
      <c r="AB349" s="27"/>
      <c r="AC349" s="27"/>
      <c r="AD349" s="89"/>
    </row>
    <row r="350" spans="1:30" x14ac:dyDescent="0.2">
      <c r="A350" s="27"/>
      <c r="B350" s="4" t="str">
        <f>IF($A350="","入力禁止",VLOOKUP($A350,クラスIDシート!$B$6:$I$1048576,2))</f>
        <v>入力禁止</v>
      </c>
      <c r="C350" s="4" t="str">
        <f>IF($A350="","入力禁止",VLOOKUP($A350,クラスIDシート!$B$6:$I$1048576,3))</f>
        <v>入力禁止</v>
      </c>
      <c r="D350" s="4" t="str">
        <f>IF($A350="","入力禁止",VLOOKUP($A350,クラスIDシート!$B$6:$I$1048576,4))</f>
        <v>入力禁止</v>
      </c>
      <c r="E350" s="4" t="str">
        <f>IF($A350="","入力禁止",VLOOKUP($A350,クラスIDシート!$B$6:$I$1048576,5))</f>
        <v>入力禁止</v>
      </c>
      <c r="F350" s="4" t="str">
        <f>IF($A350="","入力禁止",VLOOKUP($A350,クラスIDシート!$B$6:$I$1048576,6))</f>
        <v>入力禁止</v>
      </c>
      <c r="G350" s="4" t="str">
        <f>IF($A350="","入力禁止",VLOOKUP($A350,クラスIDシート!$B$6:$I$1048576,7))</f>
        <v>入力禁止</v>
      </c>
      <c r="H350" s="4" t="str">
        <f>IF($A350="","入力禁止",VLOOKUP($A350,クラスIDシート!$B$6:$I$1048576,8))</f>
        <v>入力禁止</v>
      </c>
      <c r="I350" s="4">
        <f t="shared" si="5"/>
        <v>343</v>
      </c>
      <c r="J350" s="27"/>
      <c r="K350" s="27"/>
      <c r="L350" s="27"/>
      <c r="M350" s="27"/>
      <c r="N350" s="27"/>
      <c r="O350" s="27">
        <f>COUNTIF(別紙3!$C$11:$C$48,L350)</f>
        <v>0</v>
      </c>
      <c r="P350" s="27"/>
      <c r="Q350" s="27">
        <f>COUNTIF(別紙1!$B$12:$D$51,'様式2（申請製品リスト） '!L350)</f>
        <v>0</v>
      </c>
      <c r="R350" s="27"/>
      <c r="S350" s="27"/>
      <c r="T350" s="27"/>
      <c r="U350" s="27"/>
      <c r="V350" s="27"/>
      <c r="W350" s="27"/>
      <c r="X350" s="27"/>
      <c r="Y350" s="27"/>
      <c r="Z350" s="27"/>
      <c r="AA350" s="27"/>
      <c r="AB350" s="27"/>
      <c r="AC350" s="27"/>
      <c r="AD350" s="89"/>
    </row>
    <row r="351" spans="1:30" x14ac:dyDescent="0.2">
      <c r="A351" s="27"/>
      <c r="B351" s="4" t="str">
        <f>IF($A351="","入力禁止",VLOOKUP($A351,クラスIDシート!$B$6:$I$1048576,2))</f>
        <v>入力禁止</v>
      </c>
      <c r="C351" s="4" t="str">
        <f>IF($A351="","入力禁止",VLOOKUP($A351,クラスIDシート!$B$6:$I$1048576,3))</f>
        <v>入力禁止</v>
      </c>
      <c r="D351" s="4" t="str">
        <f>IF($A351="","入力禁止",VLOOKUP($A351,クラスIDシート!$B$6:$I$1048576,4))</f>
        <v>入力禁止</v>
      </c>
      <c r="E351" s="4" t="str">
        <f>IF($A351="","入力禁止",VLOOKUP($A351,クラスIDシート!$B$6:$I$1048576,5))</f>
        <v>入力禁止</v>
      </c>
      <c r="F351" s="4" t="str">
        <f>IF($A351="","入力禁止",VLOOKUP($A351,クラスIDシート!$B$6:$I$1048576,6))</f>
        <v>入力禁止</v>
      </c>
      <c r="G351" s="4" t="str">
        <f>IF($A351="","入力禁止",VLOOKUP($A351,クラスIDシート!$B$6:$I$1048576,7))</f>
        <v>入力禁止</v>
      </c>
      <c r="H351" s="4" t="str">
        <f>IF($A351="","入力禁止",VLOOKUP($A351,クラスIDシート!$B$6:$I$1048576,8))</f>
        <v>入力禁止</v>
      </c>
      <c r="I351" s="4">
        <f t="shared" si="5"/>
        <v>344</v>
      </c>
      <c r="J351" s="27"/>
      <c r="K351" s="27"/>
      <c r="L351" s="27"/>
      <c r="M351" s="27"/>
      <c r="N351" s="27"/>
      <c r="O351" s="27">
        <f>COUNTIF(別紙3!$C$11:$C$48,L351)</f>
        <v>0</v>
      </c>
      <c r="P351" s="27"/>
      <c r="Q351" s="27">
        <f>COUNTIF(別紙1!$B$12:$D$51,'様式2（申請製品リスト） '!L351)</f>
        <v>0</v>
      </c>
      <c r="R351" s="27"/>
      <c r="S351" s="27"/>
      <c r="T351" s="27"/>
      <c r="U351" s="27"/>
      <c r="V351" s="27"/>
      <c r="W351" s="27"/>
      <c r="X351" s="27"/>
      <c r="Y351" s="27"/>
      <c r="Z351" s="27"/>
      <c r="AA351" s="27"/>
      <c r="AB351" s="27"/>
      <c r="AC351" s="27"/>
      <c r="AD351" s="89"/>
    </row>
    <row r="352" spans="1:30" x14ac:dyDescent="0.2">
      <c r="A352" s="27"/>
      <c r="B352" s="4" t="str">
        <f>IF($A352="","入力禁止",VLOOKUP($A352,クラスIDシート!$B$6:$I$1048576,2))</f>
        <v>入力禁止</v>
      </c>
      <c r="C352" s="4" t="str">
        <f>IF($A352="","入力禁止",VLOOKUP($A352,クラスIDシート!$B$6:$I$1048576,3))</f>
        <v>入力禁止</v>
      </c>
      <c r="D352" s="4" t="str">
        <f>IF($A352="","入力禁止",VLOOKUP($A352,クラスIDシート!$B$6:$I$1048576,4))</f>
        <v>入力禁止</v>
      </c>
      <c r="E352" s="4" t="str">
        <f>IF($A352="","入力禁止",VLOOKUP($A352,クラスIDシート!$B$6:$I$1048576,5))</f>
        <v>入力禁止</v>
      </c>
      <c r="F352" s="4" t="str">
        <f>IF($A352="","入力禁止",VLOOKUP($A352,クラスIDシート!$B$6:$I$1048576,6))</f>
        <v>入力禁止</v>
      </c>
      <c r="G352" s="4" t="str">
        <f>IF($A352="","入力禁止",VLOOKUP($A352,クラスIDシート!$B$6:$I$1048576,7))</f>
        <v>入力禁止</v>
      </c>
      <c r="H352" s="4" t="str">
        <f>IF($A352="","入力禁止",VLOOKUP($A352,クラスIDシート!$B$6:$I$1048576,8))</f>
        <v>入力禁止</v>
      </c>
      <c r="I352" s="4">
        <f t="shared" si="5"/>
        <v>345</v>
      </c>
      <c r="J352" s="27"/>
      <c r="K352" s="27"/>
      <c r="L352" s="27"/>
      <c r="M352" s="27"/>
      <c r="N352" s="27"/>
      <c r="O352" s="27">
        <f>COUNTIF(別紙3!$C$11:$C$48,L352)</f>
        <v>0</v>
      </c>
      <c r="P352" s="27"/>
      <c r="Q352" s="27">
        <f>COUNTIF(別紙1!$B$12:$D$51,'様式2（申請製品リスト） '!L352)</f>
        <v>0</v>
      </c>
      <c r="R352" s="27"/>
      <c r="S352" s="27"/>
      <c r="T352" s="27"/>
      <c r="U352" s="27"/>
      <c r="V352" s="27"/>
      <c r="W352" s="27"/>
      <c r="X352" s="27"/>
      <c r="Y352" s="27"/>
      <c r="Z352" s="27"/>
      <c r="AA352" s="27"/>
      <c r="AB352" s="27"/>
      <c r="AC352" s="27"/>
      <c r="AD352" s="89"/>
    </row>
    <row r="353" spans="1:30" x14ac:dyDescent="0.2">
      <c r="A353" s="27"/>
      <c r="B353" s="4" t="str">
        <f>IF($A353="","入力禁止",VLOOKUP($A353,クラスIDシート!$B$6:$I$1048576,2))</f>
        <v>入力禁止</v>
      </c>
      <c r="C353" s="4" t="str">
        <f>IF($A353="","入力禁止",VLOOKUP($A353,クラスIDシート!$B$6:$I$1048576,3))</f>
        <v>入力禁止</v>
      </c>
      <c r="D353" s="4" t="str">
        <f>IF($A353="","入力禁止",VLOOKUP($A353,クラスIDシート!$B$6:$I$1048576,4))</f>
        <v>入力禁止</v>
      </c>
      <c r="E353" s="4" t="str">
        <f>IF($A353="","入力禁止",VLOOKUP($A353,クラスIDシート!$B$6:$I$1048576,5))</f>
        <v>入力禁止</v>
      </c>
      <c r="F353" s="4" t="str">
        <f>IF($A353="","入力禁止",VLOOKUP($A353,クラスIDシート!$B$6:$I$1048576,6))</f>
        <v>入力禁止</v>
      </c>
      <c r="G353" s="4" t="str">
        <f>IF($A353="","入力禁止",VLOOKUP($A353,クラスIDシート!$B$6:$I$1048576,7))</f>
        <v>入力禁止</v>
      </c>
      <c r="H353" s="4" t="str">
        <f>IF($A353="","入力禁止",VLOOKUP($A353,クラスIDシート!$B$6:$I$1048576,8))</f>
        <v>入力禁止</v>
      </c>
      <c r="I353" s="4">
        <f t="shared" si="5"/>
        <v>346</v>
      </c>
      <c r="J353" s="27"/>
      <c r="K353" s="27"/>
      <c r="L353" s="27"/>
      <c r="M353" s="27"/>
      <c r="N353" s="27"/>
      <c r="O353" s="27">
        <f>COUNTIF(別紙3!$C$11:$C$48,L353)</f>
        <v>0</v>
      </c>
      <c r="P353" s="27"/>
      <c r="Q353" s="27">
        <f>COUNTIF(別紙1!$B$12:$D$51,'様式2（申請製品リスト） '!L353)</f>
        <v>0</v>
      </c>
      <c r="R353" s="27"/>
      <c r="S353" s="27"/>
      <c r="T353" s="27"/>
      <c r="U353" s="27"/>
      <c r="V353" s="27"/>
      <c r="W353" s="27"/>
      <c r="X353" s="27"/>
      <c r="Y353" s="27"/>
      <c r="Z353" s="27"/>
      <c r="AA353" s="27"/>
      <c r="AB353" s="27"/>
      <c r="AC353" s="27"/>
      <c r="AD353" s="89"/>
    </row>
    <row r="354" spans="1:30" x14ac:dyDescent="0.2">
      <c r="A354" s="27"/>
      <c r="B354" s="4" t="str">
        <f>IF($A354="","入力禁止",VLOOKUP($A354,クラスIDシート!$B$6:$I$1048576,2))</f>
        <v>入力禁止</v>
      </c>
      <c r="C354" s="4" t="str">
        <f>IF($A354="","入力禁止",VLOOKUP($A354,クラスIDシート!$B$6:$I$1048576,3))</f>
        <v>入力禁止</v>
      </c>
      <c r="D354" s="4" t="str">
        <f>IF($A354="","入力禁止",VLOOKUP($A354,クラスIDシート!$B$6:$I$1048576,4))</f>
        <v>入力禁止</v>
      </c>
      <c r="E354" s="4" t="str">
        <f>IF($A354="","入力禁止",VLOOKUP($A354,クラスIDシート!$B$6:$I$1048576,5))</f>
        <v>入力禁止</v>
      </c>
      <c r="F354" s="4" t="str">
        <f>IF($A354="","入力禁止",VLOOKUP($A354,クラスIDシート!$B$6:$I$1048576,6))</f>
        <v>入力禁止</v>
      </c>
      <c r="G354" s="4" t="str">
        <f>IF($A354="","入力禁止",VLOOKUP($A354,クラスIDシート!$B$6:$I$1048576,7))</f>
        <v>入力禁止</v>
      </c>
      <c r="H354" s="4" t="str">
        <f>IF($A354="","入力禁止",VLOOKUP($A354,クラスIDシート!$B$6:$I$1048576,8))</f>
        <v>入力禁止</v>
      </c>
      <c r="I354" s="4">
        <f t="shared" si="5"/>
        <v>347</v>
      </c>
      <c r="J354" s="27"/>
      <c r="K354" s="27"/>
      <c r="L354" s="27"/>
      <c r="M354" s="27"/>
      <c r="N354" s="27"/>
      <c r="O354" s="27">
        <f>COUNTIF(別紙3!$C$11:$C$48,L354)</f>
        <v>0</v>
      </c>
      <c r="P354" s="27"/>
      <c r="Q354" s="27">
        <f>COUNTIF(別紙1!$B$12:$D$51,'様式2（申請製品リスト） '!L354)</f>
        <v>0</v>
      </c>
      <c r="R354" s="27"/>
      <c r="S354" s="27"/>
      <c r="T354" s="27"/>
      <c r="U354" s="27"/>
      <c r="V354" s="27"/>
      <c r="W354" s="27"/>
      <c r="X354" s="27"/>
      <c r="Y354" s="27"/>
      <c r="Z354" s="27"/>
      <c r="AA354" s="27"/>
      <c r="AB354" s="27"/>
      <c r="AC354" s="27"/>
      <c r="AD354" s="89"/>
    </row>
    <row r="355" spans="1:30" x14ac:dyDescent="0.2">
      <c r="A355" s="27"/>
      <c r="B355" s="4" t="str">
        <f>IF($A355="","入力禁止",VLOOKUP($A355,クラスIDシート!$B$6:$I$1048576,2))</f>
        <v>入力禁止</v>
      </c>
      <c r="C355" s="4" t="str">
        <f>IF($A355="","入力禁止",VLOOKUP($A355,クラスIDシート!$B$6:$I$1048576,3))</f>
        <v>入力禁止</v>
      </c>
      <c r="D355" s="4" t="str">
        <f>IF($A355="","入力禁止",VLOOKUP($A355,クラスIDシート!$B$6:$I$1048576,4))</f>
        <v>入力禁止</v>
      </c>
      <c r="E355" s="4" t="str">
        <f>IF($A355="","入力禁止",VLOOKUP($A355,クラスIDシート!$B$6:$I$1048576,5))</f>
        <v>入力禁止</v>
      </c>
      <c r="F355" s="4" t="str">
        <f>IF($A355="","入力禁止",VLOOKUP($A355,クラスIDシート!$B$6:$I$1048576,6))</f>
        <v>入力禁止</v>
      </c>
      <c r="G355" s="4" t="str">
        <f>IF($A355="","入力禁止",VLOOKUP($A355,クラスIDシート!$B$6:$I$1048576,7))</f>
        <v>入力禁止</v>
      </c>
      <c r="H355" s="4" t="str">
        <f>IF($A355="","入力禁止",VLOOKUP($A355,クラスIDシート!$B$6:$I$1048576,8))</f>
        <v>入力禁止</v>
      </c>
      <c r="I355" s="4">
        <f t="shared" si="5"/>
        <v>348</v>
      </c>
      <c r="J355" s="27"/>
      <c r="K355" s="27"/>
      <c r="L355" s="27"/>
      <c r="M355" s="27"/>
      <c r="N355" s="27"/>
      <c r="O355" s="27">
        <f>COUNTIF(別紙3!$C$11:$C$48,L355)</f>
        <v>0</v>
      </c>
      <c r="P355" s="27"/>
      <c r="Q355" s="27">
        <f>COUNTIF(別紙1!$B$12:$D$51,'様式2（申請製品リスト） '!L355)</f>
        <v>0</v>
      </c>
      <c r="R355" s="27"/>
      <c r="S355" s="27"/>
      <c r="T355" s="27"/>
      <c r="U355" s="27"/>
      <c r="V355" s="27"/>
      <c r="W355" s="27"/>
      <c r="X355" s="27"/>
      <c r="Y355" s="27"/>
      <c r="Z355" s="27"/>
      <c r="AA355" s="27"/>
      <c r="AB355" s="27"/>
      <c r="AC355" s="27"/>
      <c r="AD355" s="89"/>
    </row>
    <row r="356" spans="1:30" x14ac:dyDescent="0.2">
      <c r="A356" s="27"/>
      <c r="B356" s="4" t="str">
        <f>IF($A356="","入力禁止",VLOOKUP($A356,クラスIDシート!$B$6:$I$1048576,2))</f>
        <v>入力禁止</v>
      </c>
      <c r="C356" s="4" t="str">
        <f>IF($A356="","入力禁止",VLOOKUP($A356,クラスIDシート!$B$6:$I$1048576,3))</f>
        <v>入力禁止</v>
      </c>
      <c r="D356" s="4" t="str">
        <f>IF($A356="","入力禁止",VLOOKUP($A356,クラスIDシート!$B$6:$I$1048576,4))</f>
        <v>入力禁止</v>
      </c>
      <c r="E356" s="4" t="str">
        <f>IF($A356="","入力禁止",VLOOKUP($A356,クラスIDシート!$B$6:$I$1048576,5))</f>
        <v>入力禁止</v>
      </c>
      <c r="F356" s="4" t="str">
        <f>IF($A356="","入力禁止",VLOOKUP($A356,クラスIDシート!$B$6:$I$1048576,6))</f>
        <v>入力禁止</v>
      </c>
      <c r="G356" s="4" t="str">
        <f>IF($A356="","入力禁止",VLOOKUP($A356,クラスIDシート!$B$6:$I$1048576,7))</f>
        <v>入力禁止</v>
      </c>
      <c r="H356" s="4" t="str">
        <f>IF($A356="","入力禁止",VLOOKUP($A356,クラスIDシート!$B$6:$I$1048576,8))</f>
        <v>入力禁止</v>
      </c>
      <c r="I356" s="4">
        <f t="shared" si="5"/>
        <v>349</v>
      </c>
      <c r="J356" s="27"/>
      <c r="K356" s="27"/>
      <c r="L356" s="27"/>
      <c r="M356" s="27"/>
      <c r="N356" s="27"/>
      <c r="O356" s="27">
        <f>COUNTIF(別紙3!$C$11:$C$48,L356)</f>
        <v>0</v>
      </c>
      <c r="P356" s="27"/>
      <c r="Q356" s="27">
        <f>COUNTIF(別紙1!$B$12:$D$51,'様式2（申請製品リスト） '!L356)</f>
        <v>0</v>
      </c>
      <c r="R356" s="27"/>
      <c r="S356" s="27"/>
      <c r="T356" s="27"/>
      <c r="U356" s="27"/>
      <c r="V356" s="27"/>
      <c r="W356" s="27"/>
      <c r="X356" s="27"/>
      <c r="Y356" s="27"/>
      <c r="Z356" s="27"/>
      <c r="AA356" s="27"/>
      <c r="AB356" s="27"/>
      <c r="AC356" s="27"/>
      <c r="AD356" s="89"/>
    </row>
    <row r="357" spans="1:30" x14ac:dyDescent="0.2">
      <c r="A357" s="27"/>
      <c r="B357" s="4" t="str">
        <f>IF($A357="","入力禁止",VLOOKUP($A357,クラスIDシート!$B$6:$I$1048576,2))</f>
        <v>入力禁止</v>
      </c>
      <c r="C357" s="4" t="str">
        <f>IF($A357="","入力禁止",VLOOKUP($A357,クラスIDシート!$B$6:$I$1048576,3))</f>
        <v>入力禁止</v>
      </c>
      <c r="D357" s="4" t="str">
        <f>IF($A357="","入力禁止",VLOOKUP($A357,クラスIDシート!$B$6:$I$1048576,4))</f>
        <v>入力禁止</v>
      </c>
      <c r="E357" s="4" t="str">
        <f>IF($A357="","入力禁止",VLOOKUP($A357,クラスIDシート!$B$6:$I$1048576,5))</f>
        <v>入力禁止</v>
      </c>
      <c r="F357" s="4" t="str">
        <f>IF($A357="","入力禁止",VLOOKUP($A357,クラスIDシート!$B$6:$I$1048576,6))</f>
        <v>入力禁止</v>
      </c>
      <c r="G357" s="4" t="str">
        <f>IF($A357="","入力禁止",VLOOKUP($A357,クラスIDシート!$B$6:$I$1048576,7))</f>
        <v>入力禁止</v>
      </c>
      <c r="H357" s="4" t="str">
        <f>IF($A357="","入力禁止",VLOOKUP($A357,クラスIDシート!$B$6:$I$1048576,8))</f>
        <v>入力禁止</v>
      </c>
      <c r="I357" s="4">
        <f t="shared" si="5"/>
        <v>350</v>
      </c>
      <c r="J357" s="27"/>
      <c r="K357" s="27"/>
      <c r="L357" s="27"/>
      <c r="M357" s="27"/>
      <c r="N357" s="27"/>
      <c r="O357" s="27">
        <f>COUNTIF(別紙3!$C$11:$C$48,L357)</f>
        <v>0</v>
      </c>
      <c r="P357" s="27"/>
      <c r="Q357" s="27">
        <f>COUNTIF(別紙1!$B$12:$D$51,'様式2（申請製品リスト） '!L357)</f>
        <v>0</v>
      </c>
      <c r="R357" s="27"/>
      <c r="S357" s="27"/>
      <c r="T357" s="27"/>
      <c r="U357" s="27"/>
      <c r="V357" s="27"/>
      <c r="W357" s="27"/>
      <c r="X357" s="27"/>
      <c r="Y357" s="27"/>
      <c r="Z357" s="27"/>
      <c r="AA357" s="27"/>
      <c r="AB357" s="27"/>
      <c r="AC357" s="27"/>
      <c r="AD357" s="89"/>
    </row>
    <row r="358" spans="1:30" x14ac:dyDescent="0.2">
      <c r="A358" s="27"/>
      <c r="B358" s="4" t="str">
        <f>IF($A358="","入力禁止",VLOOKUP($A358,クラスIDシート!$B$6:$I$1048576,2))</f>
        <v>入力禁止</v>
      </c>
      <c r="C358" s="4" t="str">
        <f>IF($A358="","入力禁止",VLOOKUP($A358,クラスIDシート!$B$6:$I$1048576,3))</f>
        <v>入力禁止</v>
      </c>
      <c r="D358" s="4" t="str">
        <f>IF($A358="","入力禁止",VLOOKUP($A358,クラスIDシート!$B$6:$I$1048576,4))</f>
        <v>入力禁止</v>
      </c>
      <c r="E358" s="4" t="str">
        <f>IF($A358="","入力禁止",VLOOKUP($A358,クラスIDシート!$B$6:$I$1048576,5))</f>
        <v>入力禁止</v>
      </c>
      <c r="F358" s="4" t="str">
        <f>IF($A358="","入力禁止",VLOOKUP($A358,クラスIDシート!$B$6:$I$1048576,6))</f>
        <v>入力禁止</v>
      </c>
      <c r="G358" s="4" t="str">
        <f>IF($A358="","入力禁止",VLOOKUP($A358,クラスIDシート!$B$6:$I$1048576,7))</f>
        <v>入力禁止</v>
      </c>
      <c r="H358" s="4" t="str">
        <f>IF($A358="","入力禁止",VLOOKUP($A358,クラスIDシート!$B$6:$I$1048576,8))</f>
        <v>入力禁止</v>
      </c>
      <c r="I358" s="4">
        <f t="shared" si="5"/>
        <v>351</v>
      </c>
      <c r="J358" s="27"/>
      <c r="K358" s="27"/>
      <c r="L358" s="27"/>
      <c r="M358" s="27"/>
      <c r="N358" s="27"/>
      <c r="O358" s="27">
        <f>COUNTIF(別紙3!$C$11:$C$48,L358)</f>
        <v>0</v>
      </c>
      <c r="P358" s="27"/>
      <c r="Q358" s="27">
        <f>COUNTIF(別紙1!$B$12:$D$51,'様式2（申請製品リスト） '!L358)</f>
        <v>0</v>
      </c>
      <c r="R358" s="27"/>
      <c r="S358" s="27"/>
      <c r="T358" s="27"/>
      <c r="U358" s="27"/>
      <c r="V358" s="27"/>
      <c r="W358" s="27"/>
      <c r="X358" s="27"/>
      <c r="Y358" s="27"/>
      <c r="Z358" s="27"/>
      <c r="AA358" s="27"/>
      <c r="AB358" s="27"/>
      <c r="AC358" s="27"/>
      <c r="AD358" s="89"/>
    </row>
    <row r="359" spans="1:30" x14ac:dyDescent="0.2">
      <c r="A359" s="27"/>
      <c r="B359" s="4" t="str">
        <f>IF($A359="","入力禁止",VLOOKUP($A359,クラスIDシート!$B$6:$I$1048576,2))</f>
        <v>入力禁止</v>
      </c>
      <c r="C359" s="4" t="str">
        <f>IF($A359="","入力禁止",VLOOKUP($A359,クラスIDシート!$B$6:$I$1048576,3))</f>
        <v>入力禁止</v>
      </c>
      <c r="D359" s="4" t="str">
        <f>IF($A359="","入力禁止",VLOOKUP($A359,クラスIDシート!$B$6:$I$1048576,4))</f>
        <v>入力禁止</v>
      </c>
      <c r="E359" s="4" t="str">
        <f>IF($A359="","入力禁止",VLOOKUP($A359,クラスIDシート!$B$6:$I$1048576,5))</f>
        <v>入力禁止</v>
      </c>
      <c r="F359" s="4" t="str">
        <f>IF($A359="","入力禁止",VLOOKUP($A359,クラスIDシート!$B$6:$I$1048576,6))</f>
        <v>入力禁止</v>
      </c>
      <c r="G359" s="4" t="str">
        <f>IF($A359="","入力禁止",VLOOKUP($A359,クラスIDシート!$B$6:$I$1048576,7))</f>
        <v>入力禁止</v>
      </c>
      <c r="H359" s="4" t="str">
        <f>IF($A359="","入力禁止",VLOOKUP($A359,クラスIDシート!$B$6:$I$1048576,8))</f>
        <v>入力禁止</v>
      </c>
      <c r="I359" s="4">
        <f t="shared" si="5"/>
        <v>352</v>
      </c>
      <c r="J359" s="27"/>
      <c r="K359" s="27"/>
      <c r="L359" s="27"/>
      <c r="M359" s="27"/>
      <c r="N359" s="27"/>
      <c r="O359" s="27">
        <f>COUNTIF(別紙3!$C$11:$C$48,L359)</f>
        <v>0</v>
      </c>
      <c r="P359" s="27"/>
      <c r="Q359" s="27">
        <f>COUNTIF(別紙1!$B$12:$D$51,'様式2（申請製品リスト） '!L359)</f>
        <v>0</v>
      </c>
      <c r="R359" s="27"/>
      <c r="S359" s="27"/>
      <c r="T359" s="27"/>
      <c r="U359" s="27"/>
      <c r="V359" s="27"/>
      <c r="W359" s="27"/>
      <c r="X359" s="27"/>
      <c r="Y359" s="27"/>
      <c r="Z359" s="27"/>
      <c r="AA359" s="27"/>
      <c r="AB359" s="27"/>
      <c r="AC359" s="27"/>
      <c r="AD359" s="89"/>
    </row>
    <row r="360" spans="1:30" x14ac:dyDescent="0.2">
      <c r="A360" s="27"/>
      <c r="B360" s="4" t="str">
        <f>IF($A360="","入力禁止",VLOOKUP($A360,クラスIDシート!$B$6:$I$1048576,2))</f>
        <v>入力禁止</v>
      </c>
      <c r="C360" s="4" t="str">
        <f>IF($A360="","入力禁止",VLOOKUP($A360,クラスIDシート!$B$6:$I$1048576,3))</f>
        <v>入力禁止</v>
      </c>
      <c r="D360" s="4" t="str">
        <f>IF($A360="","入力禁止",VLOOKUP($A360,クラスIDシート!$B$6:$I$1048576,4))</f>
        <v>入力禁止</v>
      </c>
      <c r="E360" s="4" t="str">
        <f>IF($A360="","入力禁止",VLOOKUP($A360,クラスIDシート!$B$6:$I$1048576,5))</f>
        <v>入力禁止</v>
      </c>
      <c r="F360" s="4" t="str">
        <f>IF($A360="","入力禁止",VLOOKUP($A360,クラスIDシート!$B$6:$I$1048576,6))</f>
        <v>入力禁止</v>
      </c>
      <c r="G360" s="4" t="str">
        <f>IF($A360="","入力禁止",VLOOKUP($A360,クラスIDシート!$B$6:$I$1048576,7))</f>
        <v>入力禁止</v>
      </c>
      <c r="H360" s="4" t="str">
        <f>IF($A360="","入力禁止",VLOOKUP($A360,クラスIDシート!$B$6:$I$1048576,8))</f>
        <v>入力禁止</v>
      </c>
      <c r="I360" s="4">
        <f t="shared" si="5"/>
        <v>353</v>
      </c>
      <c r="J360" s="27"/>
      <c r="K360" s="27"/>
      <c r="L360" s="27"/>
      <c r="M360" s="27"/>
      <c r="N360" s="27"/>
      <c r="O360" s="27">
        <f>COUNTIF(別紙3!$C$11:$C$48,L360)</f>
        <v>0</v>
      </c>
      <c r="P360" s="27"/>
      <c r="Q360" s="27">
        <f>COUNTIF(別紙1!$B$12:$D$51,'様式2（申請製品リスト） '!L360)</f>
        <v>0</v>
      </c>
      <c r="R360" s="27"/>
      <c r="S360" s="27"/>
      <c r="T360" s="27"/>
      <c r="U360" s="27"/>
      <c r="V360" s="27"/>
      <c r="W360" s="27"/>
      <c r="X360" s="27"/>
      <c r="Y360" s="27"/>
      <c r="Z360" s="27"/>
      <c r="AA360" s="27"/>
      <c r="AB360" s="27"/>
      <c r="AC360" s="27"/>
      <c r="AD360" s="89"/>
    </row>
    <row r="361" spans="1:30" x14ac:dyDescent="0.2">
      <c r="A361" s="27"/>
      <c r="B361" s="4" t="str">
        <f>IF($A361="","入力禁止",VLOOKUP($A361,クラスIDシート!$B$6:$I$1048576,2))</f>
        <v>入力禁止</v>
      </c>
      <c r="C361" s="4" t="str">
        <f>IF($A361="","入力禁止",VLOOKUP($A361,クラスIDシート!$B$6:$I$1048576,3))</f>
        <v>入力禁止</v>
      </c>
      <c r="D361" s="4" t="str">
        <f>IF($A361="","入力禁止",VLOOKUP($A361,クラスIDシート!$B$6:$I$1048576,4))</f>
        <v>入力禁止</v>
      </c>
      <c r="E361" s="4" t="str">
        <f>IF($A361="","入力禁止",VLOOKUP($A361,クラスIDシート!$B$6:$I$1048576,5))</f>
        <v>入力禁止</v>
      </c>
      <c r="F361" s="4" t="str">
        <f>IF($A361="","入力禁止",VLOOKUP($A361,クラスIDシート!$B$6:$I$1048576,6))</f>
        <v>入力禁止</v>
      </c>
      <c r="G361" s="4" t="str">
        <f>IF($A361="","入力禁止",VLOOKUP($A361,クラスIDシート!$B$6:$I$1048576,7))</f>
        <v>入力禁止</v>
      </c>
      <c r="H361" s="4" t="str">
        <f>IF($A361="","入力禁止",VLOOKUP($A361,クラスIDシート!$B$6:$I$1048576,8))</f>
        <v>入力禁止</v>
      </c>
      <c r="I361" s="4">
        <f t="shared" si="5"/>
        <v>354</v>
      </c>
      <c r="J361" s="27"/>
      <c r="K361" s="27"/>
      <c r="L361" s="27"/>
      <c r="M361" s="27"/>
      <c r="N361" s="27"/>
      <c r="O361" s="27">
        <f>COUNTIF(別紙3!$C$11:$C$48,L361)</f>
        <v>0</v>
      </c>
      <c r="P361" s="27"/>
      <c r="Q361" s="27">
        <f>COUNTIF(別紙1!$B$12:$D$51,'様式2（申請製品リスト） '!L361)</f>
        <v>0</v>
      </c>
      <c r="R361" s="27"/>
      <c r="S361" s="27"/>
      <c r="T361" s="27"/>
      <c r="U361" s="27"/>
      <c r="V361" s="27"/>
      <c r="W361" s="27"/>
      <c r="X361" s="27"/>
      <c r="Y361" s="27"/>
      <c r="Z361" s="27"/>
      <c r="AA361" s="27"/>
      <c r="AB361" s="27"/>
      <c r="AC361" s="27"/>
      <c r="AD361" s="89"/>
    </row>
    <row r="362" spans="1:30" x14ac:dyDescent="0.2">
      <c r="A362" s="27"/>
      <c r="B362" s="4" t="str">
        <f>IF($A362="","入力禁止",VLOOKUP($A362,クラスIDシート!$B$6:$I$1048576,2))</f>
        <v>入力禁止</v>
      </c>
      <c r="C362" s="4" t="str">
        <f>IF($A362="","入力禁止",VLOOKUP($A362,クラスIDシート!$B$6:$I$1048576,3))</f>
        <v>入力禁止</v>
      </c>
      <c r="D362" s="4" t="str">
        <f>IF($A362="","入力禁止",VLOOKUP($A362,クラスIDシート!$B$6:$I$1048576,4))</f>
        <v>入力禁止</v>
      </c>
      <c r="E362" s="4" t="str">
        <f>IF($A362="","入力禁止",VLOOKUP($A362,クラスIDシート!$B$6:$I$1048576,5))</f>
        <v>入力禁止</v>
      </c>
      <c r="F362" s="4" t="str">
        <f>IF($A362="","入力禁止",VLOOKUP($A362,クラスIDシート!$B$6:$I$1048576,6))</f>
        <v>入力禁止</v>
      </c>
      <c r="G362" s="4" t="str">
        <f>IF($A362="","入力禁止",VLOOKUP($A362,クラスIDシート!$B$6:$I$1048576,7))</f>
        <v>入力禁止</v>
      </c>
      <c r="H362" s="4" t="str">
        <f>IF($A362="","入力禁止",VLOOKUP($A362,クラスIDシート!$B$6:$I$1048576,8))</f>
        <v>入力禁止</v>
      </c>
      <c r="I362" s="4">
        <f t="shared" si="5"/>
        <v>355</v>
      </c>
      <c r="J362" s="27"/>
      <c r="K362" s="27"/>
      <c r="L362" s="27"/>
      <c r="M362" s="27"/>
      <c r="N362" s="27"/>
      <c r="O362" s="27">
        <f>COUNTIF(別紙3!$C$11:$C$48,L362)</f>
        <v>0</v>
      </c>
      <c r="P362" s="27"/>
      <c r="Q362" s="27">
        <f>COUNTIF(別紙1!$B$12:$D$51,'様式2（申請製品リスト） '!L362)</f>
        <v>0</v>
      </c>
      <c r="R362" s="27"/>
      <c r="S362" s="27"/>
      <c r="T362" s="27"/>
      <c r="U362" s="27"/>
      <c r="V362" s="27"/>
      <c r="W362" s="27"/>
      <c r="X362" s="27"/>
      <c r="Y362" s="27"/>
      <c r="Z362" s="27"/>
      <c r="AA362" s="27"/>
      <c r="AB362" s="27"/>
      <c r="AC362" s="27"/>
      <c r="AD362" s="89"/>
    </row>
    <row r="363" spans="1:30" x14ac:dyDescent="0.2">
      <c r="A363" s="27"/>
      <c r="B363" s="4" t="str">
        <f>IF($A363="","入力禁止",VLOOKUP($A363,クラスIDシート!$B$6:$I$1048576,2))</f>
        <v>入力禁止</v>
      </c>
      <c r="C363" s="4" t="str">
        <f>IF($A363="","入力禁止",VLOOKUP($A363,クラスIDシート!$B$6:$I$1048576,3))</f>
        <v>入力禁止</v>
      </c>
      <c r="D363" s="4" t="str">
        <f>IF($A363="","入力禁止",VLOOKUP($A363,クラスIDシート!$B$6:$I$1048576,4))</f>
        <v>入力禁止</v>
      </c>
      <c r="E363" s="4" t="str">
        <f>IF($A363="","入力禁止",VLOOKUP($A363,クラスIDシート!$B$6:$I$1048576,5))</f>
        <v>入力禁止</v>
      </c>
      <c r="F363" s="4" t="str">
        <f>IF($A363="","入力禁止",VLOOKUP($A363,クラスIDシート!$B$6:$I$1048576,6))</f>
        <v>入力禁止</v>
      </c>
      <c r="G363" s="4" t="str">
        <f>IF($A363="","入力禁止",VLOOKUP($A363,クラスIDシート!$B$6:$I$1048576,7))</f>
        <v>入力禁止</v>
      </c>
      <c r="H363" s="4" t="str">
        <f>IF($A363="","入力禁止",VLOOKUP($A363,クラスIDシート!$B$6:$I$1048576,8))</f>
        <v>入力禁止</v>
      </c>
      <c r="I363" s="4">
        <f t="shared" si="5"/>
        <v>356</v>
      </c>
      <c r="J363" s="27"/>
      <c r="K363" s="27"/>
      <c r="L363" s="27"/>
      <c r="M363" s="27"/>
      <c r="N363" s="27"/>
      <c r="O363" s="27">
        <f>COUNTIF(別紙3!$C$11:$C$48,L363)</f>
        <v>0</v>
      </c>
      <c r="P363" s="27"/>
      <c r="Q363" s="27">
        <f>COUNTIF(別紙1!$B$12:$D$51,'様式2（申請製品リスト） '!L363)</f>
        <v>0</v>
      </c>
      <c r="R363" s="27"/>
      <c r="S363" s="27"/>
      <c r="T363" s="27"/>
      <c r="U363" s="27"/>
      <c r="V363" s="27"/>
      <c r="W363" s="27"/>
      <c r="X363" s="27"/>
      <c r="Y363" s="27"/>
      <c r="Z363" s="27"/>
      <c r="AA363" s="27"/>
      <c r="AB363" s="27"/>
      <c r="AC363" s="27"/>
      <c r="AD363" s="89"/>
    </row>
    <row r="364" spans="1:30" x14ac:dyDescent="0.2">
      <c r="A364" s="27"/>
      <c r="B364" s="4" t="str">
        <f>IF($A364="","入力禁止",VLOOKUP($A364,クラスIDシート!$B$6:$I$1048576,2))</f>
        <v>入力禁止</v>
      </c>
      <c r="C364" s="4" t="str">
        <f>IF($A364="","入力禁止",VLOOKUP($A364,クラスIDシート!$B$6:$I$1048576,3))</f>
        <v>入力禁止</v>
      </c>
      <c r="D364" s="4" t="str">
        <f>IF($A364="","入力禁止",VLOOKUP($A364,クラスIDシート!$B$6:$I$1048576,4))</f>
        <v>入力禁止</v>
      </c>
      <c r="E364" s="4" t="str">
        <f>IF($A364="","入力禁止",VLOOKUP($A364,クラスIDシート!$B$6:$I$1048576,5))</f>
        <v>入力禁止</v>
      </c>
      <c r="F364" s="4" t="str">
        <f>IF($A364="","入力禁止",VLOOKUP($A364,クラスIDシート!$B$6:$I$1048576,6))</f>
        <v>入力禁止</v>
      </c>
      <c r="G364" s="4" t="str">
        <f>IF($A364="","入力禁止",VLOOKUP($A364,クラスIDシート!$B$6:$I$1048576,7))</f>
        <v>入力禁止</v>
      </c>
      <c r="H364" s="4" t="str">
        <f>IF($A364="","入力禁止",VLOOKUP($A364,クラスIDシート!$B$6:$I$1048576,8))</f>
        <v>入力禁止</v>
      </c>
      <c r="I364" s="4">
        <f t="shared" si="5"/>
        <v>357</v>
      </c>
      <c r="J364" s="27"/>
      <c r="K364" s="27"/>
      <c r="L364" s="27"/>
      <c r="M364" s="27"/>
      <c r="N364" s="27"/>
      <c r="O364" s="27">
        <f>COUNTIF(別紙3!$C$11:$C$48,L364)</f>
        <v>0</v>
      </c>
      <c r="P364" s="27"/>
      <c r="Q364" s="27">
        <f>COUNTIF(別紙1!$B$12:$D$51,'様式2（申請製品リスト） '!L364)</f>
        <v>0</v>
      </c>
      <c r="R364" s="27"/>
      <c r="S364" s="27"/>
      <c r="T364" s="27"/>
      <c r="U364" s="27"/>
      <c r="V364" s="27"/>
      <c r="W364" s="27"/>
      <c r="X364" s="27"/>
      <c r="Y364" s="27"/>
      <c r="Z364" s="27"/>
      <c r="AA364" s="27"/>
      <c r="AB364" s="27"/>
      <c r="AC364" s="27"/>
      <c r="AD364" s="89"/>
    </row>
    <row r="365" spans="1:30" x14ac:dyDescent="0.2">
      <c r="A365" s="27"/>
      <c r="B365" s="4" t="str">
        <f>IF($A365="","入力禁止",VLOOKUP($A365,クラスIDシート!$B$6:$I$1048576,2))</f>
        <v>入力禁止</v>
      </c>
      <c r="C365" s="4" t="str">
        <f>IF($A365="","入力禁止",VLOOKUP($A365,クラスIDシート!$B$6:$I$1048576,3))</f>
        <v>入力禁止</v>
      </c>
      <c r="D365" s="4" t="str">
        <f>IF($A365="","入力禁止",VLOOKUP($A365,クラスIDシート!$B$6:$I$1048576,4))</f>
        <v>入力禁止</v>
      </c>
      <c r="E365" s="4" t="str">
        <f>IF($A365="","入力禁止",VLOOKUP($A365,クラスIDシート!$B$6:$I$1048576,5))</f>
        <v>入力禁止</v>
      </c>
      <c r="F365" s="4" t="str">
        <f>IF($A365="","入力禁止",VLOOKUP($A365,クラスIDシート!$B$6:$I$1048576,6))</f>
        <v>入力禁止</v>
      </c>
      <c r="G365" s="4" t="str">
        <f>IF($A365="","入力禁止",VLOOKUP($A365,クラスIDシート!$B$6:$I$1048576,7))</f>
        <v>入力禁止</v>
      </c>
      <c r="H365" s="4" t="str">
        <f>IF($A365="","入力禁止",VLOOKUP($A365,クラスIDシート!$B$6:$I$1048576,8))</f>
        <v>入力禁止</v>
      </c>
      <c r="I365" s="4">
        <f t="shared" si="5"/>
        <v>358</v>
      </c>
      <c r="J365" s="27"/>
      <c r="K365" s="27"/>
      <c r="L365" s="27"/>
      <c r="M365" s="27"/>
      <c r="N365" s="27"/>
      <c r="O365" s="27">
        <f>COUNTIF(別紙3!$C$11:$C$48,L365)</f>
        <v>0</v>
      </c>
      <c r="P365" s="27"/>
      <c r="Q365" s="27">
        <f>COUNTIF(別紙1!$B$12:$D$51,'様式2（申請製品リスト） '!L365)</f>
        <v>0</v>
      </c>
      <c r="R365" s="27"/>
      <c r="S365" s="27"/>
      <c r="T365" s="27"/>
      <c r="U365" s="27"/>
      <c r="V365" s="27"/>
      <c r="W365" s="27"/>
      <c r="X365" s="27"/>
      <c r="Y365" s="27"/>
      <c r="Z365" s="27"/>
      <c r="AA365" s="27"/>
      <c r="AB365" s="27"/>
      <c r="AC365" s="27"/>
      <c r="AD365" s="89"/>
    </row>
    <row r="366" spans="1:30" x14ac:dyDescent="0.2">
      <c r="A366" s="27"/>
      <c r="B366" s="4" t="str">
        <f>IF($A366="","入力禁止",VLOOKUP($A366,クラスIDシート!$B$6:$I$1048576,2))</f>
        <v>入力禁止</v>
      </c>
      <c r="C366" s="4" t="str">
        <f>IF($A366="","入力禁止",VLOOKUP($A366,クラスIDシート!$B$6:$I$1048576,3))</f>
        <v>入力禁止</v>
      </c>
      <c r="D366" s="4" t="str">
        <f>IF($A366="","入力禁止",VLOOKUP($A366,クラスIDシート!$B$6:$I$1048576,4))</f>
        <v>入力禁止</v>
      </c>
      <c r="E366" s="4" t="str">
        <f>IF($A366="","入力禁止",VLOOKUP($A366,クラスIDシート!$B$6:$I$1048576,5))</f>
        <v>入力禁止</v>
      </c>
      <c r="F366" s="4" t="str">
        <f>IF($A366="","入力禁止",VLOOKUP($A366,クラスIDシート!$B$6:$I$1048576,6))</f>
        <v>入力禁止</v>
      </c>
      <c r="G366" s="4" t="str">
        <f>IF($A366="","入力禁止",VLOOKUP($A366,クラスIDシート!$B$6:$I$1048576,7))</f>
        <v>入力禁止</v>
      </c>
      <c r="H366" s="4" t="str">
        <f>IF($A366="","入力禁止",VLOOKUP($A366,クラスIDシート!$B$6:$I$1048576,8))</f>
        <v>入力禁止</v>
      </c>
      <c r="I366" s="4">
        <f t="shared" si="5"/>
        <v>359</v>
      </c>
      <c r="J366" s="27"/>
      <c r="K366" s="27"/>
      <c r="L366" s="27"/>
      <c r="M366" s="27"/>
      <c r="N366" s="27"/>
      <c r="O366" s="27">
        <f>COUNTIF(別紙3!$C$11:$C$48,L366)</f>
        <v>0</v>
      </c>
      <c r="P366" s="27"/>
      <c r="Q366" s="27">
        <f>COUNTIF(別紙1!$B$12:$D$51,'様式2（申請製品リスト） '!L366)</f>
        <v>0</v>
      </c>
      <c r="R366" s="27"/>
      <c r="S366" s="27"/>
      <c r="T366" s="27"/>
      <c r="U366" s="27"/>
      <c r="V366" s="27"/>
      <c r="W366" s="27"/>
      <c r="X366" s="27"/>
      <c r="Y366" s="27"/>
      <c r="Z366" s="27"/>
      <c r="AA366" s="27"/>
      <c r="AB366" s="27"/>
      <c r="AC366" s="27"/>
      <c r="AD366" s="89"/>
    </row>
    <row r="367" spans="1:30" x14ac:dyDescent="0.2">
      <c r="A367" s="27"/>
      <c r="B367" s="4" t="str">
        <f>IF($A367="","入力禁止",VLOOKUP($A367,クラスIDシート!$B$6:$I$1048576,2))</f>
        <v>入力禁止</v>
      </c>
      <c r="C367" s="4" t="str">
        <f>IF($A367="","入力禁止",VLOOKUP($A367,クラスIDシート!$B$6:$I$1048576,3))</f>
        <v>入力禁止</v>
      </c>
      <c r="D367" s="4" t="str">
        <f>IF($A367="","入力禁止",VLOOKUP($A367,クラスIDシート!$B$6:$I$1048576,4))</f>
        <v>入力禁止</v>
      </c>
      <c r="E367" s="4" t="str">
        <f>IF($A367="","入力禁止",VLOOKUP($A367,クラスIDシート!$B$6:$I$1048576,5))</f>
        <v>入力禁止</v>
      </c>
      <c r="F367" s="4" t="str">
        <f>IF($A367="","入力禁止",VLOOKUP($A367,クラスIDシート!$B$6:$I$1048576,6))</f>
        <v>入力禁止</v>
      </c>
      <c r="G367" s="4" t="str">
        <f>IF($A367="","入力禁止",VLOOKUP($A367,クラスIDシート!$B$6:$I$1048576,7))</f>
        <v>入力禁止</v>
      </c>
      <c r="H367" s="4" t="str">
        <f>IF($A367="","入力禁止",VLOOKUP($A367,クラスIDシート!$B$6:$I$1048576,8))</f>
        <v>入力禁止</v>
      </c>
      <c r="I367" s="4">
        <f t="shared" si="5"/>
        <v>360</v>
      </c>
      <c r="J367" s="27"/>
      <c r="K367" s="27"/>
      <c r="L367" s="27"/>
      <c r="M367" s="27"/>
      <c r="N367" s="27"/>
      <c r="O367" s="27">
        <f>COUNTIF(別紙3!$C$11:$C$48,L367)</f>
        <v>0</v>
      </c>
      <c r="P367" s="27"/>
      <c r="Q367" s="27">
        <f>COUNTIF(別紙1!$B$12:$D$51,'様式2（申請製品リスト） '!L367)</f>
        <v>0</v>
      </c>
      <c r="R367" s="27"/>
      <c r="S367" s="27"/>
      <c r="T367" s="27"/>
      <c r="U367" s="27"/>
      <c r="V367" s="27"/>
      <c r="W367" s="27"/>
      <c r="X367" s="27"/>
      <c r="Y367" s="27"/>
      <c r="Z367" s="27"/>
      <c r="AA367" s="27"/>
      <c r="AB367" s="27"/>
      <c r="AC367" s="27"/>
      <c r="AD367" s="89"/>
    </row>
    <row r="368" spans="1:30" x14ac:dyDescent="0.2">
      <c r="A368" s="27"/>
      <c r="B368" s="4" t="str">
        <f>IF($A368="","入力禁止",VLOOKUP($A368,クラスIDシート!$B$6:$I$1048576,2))</f>
        <v>入力禁止</v>
      </c>
      <c r="C368" s="4" t="str">
        <f>IF($A368="","入力禁止",VLOOKUP($A368,クラスIDシート!$B$6:$I$1048576,3))</f>
        <v>入力禁止</v>
      </c>
      <c r="D368" s="4" t="str">
        <f>IF($A368="","入力禁止",VLOOKUP($A368,クラスIDシート!$B$6:$I$1048576,4))</f>
        <v>入力禁止</v>
      </c>
      <c r="E368" s="4" t="str">
        <f>IF($A368="","入力禁止",VLOOKUP($A368,クラスIDシート!$B$6:$I$1048576,5))</f>
        <v>入力禁止</v>
      </c>
      <c r="F368" s="4" t="str">
        <f>IF($A368="","入力禁止",VLOOKUP($A368,クラスIDシート!$B$6:$I$1048576,6))</f>
        <v>入力禁止</v>
      </c>
      <c r="G368" s="4" t="str">
        <f>IF($A368="","入力禁止",VLOOKUP($A368,クラスIDシート!$B$6:$I$1048576,7))</f>
        <v>入力禁止</v>
      </c>
      <c r="H368" s="4" t="str">
        <f>IF($A368="","入力禁止",VLOOKUP($A368,クラスIDシート!$B$6:$I$1048576,8))</f>
        <v>入力禁止</v>
      </c>
      <c r="I368" s="4">
        <f t="shared" si="5"/>
        <v>361</v>
      </c>
      <c r="J368" s="27"/>
      <c r="K368" s="27"/>
      <c r="L368" s="27"/>
      <c r="M368" s="27"/>
      <c r="N368" s="27"/>
      <c r="O368" s="27">
        <f>COUNTIF(別紙3!$C$11:$C$48,L368)</f>
        <v>0</v>
      </c>
      <c r="P368" s="27"/>
      <c r="Q368" s="27">
        <f>COUNTIF(別紙1!$B$12:$D$51,'様式2（申請製品リスト） '!L368)</f>
        <v>0</v>
      </c>
      <c r="R368" s="27"/>
      <c r="S368" s="27"/>
      <c r="T368" s="27"/>
      <c r="U368" s="27"/>
      <c r="V368" s="27"/>
      <c r="W368" s="27"/>
      <c r="X368" s="27"/>
      <c r="Y368" s="27"/>
      <c r="Z368" s="27"/>
      <c r="AA368" s="27"/>
      <c r="AB368" s="27"/>
      <c r="AC368" s="27"/>
      <c r="AD368" s="89"/>
    </row>
    <row r="369" spans="1:30" x14ac:dyDescent="0.2">
      <c r="A369" s="27"/>
      <c r="B369" s="4" t="str">
        <f>IF($A369="","入力禁止",VLOOKUP($A369,クラスIDシート!$B$6:$I$1048576,2))</f>
        <v>入力禁止</v>
      </c>
      <c r="C369" s="4" t="str">
        <f>IF($A369="","入力禁止",VLOOKUP($A369,クラスIDシート!$B$6:$I$1048576,3))</f>
        <v>入力禁止</v>
      </c>
      <c r="D369" s="4" t="str">
        <f>IF($A369="","入力禁止",VLOOKUP($A369,クラスIDシート!$B$6:$I$1048576,4))</f>
        <v>入力禁止</v>
      </c>
      <c r="E369" s="4" t="str">
        <f>IF($A369="","入力禁止",VLOOKUP($A369,クラスIDシート!$B$6:$I$1048576,5))</f>
        <v>入力禁止</v>
      </c>
      <c r="F369" s="4" t="str">
        <f>IF($A369="","入力禁止",VLOOKUP($A369,クラスIDシート!$B$6:$I$1048576,6))</f>
        <v>入力禁止</v>
      </c>
      <c r="G369" s="4" t="str">
        <f>IF($A369="","入力禁止",VLOOKUP($A369,クラスIDシート!$B$6:$I$1048576,7))</f>
        <v>入力禁止</v>
      </c>
      <c r="H369" s="4" t="str">
        <f>IF($A369="","入力禁止",VLOOKUP($A369,クラスIDシート!$B$6:$I$1048576,8))</f>
        <v>入力禁止</v>
      </c>
      <c r="I369" s="4">
        <f t="shared" si="5"/>
        <v>362</v>
      </c>
      <c r="J369" s="27"/>
      <c r="K369" s="27"/>
      <c r="L369" s="27"/>
      <c r="M369" s="27"/>
      <c r="N369" s="27"/>
      <c r="O369" s="27">
        <f>COUNTIF(別紙3!$C$11:$C$48,L369)</f>
        <v>0</v>
      </c>
      <c r="P369" s="27"/>
      <c r="Q369" s="27">
        <f>COUNTIF(別紙1!$B$12:$D$51,'様式2（申請製品リスト） '!L369)</f>
        <v>0</v>
      </c>
      <c r="R369" s="27"/>
      <c r="S369" s="27"/>
      <c r="T369" s="27"/>
      <c r="U369" s="27"/>
      <c r="V369" s="27"/>
      <c r="W369" s="27"/>
      <c r="X369" s="27"/>
      <c r="Y369" s="27"/>
      <c r="Z369" s="27"/>
      <c r="AA369" s="27"/>
      <c r="AB369" s="27"/>
      <c r="AC369" s="27"/>
      <c r="AD369" s="89"/>
    </row>
    <row r="370" spans="1:30" ht="13.8" customHeight="1" x14ac:dyDescent="0.2">
      <c r="A370" s="27"/>
      <c r="B370" s="4" t="str">
        <f>IF($A370="","入力禁止",VLOOKUP($A370,クラスIDシート!$B$6:$I$1048576,2))</f>
        <v>入力禁止</v>
      </c>
      <c r="C370" s="4" t="str">
        <f>IF($A370="","入力禁止",VLOOKUP($A370,クラスIDシート!$B$6:$I$1048576,3))</f>
        <v>入力禁止</v>
      </c>
      <c r="D370" s="4" t="str">
        <f>IF($A370="","入力禁止",VLOOKUP($A370,クラスIDシート!$B$6:$I$1048576,4))</f>
        <v>入力禁止</v>
      </c>
      <c r="E370" s="4" t="str">
        <f>IF($A370="","入力禁止",VLOOKUP($A370,クラスIDシート!$B$6:$I$1048576,5))</f>
        <v>入力禁止</v>
      </c>
      <c r="F370" s="4" t="str">
        <f>IF($A370="","入力禁止",VLOOKUP($A370,クラスIDシート!$B$6:$I$1048576,6))</f>
        <v>入力禁止</v>
      </c>
      <c r="G370" s="4" t="str">
        <f>IF($A370="","入力禁止",VLOOKUP($A370,クラスIDシート!$B$6:$I$1048576,7))</f>
        <v>入力禁止</v>
      </c>
      <c r="H370" s="4" t="str">
        <f>IF($A370="","入力禁止",VLOOKUP($A370,クラスIDシート!$B$6:$I$1048576,8))</f>
        <v>入力禁止</v>
      </c>
      <c r="I370" s="4">
        <f t="shared" si="5"/>
        <v>363</v>
      </c>
      <c r="J370" s="27"/>
      <c r="K370" s="27"/>
      <c r="L370" s="27"/>
      <c r="M370" s="27"/>
      <c r="N370" s="27"/>
      <c r="O370" s="27">
        <f>COUNTIF(別紙3!$C$11:$C$48,L370)</f>
        <v>0</v>
      </c>
      <c r="P370" s="27"/>
      <c r="Q370" s="27">
        <f>COUNTIF(別紙1!$B$12:$D$51,'様式2（申請製品リスト） '!L370)</f>
        <v>0</v>
      </c>
      <c r="R370" s="27"/>
      <c r="S370" s="27"/>
      <c r="T370" s="27"/>
      <c r="U370" s="27"/>
      <c r="V370" s="27"/>
      <c r="W370" s="27"/>
      <c r="X370" s="27"/>
      <c r="Y370" s="27"/>
      <c r="Z370" s="27"/>
      <c r="AA370" s="27"/>
      <c r="AB370" s="27"/>
      <c r="AC370" s="27"/>
      <c r="AD370" s="89"/>
    </row>
    <row r="371" spans="1:30" x14ac:dyDescent="0.2">
      <c r="A371" s="27"/>
      <c r="B371" s="4" t="str">
        <f>IF($A371="","入力禁止",VLOOKUP($A371,クラスIDシート!$B$6:$I$1048576,2))</f>
        <v>入力禁止</v>
      </c>
      <c r="C371" s="4" t="str">
        <f>IF($A371="","入力禁止",VLOOKUP($A371,クラスIDシート!$B$6:$I$1048576,3))</f>
        <v>入力禁止</v>
      </c>
      <c r="D371" s="4" t="str">
        <f>IF($A371="","入力禁止",VLOOKUP($A371,クラスIDシート!$B$6:$I$1048576,4))</f>
        <v>入力禁止</v>
      </c>
      <c r="E371" s="4" t="str">
        <f>IF($A371="","入力禁止",VLOOKUP($A371,クラスIDシート!$B$6:$I$1048576,5))</f>
        <v>入力禁止</v>
      </c>
      <c r="F371" s="4" t="str">
        <f>IF($A371="","入力禁止",VLOOKUP($A371,クラスIDシート!$B$6:$I$1048576,6))</f>
        <v>入力禁止</v>
      </c>
      <c r="G371" s="4" t="str">
        <f>IF($A371="","入力禁止",VLOOKUP($A371,クラスIDシート!$B$6:$I$1048576,7))</f>
        <v>入力禁止</v>
      </c>
      <c r="H371" s="4" t="str">
        <f>IF($A371="","入力禁止",VLOOKUP($A371,クラスIDシート!$B$6:$I$1048576,8))</f>
        <v>入力禁止</v>
      </c>
      <c r="I371" s="4">
        <f t="shared" si="5"/>
        <v>364</v>
      </c>
      <c r="J371" s="27"/>
      <c r="K371" s="27"/>
      <c r="L371" s="27"/>
      <c r="M371" s="27"/>
      <c r="N371" s="27"/>
      <c r="O371" s="27">
        <f>COUNTIF(別紙3!$C$11:$C$48,L371)</f>
        <v>0</v>
      </c>
      <c r="P371" s="27"/>
      <c r="Q371" s="27">
        <f>COUNTIF(別紙1!$B$12:$D$51,'様式2（申請製品リスト） '!L371)</f>
        <v>0</v>
      </c>
      <c r="R371" s="27"/>
      <c r="S371" s="27"/>
      <c r="T371" s="27"/>
      <c r="U371" s="27"/>
      <c r="V371" s="27"/>
      <c r="W371" s="27"/>
      <c r="X371" s="27"/>
      <c r="Y371" s="27"/>
      <c r="Z371" s="27"/>
      <c r="AA371" s="27"/>
      <c r="AB371" s="27"/>
      <c r="AC371" s="27"/>
      <c r="AD371" s="89"/>
    </row>
    <row r="372" spans="1:30" x14ac:dyDescent="0.2">
      <c r="A372" s="27"/>
      <c r="B372" s="4" t="str">
        <f>IF($A372="","入力禁止",VLOOKUP($A372,クラスIDシート!$B$6:$I$1048576,2))</f>
        <v>入力禁止</v>
      </c>
      <c r="C372" s="4" t="str">
        <f>IF($A372="","入力禁止",VLOOKUP($A372,クラスIDシート!$B$6:$I$1048576,3))</f>
        <v>入力禁止</v>
      </c>
      <c r="D372" s="4" t="str">
        <f>IF($A372="","入力禁止",VLOOKUP($A372,クラスIDシート!$B$6:$I$1048576,4))</f>
        <v>入力禁止</v>
      </c>
      <c r="E372" s="4" t="str">
        <f>IF($A372="","入力禁止",VLOOKUP($A372,クラスIDシート!$B$6:$I$1048576,5))</f>
        <v>入力禁止</v>
      </c>
      <c r="F372" s="4" t="str">
        <f>IF($A372="","入力禁止",VLOOKUP($A372,クラスIDシート!$B$6:$I$1048576,6))</f>
        <v>入力禁止</v>
      </c>
      <c r="G372" s="4" t="str">
        <f>IF($A372="","入力禁止",VLOOKUP($A372,クラスIDシート!$B$6:$I$1048576,7))</f>
        <v>入力禁止</v>
      </c>
      <c r="H372" s="4" t="str">
        <f>IF($A372="","入力禁止",VLOOKUP($A372,クラスIDシート!$B$6:$I$1048576,8))</f>
        <v>入力禁止</v>
      </c>
      <c r="I372" s="4">
        <f t="shared" si="5"/>
        <v>365</v>
      </c>
      <c r="J372" s="27"/>
      <c r="K372" s="27"/>
      <c r="L372" s="27"/>
      <c r="M372" s="27"/>
      <c r="N372" s="27"/>
      <c r="O372" s="27">
        <f>COUNTIF(別紙3!$C$11:$C$48,L372)</f>
        <v>0</v>
      </c>
      <c r="P372" s="27"/>
      <c r="Q372" s="27">
        <f>COUNTIF(別紙1!$B$12:$D$51,'様式2（申請製品リスト） '!L372)</f>
        <v>0</v>
      </c>
      <c r="R372" s="27"/>
      <c r="S372" s="27"/>
      <c r="T372" s="27"/>
      <c r="U372" s="27"/>
      <c r="V372" s="27"/>
      <c r="W372" s="27"/>
      <c r="X372" s="27"/>
      <c r="Y372" s="27"/>
      <c r="Z372" s="27"/>
      <c r="AA372" s="27"/>
      <c r="AB372" s="27"/>
      <c r="AC372" s="27"/>
      <c r="AD372" s="89"/>
    </row>
    <row r="373" spans="1:30" x14ac:dyDescent="0.2">
      <c r="A373" s="27"/>
      <c r="B373" s="4" t="str">
        <f>IF($A373="","入力禁止",VLOOKUP($A373,クラスIDシート!$B$6:$I$1048576,2))</f>
        <v>入力禁止</v>
      </c>
      <c r="C373" s="4" t="str">
        <f>IF($A373="","入力禁止",VLOOKUP($A373,クラスIDシート!$B$6:$I$1048576,3))</f>
        <v>入力禁止</v>
      </c>
      <c r="D373" s="4" t="str">
        <f>IF($A373="","入力禁止",VLOOKUP($A373,クラスIDシート!$B$6:$I$1048576,4))</f>
        <v>入力禁止</v>
      </c>
      <c r="E373" s="4" t="str">
        <f>IF($A373="","入力禁止",VLOOKUP($A373,クラスIDシート!$B$6:$I$1048576,5))</f>
        <v>入力禁止</v>
      </c>
      <c r="F373" s="4" t="str">
        <f>IF($A373="","入力禁止",VLOOKUP($A373,クラスIDシート!$B$6:$I$1048576,6))</f>
        <v>入力禁止</v>
      </c>
      <c r="G373" s="4" t="str">
        <f>IF($A373="","入力禁止",VLOOKUP($A373,クラスIDシート!$B$6:$I$1048576,7))</f>
        <v>入力禁止</v>
      </c>
      <c r="H373" s="4" t="str">
        <f>IF($A373="","入力禁止",VLOOKUP($A373,クラスIDシート!$B$6:$I$1048576,8))</f>
        <v>入力禁止</v>
      </c>
      <c r="I373" s="4">
        <f t="shared" si="5"/>
        <v>366</v>
      </c>
      <c r="J373" s="27"/>
      <c r="K373" s="27"/>
      <c r="L373" s="27"/>
      <c r="M373" s="27"/>
      <c r="N373" s="27"/>
      <c r="O373" s="27">
        <f>COUNTIF(別紙3!$C$11:$C$48,L373)</f>
        <v>0</v>
      </c>
      <c r="P373" s="27"/>
      <c r="Q373" s="27">
        <f>COUNTIF(別紙1!$B$12:$D$51,'様式2（申請製品リスト） '!L373)</f>
        <v>0</v>
      </c>
      <c r="R373" s="27"/>
      <c r="S373" s="27"/>
      <c r="T373" s="27"/>
      <c r="U373" s="27"/>
      <c r="V373" s="27"/>
      <c r="W373" s="27"/>
      <c r="X373" s="27"/>
      <c r="Y373" s="27"/>
      <c r="Z373" s="27"/>
      <c r="AA373" s="27"/>
      <c r="AB373" s="27"/>
      <c r="AC373" s="27"/>
      <c r="AD373" s="89"/>
    </row>
    <row r="374" spans="1:30" x14ac:dyDescent="0.2">
      <c r="A374" s="27"/>
      <c r="B374" s="4" t="str">
        <f>IF($A374="","入力禁止",VLOOKUP($A374,クラスIDシート!$B$6:$I$1048576,2))</f>
        <v>入力禁止</v>
      </c>
      <c r="C374" s="4" t="str">
        <f>IF($A374="","入力禁止",VLOOKUP($A374,クラスIDシート!$B$6:$I$1048576,3))</f>
        <v>入力禁止</v>
      </c>
      <c r="D374" s="4" t="str">
        <f>IF($A374="","入力禁止",VLOOKUP($A374,クラスIDシート!$B$6:$I$1048576,4))</f>
        <v>入力禁止</v>
      </c>
      <c r="E374" s="4" t="str">
        <f>IF($A374="","入力禁止",VLOOKUP($A374,クラスIDシート!$B$6:$I$1048576,5))</f>
        <v>入力禁止</v>
      </c>
      <c r="F374" s="4" t="str">
        <f>IF($A374="","入力禁止",VLOOKUP($A374,クラスIDシート!$B$6:$I$1048576,6))</f>
        <v>入力禁止</v>
      </c>
      <c r="G374" s="4" t="str">
        <f>IF($A374="","入力禁止",VLOOKUP($A374,クラスIDシート!$B$6:$I$1048576,7))</f>
        <v>入力禁止</v>
      </c>
      <c r="H374" s="4" t="str">
        <f>IF($A374="","入力禁止",VLOOKUP($A374,クラスIDシート!$B$6:$I$1048576,8))</f>
        <v>入力禁止</v>
      </c>
      <c r="I374" s="4">
        <f t="shared" si="5"/>
        <v>367</v>
      </c>
      <c r="J374" s="27"/>
      <c r="K374" s="27"/>
      <c r="L374" s="27"/>
      <c r="M374" s="27"/>
      <c r="N374" s="27"/>
      <c r="O374" s="27">
        <f>COUNTIF(別紙3!$C$11:$C$48,L374)</f>
        <v>0</v>
      </c>
      <c r="P374" s="27"/>
      <c r="Q374" s="27">
        <f>COUNTIF(別紙1!$B$12:$D$51,'様式2（申請製品リスト） '!L374)</f>
        <v>0</v>
      </c>
      <c r="R374" s="27"/>
      <c r="S374" s="27"/>
      <c r="T374" s="27"/>
      <c r="U374" s="27"/>
      <c r="V374" s="27"/>
      <c r="W374" s="27"/>
      <c r="X374" s="27"/>
      <c r="Y374" s="27"/>
      <c r="Z374" s="27"/>
      <c r="AA374" s="27"/>
      <c r="AB374" s="27"/>
      <c r="AC374" s="27"/>
      <c r="AD374" s="89"/>
    </row>
    <row r="375" spans="1:30" x14ac:dyDescent="0.2">
      <c r="A375" s="27"/>
      <c r="B375" s="4" t="str">
        <f>IF($A375="","入力禁止",VLOOKUP($A375,クラスIDシート!$B$6:$I$1048576,2))</f>
        <v>入力禁止</v>
      </c>
      <c r="C375" s="4" t="str">
        <f>IF($A375="","入力禁止",VLOOKUP($A375,クラスIDシート!$B$6:$I$1048576,3))</f>
        <v>入力禁止</v>
      </c>
      <c r="D375" s="4" t="str">
        <f>IF($A375="","入力禁止",VLOOKUP($A375,クラスIDシート!$B$6:$I$1048576,4))</f>
        <v>入力禁止</v>
      </c>
      <c r="E375" s="4" t="str">
        <f>IF($A375="","入力禁止",VLOOKUP($A375,クラスIDシート!$B$6:$I$1048576,5))</f>
        <v>入力禁止</v>
      </c>
      <c r="F375" s="4" t="str">
        <f>IF($A375="","入力禁止",VLOOKUP($A375,クラスIDシート!$B$6:$I$1048576,6))</f>
        <v>入力禁止</v>
      </c>
      <c r="G375" s="4" t="str">
        <f>IF($A375="","入力禁止",VLOOKUP($A375,クラスIDシート!$B$6:$I$1048576,7))</f>
        <v>入力禁止</v>
      </c>
      <c r="H375" s="4" t="str">
        <f>IF($A375="","入力禁止",VLOOKUP($A375,クラスIDシート!$B$6:$I$1048576,8))</f>
        <v>入力禁止</v>
      </c>
      <c r="I375" s="4">
        <f t="shared" si="5"/>
        <v>368</v>
      </c>
      <c r="J375" s="27"/>
      <c r="K375" s="27"/>
      <c r="L375" s="27"/>
      <c r="M375" s="27"/>
      <c r="N375" s="27"/>
      <c r="O375" s="27">
        <f>COUNTIF(別紙3!$C$11:$C$48,L375)</f>
        <v>0</v>
      </c>
      <c r="P375" s="27"/>
      <c r="Q375" s="27">
        <f>COUNTIF(別紙1!$B$12:$D$51,'様式2（申請製品リスト） '!L375)</f>
        <v>0</v>
      </c>
      <c r="R375" s="27"/>
      <c r="S375" s="27"/>
      <c r="T375" s="27"/>
      <c r="U375" s="27"/>
      <c r="V375" s="27"/>
      <c r="W375" s="27"/>
      <c r="X375" s="27"/>
      <c r="Y375" s="27"/>
      <c r="Z375" s="27"/>
      <c r="AA375" s="27"/>
      <c r="AB375" s="27"/>
      <c r="AC375" s="27"/>
      <c r="AD375" s="89"/>
    </row>
    <row r="376" spans="1:30" x14ac:dyDescent="0.2">
      <c r="A376" s="27"/>
      <c r="B376" s="4" t="str">
        <f>IF($A376="","入力禁止",VLOOKUP($A376,クラスIDシート!$B$6:$I$1048576,2))</f>
        <v>入力禁止</v>
      </c>
      <c r="C376" s="4" t="str">
        <f>IF($A376="","入力禁止",VLOOKUP($A376,クラスIDシート!$B$6:$I$1048576,3))</f>
        <v>入力禁止</v>
      </c>
      <c r="D376" s="4" t="str">
        <f>IF($A376="","入力禁止",VLOOKUP($A376,クラスIDシート!$B$6:$I$1048576,4))</f>
        <v>入力禁止</v>
      </c>
      <c r="E376" s="4" t="str">
        <f>IF($A376="","入力禁止",VLOOKUP($A376,クラスIDシート!$B$6:$I$1048576,5))</f>
        <v>入力禁止</v>
      </c>
      <c r="F376" s="4" t="str">
        <f>IF($A376="","入力禁止",VLOOKUP($A376,クラスIDシート!$B$6:$I$1048576,6))</f>
        <v>入力禁止</v>
      </c>
      <c r="G376" s="4" t="str">
        <f>IF($A376="","入力禁止",VLOOKUP($A376,クラスIDシート!$B$6:$I$1048576,7))</f>
        <v>入力禁止</v>
      </c>
      <c r="H376" s="4" t="str">
        <f>IF($A376="","入力禁止",VLOOKUP($A376,クラスIDシート!$B$6:$I$1048576,8))</f>
        <v>入力禁止</v>
      </c>
      <c r="I376" s="4">
        <f t="shared" si="5"/>
        <v>369</v>
      </c>
      <c r="J376" s="27"/>
      <c r="K376" s="27"/>
      <c r="L376" s="27"/>
      <c r="M376" s="27"/>
      <c r="N376" s="27"/>
      <c r="O376" s="27">
        <f>COUNTIF(別紙3!$C$11:$C$48,L376)</f>
        <v>0</v>
      </c>
      <c r="P376" s="27"/>
      <c r="Q376" s="27">
        <f>COUNTIF(別紙1!$B$12:$D$51,'様式2（申請製品リスト） '!L376)</f>
        <v>0</v>
      </c>
      <c r="R376" s="27"/>
      <c r="S376" s="27"/>
      <c r="T376" s="27"/>
      <c r="U376" s="27"/>
      <c r="V376" s="27"/>
      <c r="W376" s="27"/>
      <c r="X376" s="27"/>
      <c r="Y376" s="27"/>
      <c r="Z376" s="27"/>
      <c r="AA376" s="27"/>
      <c r="AB376" s="27"/>
      <c r="AC376" s="27"/>
      <c r="AD376" s="89"/>
    </row>
    <row r="377" spans="1:30" x14ac:dyDescent="0.2">
      <c r="A377" s="27"/>
      <c r="B377" s="4" t="str">
        <f>IF($A377="","入力禁止",VLOOKUP($A377,クラスIDシート!$B$6:$I$1048576,2))</f>
        <v>入力禁止</v>
      </c>
      <c r="C377" s="4" t="str">
        <f>IF($A377="","入力禁止",VLOOKUP($A377,クラスIDシート!$B$6:$I$1048576,3))</f>
        <v>入力禁止</v>
      </c>
      <c r="D377" s="4" t="str">
        <f>IF($A377="","入力禁止",VLOOKUP($A377,クラスIDシート!$B$6:$I$1048576,4))</f>
        <v>入力禁止</v>
      </c>
      <c r="E377" s="4" t="str">
        <f>IF($A377="","入力禁止",VLOOKUP($A377,クラスIDシート!$B$6:$I$1048576,5))</f>
        <v>入力禁止</v>
      </c>
      <c r="F377" s="4" t="str">
        <f>IF($A377="","入力禁止",VLOOKUP($A377,クラスIDシート!$B$6:$I$1048576,6))</f>
        <v>入力禁止</v>
      </c>
      <c r="G377" s="4" t="str">
        <f>IF($A377="","入力禁止",VLOOKUP($A377,クラスIDシート!$B$6:$I$1048576,7))</f>
        <v>入力禁止</v>
      </c>
      <c r="H377" s="4" t="str">
        <f>IF($A377="","入力禁止",VLOOKUP($A377,クラスIDシート!$B$6:$I$1048576,8))</f>
        <v>入力禁止</v>
      </c>
      <c r="I377" s="4">
        <f t="shared" si="5"/>
        <v>370</v>
      </c>
      <c r="J377" s="27"/>
      <c r="K377" s="27"/>
      <c r="L377" s="27"/>
      <c r="M377" s="27"/>
      <c r="N377" s="27"/>
      <c r="O377" s="27">
        <f>COUNTIF(別紙3!$C$11:$C$48,L377)</f>
        <v>0</v>
      </c>
      <c r="P377" s="27"/>
      <c r="Q377" s="27">
        <f>COUNTIF(別紙1!$B$12:$D$51,'様式2（申請製品リスト） '!L377)</f>
        <v>0</v>
      </c>
      <c r="R377" s="27"/>
      <c r="S377" s="27"/>
      <c r="T377" s="27"/>
      <c r="U377" s="27"/>
      <c r="V377" s="27"/>
      <c r="W377" s="27"/>
      <c r="X377" s="27"/>
      <c r="Y377" s="27"/>
      <c r="Z377" s="27"/>
      <c r="AA377" s="27"/>
      <c r="AB377" s="27"/>
      <c r="AC377" s="27"/>
      <c r="AD377" s="89"/>
    </row>
    <row r="378" spans="1:30" x14ac:dyDescent="0.2">
      <c r="A378" s="27"/>
      <c r="B378" s="4" t="str">
        <f>IF($A378="","入力禁止",VLOOKUP($A378,クラスIDシート!$B$6:$I$1048576,2))</f>
        <v>入力禁止</v>
      </c>
      <c r="C378" s="4" t="str">
        <f>IF($A378="","入力禁止",VLOOKUP($A378,クラスIDシート!$B$6:$I$1048576,3))</f>
        <v>入力禁止</v>
      </c>
      <c r="D378" s="4" t="str">
        <f>IF($A378="","入力禁止",VLOOKUP($A378,クラスIDシート!$B$6:$I$1048576,4))</f>
        <v>入力禁止</v>
      </c>
      <c r="E378" s="4" t="str">
        <f>IF($A378="","入力禁止",VLOOKUP($A378,クラスIDシート!$B$6:$I$1048576,5))</f>
        <v>入力禁止</v>
      </c>
      <c r="F378" s="4" t="str">
        <f>IF($A378="","入力禁止",VLOOKUP($A378,クラスIDシート!$B$6:$I$1048576,6))</f>
        <v>入力禁止</v>
      </c>
      <c r="G378" s="4" t="str">
        <f>IF($A378="","入力禁止",VLOOKUP($A378,クラスIDシート!$B$6:$I$1048576,7))</f>
        <v>入力禁止</v>
      </c>
      <c r="H378" s="4" t="str">
        <f>IF($A378="","入力禁止",VLOOKUP($A378,クラスIDシート!$B$6:$I$1048576,8))</f>
        <v>入力禁止</v>
      </c>
      <c r="I378" s="4">
        <f t="shared" si="5"/>
        <v>371</v>
      </c>
      <c r="J378" s="27"/>
      <c r="K378" s="27"/>
      <c r="L378" s="27"/>
      <c r="M378" s="27"/>
      <c r="N378" s="27"/>
      <c r="O378" s="27">
        <f>COUNTIF(別紙3!$C$11:$C$48,L378)</f>
        <v>0</v>
      </c>
      <c r="P378" s="27"/>
      <c r="Q378" s="27">
        <f>COUNTIF(別紙1!$B$12:$D$51,'様式2（申請製品リスト） '!L378)</f>
        <v>0</v>
      </c>
      <c r="R378" s="27"/>
      <c r="S378" s="27"/>
      <c r="T378" s="27"/>
      <c r="U378" s="27"/>
      <c r="V378" s="27"/>
      <c r="W378" s="27"/>
      <c r="X378" s="27"/>
      <c r="Y378" s="27"/>
      <c r="Z378" s="27"/>
      <c r="AA378" s="27"/>
      <c r="AB378" s="27"/>
      <c r="AC378" s="27"/>
      <c r="AD378" s="89"/>
    </row>
    <row r="379" spans="1:30" x14ac:dyDescent="0.2">
      <c r="A379" s="27"/>
      <c r="B379" s="4" t="str">
        <f>IF($A379="","入力禁止",VLOOKUP($A379,クラスIDシート!$B$6:$I$1048576,2))</f>
        <v>入力禁止</v>
      </c>
      <c r="C379" s="4" t="str">
        <f>IF($A379="","入力禁止",VLOOKUP($A379,クラスIDシート!$B$6:$I$1048576,3))</f>
        <v>入力禁止</v>
      </c>
      <c r="D379" s="4" t="str">
        <f>IF($A379="","入力禁止",VLOOKUP($A379,クラスIDシート!$B$6:$I$1048576,4))</f>
        <v>入力禁止</v>
      </c>
      <c r="E379" s="4" t="str">
        <f>IF($A379="","入力禁止",VLOOKUP($A379,クラスIDシート!$B$6:$I$1048576,5))</f>
        <v>入力禁止</v>
      </c>
      <c r="F379" s="4" t="str">
        <f>IF($A379="","入力禁止",VLOOKUP($A379,クラスIDシート!$B$6:$I$1048576,6))</f>
        <v>入力禁止</v>
      </c>
      <c r="G379" s="4" t="str">
        <f>IF($A379="","入力禁止",VLOOKUP($A379,クラスIDシート!$B$6:$I$1048576,7))</f>
        <v>入力禁止</v>
      </c>
      <c r="H379" s="4" t="str">
        <f>IF($A379="","入力禁止",VLOOKUP($A379,クラスIDシート!$B$6:$I$1048576,8))</f>
        <v>入力禁止</v>
      </c>
      <c r="I379" s="4">
        <f t="shared" si="5"/>
        <v>372</v>
      </c>
      <c r="J379" s="27"/>
      <c r="K379" s="27"/>
      <c r="L379" s="27"/>
      <c r="M379" s="27"/>
      <c r="N379" s="27"/>
      <c r="O379" s="27">
        <f>COUNTIF(別紙3!$C$11:$C$48,L379)</f>
        <v>0</v>
      </c>
      <c r="P379" s="27"/>
      <c r="Q379" s="27">
        <f>COUNTIF(別紙1!$B$12:$D$51,'様式2（申請製品リスト） '!L379)</f>
        <v>0</v>
      </c>
      <c r="R379" s="27"/>
      <c r="S379" s="27"/>
      <c r="T379" s="27"/>
      <c r="U379" s="27"/>
      <c r="V379" s="27"/>
      <c r="W379" s="27"/>
      <c r="X379" s="27"/>
      <c r="Y379" s="27"/>
      <c r="Z379" s="27"/>
      <c r="AA379" s="27"/>
      <c r="AB379" s="27"/>
      <c r="AC379" s="27"/>
      <c r="AD379" s="89"/>
    </row>
    <row r="380" spans="1:30" x14ac:dyDescent="0.2">
      <c r="A380" s="27"/>
      <c r="B380" s="4" t="str">
        <f>IF($A380="","入力禁止",VLOOKUP($A380,クラスIDシート!$B$6:$I$1048576,2))</f>
        <v>入力禁止</v>
      </c>
      <c r="C380" s="4" t="str">
        <f>IF($A380="","入力禁止",VLOOKUP($A380,クラスIDシート!$B$6:$I$1048576,3))</f>
        <v>入力禁止</v>
      </c>
      <c r="D380" s="4" t="str">
        <f>IF($A380="","入力禁止",VLOOKUP($A380,クラスIDシート!$B$6:$I$1048576,4))</f>
        <v>入力禁止</v>
      </c>
      <c r="E380" s="4" t="str">
        <f>IF($A380="","入力禁止",VLOOKUP($A380,クラスIDシート!$B$6:$I$1048576,5))</f>
        <v>入力禁止</v>
      </c>
      <c r="F380" s="4" t="str">
        <f>IF($A380="","入力禁止",VLOOKUP($A380,クラスIDシート!$B$6:$I$1048576,6))</f>
        <v>入力禁止</v>
      </c>
      <c r="G380" s="4" t="str">
        <f>IF($A380="","入力禁止",VLOOKUP($A380,クラスIDシート!$B$6:$I$1048576,7))</f>
        <v>入力禁止</v>
      </c>
      <c r="H380" s="4" t="str">
        <f>IF($A380="","入力禁止",VLOOKUP($A380,クラスIDシート!$B$6:$I$1048576,8))</f>
        <v>入力禁止</v>
      </c>
      <c r="I380" s="4">
        <f t="shared" si="5"/>
        <v>373</v>
      </c>
      <c r="J380" s="27"/>
      <c r="K380" s="27"/>
      <c r="L380" s="27"/>
      <c r="M380" s="27"/>
      <c r="N380" s="27"/>
      <c r="O380" s="27">
        <f>COUNTIF(別紙3!$C$11:$C$48,L380)</f>
        <v>0</v>
      </c>
      <c r="P380" s="27"/>
      <c r="Q380" s="27">
        <f>COUNTIF(別紙1!$B$12:$D$51,'様式2（申請製品リスト） '!L380)</f>
        <v>0</v>
      </c>
      <c r="R380" s="27"/>
      <c r="S380" s="27"/>
      <c r="T380" s="27"/>
      <c r="U380" s="27"/>
      <c r="V380" s="27"/>
      <c r="W380" s="27"/>
      <c r="X380" s="27"/>
      <c r="Y380" s="27"/>
      <c r="Z380" s="27"/>
      <c r="AA380" s="27"/>
      <c r="AB380" s="27"/>
      <c r="AC380" s="27"/>
      <c r="AD380" s="89"/>
    </row>
    <row r="381" spans="1:30" x14ac:dyDescent="0.2">
      <c r="A381" s="27"/>
      <c r="B381" s="4" t="str">
        <f>IF($A381="","入力禁止",VLOOKUP($A381,クラスIDシート!$B$6:$I$1048576,2))</f>
        <v>入力禁止</v>
      </c>
      <c r="C381" s="4" t="str">
        <f>IF($A381="","入力禁止",VLOOKUP($A381,クラスIDシート!$B$6:$I$1048576,3))</f>
        <v>入力禁止</v>
      </c>
      <c r="D381" s="4" t="str">
        <f>IF($A381="","入力禁止",VLOOKUP($A381,クラスIDシート!$B$6:$I$1048576,4))</f>
        <v>入力禁止</v>
      </c>
      <c r="E381" s="4" t="str">
        <f>IF($A381="","入力禁止",VLOOKUP($A381,クラスIDシート!$B$6:$I$1048576,5))</f>
        <v>入力禁止</v>
      </c>
      <c r="F381" s="4" t="str">
        <f>IF($A381="","入力禁止",VLOOKUP($A381,クラスIDシート!$B$6:$I$1048576,6))</f>
        <v>入力禁止</v>
      </c>
      <c r="G381" s="4" t="str">
        <f>IF($A381="","入力禁止",VLOOKUP($A381,クラスIDシート!$B$6:$I$1048576,7))</f>
        <v>入力禁止</v>
      </c>
      <c r="H381" s="4" t="str">
        <f>IF($A381="","入力禁止",VLOOKUP($A381,クラスIDシート!$B$6:$I$1048576,8))</f>
        <v>入力禁止</v>
      </c>
      <c r="I381" s="4">
        <f t="shared" si="5"/>
        <v>374</v>
      </c>
      <c r="J381" s="27"/>
      <c r="K381" s="27"/>
      <c r="L381" s="27"/>
      <c r="M381" s="27"/>
      <c r="N381" s="27"/>
      <c r="O381" s="27">
        <f>COUNTIF(別紙3!$C$11:$C$48,L381)</f>
        <v>0</v>
      </c>
      <c r="P381" s="27"/>
      <c r="Q381" s="27">
        <f>COUNTIF(別紙1!$B$12:$D$51,'様式2（申請製品リスト） '!L381)</f>
        <v>0</v>
      </c>
      <c r="R381" s="27"/>
      <c r="S381" s="27"/>
      <c r="T381" s="27"/>
      <c r="U381" s="27"/>
      <c r="V381" s="27"/>
      <c r="W381" s="27"/>
      <c r="X381" s="27"/>
      <c r="Y381" s="27"/>
      <c r="Z381" s="27"/>
      <c r="AA381" s="27"/>
      <c r="AB381" s="27"/>
      <c r="AC381" s="27"/>
      <c r="AD381" s="89"/>
    </row>
    <row r="382" spans="1:30" x14ac:dyDescent="0.2">
      <c r="A382" s="27"/>
      <c r="B382" s="4" t="str">
        <f>IF($A382="","入力禁止",VLOOKUP($A382,クラスIDシート!$B$6:$I$1048576,2))</f>
        <v>入力禁止</v>
      </c>
      <c r="C382" s="4" t="str">
        <f>IF($A382="","入力禁止",VLOOKUP($A382,クラスIDシート!$B$6:$I$1048576,3))</f>
        <v>入力禁止</v>
      </c>
      <c r="D382" s="4" t="str">
        <f>IF($A382="","入力禁止",VLOOKUP($A382,クラスIDシート!$B$6:$I$1048576,4))</f>
        <v>入力禁止</v>
      </c>
      <c r="E382" s="4" t="str">
        <f>IF($A382="","入力禁止",VLOOKUP($A382,クラスIDシート!$B$6:$I$1048576,5))</f>
        <v>入力禁止</v>
      </c>
      <c r="F382" s="4" t="str">
        <f>IF($A382="","入力禁止",VLOOKUP($A382,クラスIDシート!$B$6:$I$1048576,6))</f>
        <v>入力禁止</v>
      </c>
      <c r="G382" s="4" t="str">
        <f>IF($A382="","入力禁止",VLOOKUP($A382,クラスIDシート!$B$6:$I$1048576,7))</f>
        <v>入力禁止</v>
      </c>
      <c r="H382" s="4" t="str">
        <f>IF($A382="","入力禁止",VLOOKUP($A382,クラスIDシート!$B$6:$I$1048576,8))</f>
        <v>入力禁止</v>
      </c>
      <c r="I382" s="4">
        <f t="shared" si="5"/>
        <v>375</v>
      </c>
      <c r="J382" s="27"/>
      <c r="K382" s="27"/>
      <c r="L382" s="27"/>
      <c r="M382" s="27"/>
      <c r="N382" s="27"/>
      <c r="O382" s="27">
        <f>COUNTIF(別紙3!$C$11:$C$48,L382)</f>
        <v>0</v>
      </c>
      <c r="P382" s="27"/>
      <c r="Q382" s="27">
        <f>COUNTIF(別紙1!$B$12:$D$51,'様式2（申請製品リスト） '!L382)</f>
        <v>0</v>
      </c>
      <c r="R382" s="27"/>
      <c r="S382" s="27"/>
      <c r="T382" s="27"/>
      <c r="U382" s="27"/>
      <c r="V382" s="27"/>
      <c r="W382" s="27"/>
      <c r="X382" s="27"/>
      <c r="Y382" s="27"/>
      <c r="Z382" s="27"/>
      <c r="AA382" s="27"/>
      <c r="AB382" s="27"/>
      <c r="AC382" s="27"/>
      <c r="AD382" s="89"/>
    </row>
    <row r="383" spans="1:30" x14ac:dyDescent="0.2">
      <c r="A383" s="27"/>
      <c r="B383" s="4" t="str">
        <f>IF($A383="","入力禁止",VLOOKUP($A383,クラスIDシート!$B$6:$I$1048576,2))</f>
        <v>入力禁止</v>
      </c>
      <c r="C383" s="4" t="str">
        <f>IF($A383="","入力禁止",VLOOKUP($A383,クラスIDシート!$B$6:$I$1048576,3))</f>
        <v>入力禁止</v>
      </c>
      <c r="D383" s="4" t="str">
        <f>IF($A383="","入力禁止",VLOOKUP($A383,クラスIDシート!$B$6:$I$1048576,4))</f>
        <v>入力禁止</v>
      </c>
      <c r="E383" s="4" t="str">
        <f>IF($A383="","入力禁止",VLOOKUP($A383,クラスIDシート!$B$6:$I$1048576,5))</f>
        <v>入力禁止</v>
      </c>
      <c r="F383" s="4" t="str">
        <f>IF($A383="","入力禁止",VLOOKUP($A383,クラスIDシート!$B$6:$I$1048576,6))</f>
        <v>入力禁止</v>
      </c>
      <c r="G383" s="4" t="str">
        <f>IF($A383="","入力禁止",VLOOKUP($A383,クラスIDシート!$B$6:$I$1048576,7))</f>
        <v>入力禁止</v>
      </c>
      <c r="H383" s="4" t="str">
        <f>IF($A383="","入力禁止",VLOOKUP($A383,クラスIDシート!$B$6:$I$1048576,8))</f>
        <v>入力禁止</v>
      </c>
      <c r="I383" s="4">
        <f t="shared" si="5"/>
        <v>376</v>
      </c>
      <c r="J383" s="27"/>
      <c r="K383" s="27"/>
      <c r="L383" s="27"/>
      <c r="M383" s="27"/>
      <c r="N383" s="27"/>
      <c r="O383" s="27">
        <f>COUNTIF(別紙3!$C$11:$C$48,L383)</f>
        <v>0</v>
      </c>
      <c r="P383" s="27"/>
      <c r="Q383" s="27">
        <f>COUNTIF(別紙1!$B$12:$D$51,'様式2（申請製品リスト） '!L383)</f>
        <v>0</v>
      </c>
      <c r="R383" s="27"/>
      <c r="S383" s="27"/>
      <c r="T383" s="27"/>
      <c r="U383" s="27"/>
      <c r="V383" s="27"/>
      <c r="W383" s="27"/>
      <c r="X383" s="27"/>
      <c r="Y383" s="27"/>
      <c r="Z383" s="27"/>
      <c r="AA383" s="27"/>
      <c r="AB383" s="27"/>
      <c r="AC383" s="27"/>
      <c r="AD383" s="89"/>
    </row>
    <row r="384" spans="1:30" x14ac:dyDescent="0.2">
      <c r="A384" s="27"/>
      <c r="B384" s="4" t="str">
        <f>IF($A384="","入力禁止",VLOOKUP($A384,クラスIDシート!$B$6:$I$1048576,2))</f>
        <v>入力禁止</v>
      </c>
      <c r="C384" s="4" t="str">
        <f>IF($A384="","入力禁止",VLOOKUP($A384,クラスIDシート!$B$6:$I$1048576,3))</f>
        <v>入力禁止</v>
      </c>
      <c r="D384" s="4" t="str">
        <f>IF($A384="","入力禁止",VLOOKUP($A384,クラスIDシート!$B$6:$I$1048576,4))</f>
        <v>入力禁止</v>
      </c>
      <c r="E384" s="4" t="str">
        <f>IF($A384="","入力禁止",VLOOKUP($A384,クラスIDシート!$B$6:$I$1048576,5))</f>
        <v>入力禁止</v>
      </c>
      <c r="F384" s="4" t="str">
        <f>IF($A384="","入力禁止",VLOOKUP($A384,クラスIDシート!$B$6:$I$1048576,6))</f>
        <v>入力禁止</v>
      </c>
      <c r="G384" s="4" t="str">
        <f>IF($A384="","入力禁止",VLOOKUP($A384,クラスIDシート!$B$6:$I$1048576,7))</f>
        <v>入力禁止</v>
      </c>
      <c r="H384" s="4" t="str">
        <f>IF($A384="","入力禁止",VLOOKUP($A384,クラスIDシート!$B$6:$I$1048576,8))</f>
        <v>入力禁止</v>
      </c>
      <c r="I384" s="4">
        <f t="shared" si="5"/>
        <v>377</v>
      </c>
      <c r="J384" s="27"/>
      <c r="K384" s="27"/>
      <c r="L384" s="27"/>
      <c r="M384" s="27"/>
      <c r="N384" s="27"/>
      <c r="O384" s="27">
        <f>COUNTIF(別紙3!$C$11:$C$48,L384)</f>
        <v>0</v>
      </c>
      <c r="P384" s="27"/>
      <c r="Q384" s="27">
        <f>COUNTIF(別紙1!$B$12:$D$51,'様式2（申請製品リスト） '!L384)</f>
        <v>0</v>
      </c>
      <c r="R384" s="27"/>
      <c r="S384" s="27"/>
      <c r="T384" s="27"/>
      <c r="U384" s="27"/>
      <c r="V384" s="27"/>
      <c r="W384" s="27"/>
      <c r="X384" s="27"/>
      <c r="Y384" s="27"/>
      <c r="Z384" s="27"/>
      <c r="AA384" s="27"/>
      <c r="AB384" s="27"/>
      <c r="AC384" s="27"/>
      <c r="AD384" s="89"/>
    </row>
    <row r="385" spans="1:30" x14ac:dyDescent="0.2">
      <c r="A385" s="27"/>
      <c r="B385" s="4" t="str">
        <f>IF($A385="","入力禁止",VLOOKUP($A385,クラスIDシート!$B$6:$I$1048576,2))</f>
        <v>入力禁止</v>
      </c>
      <c r="C385" s="4" t="str">
        <f>IF($A385="","入力禁止",VLOOKUP($A385,クラスIDシート!$B$6:$I$1048576,3))</f>
        <v>入力禁止</v>
      </c>
      <c r="D385" s="4" t="str">
        <f>IF($A385="","入力禁止",VLOOKUP($A385,クラスIDシート!$B$6:$I$1048576,4))</f>
        <v>入力禁止</v>
      </c>
      <c r="E385" s="4" t="str">
        <f>IF($A385="","入力禁止",VLOOKUP($A385,クラスIDシート!$B$6:$I$1048576,5))</f>
        <v>入力禁止</v>
      </c>
      <c r="F385" s="4" t="str">
        <f>IF($A385="","入力禁止",VLOOKUP($A385,クラスIDシート!$B$6:$I$1048576,6))</f>
        <v>入力禁止</v>
      </c>
      <c r="G385" s="4" t="str">
        <f>IF($A385="","入力禁止",VLOOKUP($A385,クラスIDシート!$B$6:$I$1048576,7))</f>
        <v>入力禁止</v>
      </c>
      <c r="H385" s="4" t="str">
        <f>IF($A385="","入力禁止",VLOOKUP($A385,クラスIDシート!$B$6:$I$1048576,8))</f>
        <v>入力禁止</v>
      </c>
      <c r="I385" s="4">
        <f t="shared" si="5"/>
        <v>378</v>
      </c>
      <c r="J385" s="27"/>
      <c r="K385" s="27"/>
      <c r="L385" s="27"/>
      <c r="M385" s="27"/>
      <c r="N385" s="27"/>
      <c r="O385" s="27">
        <f>COUNTIF(別紙3!$C$11:$C$48,L385)</f>
        <v>0</v>
      </c>
      <c r="P385" s="27"/>
      <c r="Q385" s="27">
        <f>COUNTIF(別紙1!$B$12:$D$51,'様式2（申請製品リスト） '!L385)</f>
        <v>0</v>
      </c>
      <c r="R385" s="27"/>
      <c r="S385" s="27"/>
      <c r="T385" s="27"/>
      <c r="U385" s="27"/>
      <c r="V385" s="27"/>
      <c r="W385" s="27"/>
      <c r="X385" s="27"/>
      <c r="Y385" s="27"/>
      <c r="Z385" s="27"/>
      <c r="AA385" s="27"/>
      <c r="AB385" s="27"/>
      <c r="AC385" s="27"/>
      <c r="AD385" s="89"/>
    </row>
    <row r="386" spans="1:30" x14ac:dyDescent="0.2">
      <c r="A386" s="27"/>
      <c r="B386" s="4" t="str">
        <f>IF($A386="","入力禁止",VLOOKUP($A386,クラスIDシート!$B$6:$I$1048576,2))</f>
        <v>入力禁止</v>
      </c>
      <c r="C386" s="4" t="str">
        <f>IF($A386="","入力禁止",VLOOKUP($A386,クラスIDシート!$B$6:$I$1048576,3))</f>
        <v>入力禁止</v>
      </c>
      <c r="D386" s="4" t="str">
        <f>IF($A386="","入力禁止",VLOOKUP($A386,クラスIDシート!$B$6:$I$1048576,4))</f>
        <v>入力禁止</v>
      </c>
      <c r="E386" s="4" t="str">
        <f>IF($A386="","入力禁止",VLOOKUP($A386,クラスIDシート!$B$6:$I$1048576,5))</f>
        <v>入力禁止</v>
      </c>
      <c r="F386" s="4" t="str">
        <f>IF($A386="","入力禁止",VLOOKUP($A386,クラスIDシート!$B$6:$I$1048576,6))</f>
        <v>入力禁止</v>
      </c>
      <c r="G386" s="4" t="str">
        <f>IF($A386="","入力禁止",VLOOKUP($A386,クラスIDシート!$B$6:$I$1048576,7))</f>
        <v>入力禁止</v>
      </c>
      <c r="H386" s="4" t="str">
        <f>IF($A386="","入力禁止",VLOOKUP($A386,クラスIDシート!$B$6:$I$1048576,8))</f>
        <v>入力禁止</v>
      </c>
      <c r="I386" s="4">
        <f t="shared" si="5"/>
        <v>379</v>
      </c>
      <c r="J386" s="27"/>
      <c r="K386" s="27"/>
      <c r="L386" s="27"/>
      <c r="M386" s="27"/>
      <c r="N386" s="27"/>
      <c r="O386" s="27">
        <f>COUNTIF(別紙3!$C$11:$C$48,L386)</f>
        <v>0</v>
      </c>
      <c r="P386" s="27"/>
      <c r="Q386" s="27">
        <f>COUNTIF(別紙1!$B$12:$D$51,'様式2（申請製品リスト） '!L386)</f>
        <v>0</v>
      </c>
      <c r="R386" s="27"/>
      <c r="S386" s="27"/>
      <c r="T386" s="27"/>
      <c r="U386" s="27"/>
      <c r="V386" s="27"/>
      <c r="W386" s="27"/>
      <c r="X386" s="27"/>
      <c r="Y386" s="27"/>
      <c r="Z386" s="27"/>
      <c r="AA386" s="27"/>
      <c r="AB386" s="27"/>
      <c r="AC386" s="27"/>
      <c r="AD386" s="89"/>
    </row>
    <row r="387" spans="1:30" x14ac:dyDescent="0.2">
      <c r="A387" s="27"/>
      <c r="B387" s="4" t="str">
        <f>IF($A387="","入力禁止",VLOOKUP($A387,クラスIDシート!$B$6:$I$1048576,2))</f>
        <v>入力禁止</v>
      </c>
      <c r="C387" s="4" t="str">
        <f>IF($A387="","入力禁止",VLOOKUP($A387,クラスIDシート!$B$6:$I$1048576,3))</f>
        <v>入力禁止</v>
      </c>
      <c r="D387" s="4" t="str">
        <f>IF($A387="","入力禁止",VLOOKUP($A387,クラスIDシート!$B$6:$I$1048576,4))</f>
        <v>入力禁止</v>
      </c>
      <c r="E387" s="4" t="str">
        <f>IF($A387="","入力禁止",VLOOKUP($A387,クラスIDシート!$B$6:$I$1048576,5))</f>
        <v>入力禁止</v>
      </c>
      <c r="F387" s="4" t="str">
        <f>IF($A387="","入力禁止",VLOOKUP($A387,クラスIDシート!$B$6:$I$1048576,6))</f>
        <v>入力禁止</v>
      </c>
      <c r="G387" s="4" t="str">
        <f>IF($A387="","入力禁止",VLOOKUP($A387,クラスIDシート!$B$6:$I$1048576,7))</f>
        <v>入力禁止</v>
      </c>
      <c r="H387" s="4" t="str">
        <f>IF($A387="","入力禁止",VLOOKUP($A387,クラスIDシート!$B$6:$I$1048576,8))</f>
        <v>入力禁止</v>
      </c>
      <c r="I387" s="4">
        <f t="shared" si="5"/>
        <v>380</v>
      </c>
      <c r="J387" s="27"/>
      <c r="K387" s="27"/>
      <c r="L387" s="27"/>
      <c r="M387" s="27"/>
      <c r="N387" s="27"/>
      <c r="O387" s="27">
        <f>COUNTIF(別紙3!$C$11:$C$48,L387)</f>
        <v>0</v>
      </c>
      <c r="P387" s="27"/>
      <c r="Q387" s="27">
        <f>COUNTIF(別紙1!$B$12:$D$51,'様式2（申請製品リスト） '!L387)</f>
        <v>0</v>
      </c>
      <c r="R387" s="27"/>
      <c r="S387" s="27"/>
      <c r="T387" s="27"/>
      <c r="U387" s="27"/>
      <c r="V387" s="27"/>
      <c r="W387" s="27"/>
      <c r="X387" s="27"/>
      <c r="Y387" s="27"/>
      <c r="Z387" s="27"/>
      <c r="AA387" s="27"/>
      <c r="AB387" s="27"/>
      <c r="AC387" s="27"/>
      <c r="AD387" s="89"/>
    </row>
    <row r="388" spans="1:30" x14ac:dyDescent="0.2">
      <c r="A388" s="27"/>
      <c r="B388" s="4" t="str">
        <f>IF($A388="","入力禁止",VLOOKUP($A388,クラスIDシート!$B$6:$I$1048576,2))</f>
        <v>入力禁止</v>
      </c>
      <c r="C388" s="4" t="str">
        <f>IF($A388="","入力禁止",VLOOKUP($A388,クラスIDシート!$B$6:$I$1048576,3))</f>
        <v>入力禁止</v>
      </c>
      <c r="D388" s="4" t="str">
        <f>IF($A388="","入力禁止",VLOOKUP($A388,クラスIDシート!$B$6:$I$1048576,4))</f>
        <v>入力禁止</v>
      </c>
      <c r="E388" s="4" t="str">
        <f>IF($A388="","入力禁止",VLOOKUP($A388,クラスIDシート!$B$6:$I$1048576,5))</f>
        <v>入力禁止</v>
      </c>
      <c r="F388" s="4" t="str">
        <f>IF($A388="","入力禁止",VLOOKUP($A388,クラスIDシート!$B$6:$I$1048576,6))</f>
        <v>入力禁止</v>
      </c>
      <c r="G388" s="4" t="str">
        <f>IF($A388="","入力禁止",VLOOKUP($A388,クラスIDシート!$B$6:$I$1048576,7))</f>
        <v>入力禁止</v>
      </c>
      <c r="H388" s="4" t="str">
        <f>IF($A388="","入力禁止",VLOOKUP($A388,クラスIDシート!$B$6:$I$1048576,8))</f>
        <v>入力禁止</v>
      </c>
      <c r="I388" s="4">
        <f t="shared" si="5"/>
        <v>381</v>
      </c>
      <c r="J388" s="27"/>
      <c r="K388" s="27"/>
      <c r="L388" s="27"/>
      <c r="M388" s="27"/>
      <c r="N388" s="27"/>
      <c r="O388" s="27">
        <f>COUNTIF(別紙3!$C$11:$C$48,L388)</f>
        <v>0</v>
      </c>
      <c r="P388" s="27"/>
      <c r="Q388" s="27">
        <f>COUNTIF(別紙1!$B$12:$D$51,'様式2（申請製品リスト） '!L388)</f>
        <v>0</v>
      </c>
      <c r="R388" s="27"/>
      <c r="S388" s="27"/>
      <c r="T388" s="27"/>
      <c r="U388" s="27"/>
      <c r="V388" s="27"/>
      <c r="W388" s="27"/>
      <c r="X388" s="27"/>
      <c r="Y388" s="27"/>
      <c r="Z388" s="27"/>
      <c r="AA388" s="27"/>
      <c r="AB388" s="27"/>
      <c r="AC388" s="27"/>
      <c r="AD388" s="89"/>
    </row>
    <row r="389" spans="1:30" x14ac:dyDescent="0.2">
      <c r="A389" s="27"/>
      <c r="B389" s="4" t="str">
        <f>IF($A389="","入力禁止",VLOOKUP($A389,クラスIDシート!$B$6:$I$1048576,2))</f>
        <v>入力禁止</v>
      </c>
      <c r="C389" s="4" t="str">
        <f>IF($A389="","入力禁止",VLOOKUP($A389,クラスIDシート!$B$6:$I$1048576,3))</f>
        <v>入力禁止</v>
      </c>
      <c r="D389" s="4" t="str">
        <f>IF($A389="","入力禁止",VLOOKUP($A389,クラスIDシート!$B$6:$I$1048576,4))</f>
        <v>入力禁止</v>
      </c>
      <c r="E389" s="4" t="str">
        <f>IF($A389="","入力禁止",VLOOKUP($A389,クラスIDシート!$B$6:$I$1048576,5))</f>
        <v>入力禁止</v>
      </c>
      <c r="F389" s="4" t="str">
        <f>IF($A389="","入力禁止",VLOOKUP($A389,クラスIDシート!$B$6:$I$1048576,6))</f>
        <v>入力禁止</v>
      </c>
      <c r="G389" s="4" t="str">
        <f>IF($A389="","入力禁止",VLOOKUP($A389,クラスIDシート!$B$6:$I$1048576,7))</f>
        <v>入力禁止</v>
      </c>
      <c r="H389" s="4" t="str">
        <f>IF($A389="","入力禁止",VLOOKUP($A389,クラスIDシート!$B$6:$I$1048576,8))</f>
        <v>入力禁止</v>
      </c>
      <c r="I389" s="4">
        <f t="shared" si="5"/>
        <v>382</v>
      </c>
      <c r="J389" s="27"/>
      <c r="K389" s="27"/>
      <c r="L389" s="27"/>
      <c r="M389" s="27"/>
      <c r="N389" s="27"/>
      <c r="O389" s="27">
        <f>COUNTIF(別紙3!$C$11:$C$48,L389)</f>
        <v>0</v>
      </c>
      <c r="P389" s="27"/>
      <c r="Q389" s="27">
        <f>COUNTIF(別紙1!$B$12:$D$51,'様式2（申請製品リスト） '!L389)</f>
        <v>0</v>
      </c>
      <c r="R389" s="27"/>
      <c r="S389" s="27"/>
      <c r="T389" s="27"/>
      <c r="U389" s="27"/>
      <c r="V389" s="27"/>
      <c r="W389" s="27"/>
      <c r="X389" s="27"/>
      <c r="Y389" s="27"/>
      <c r="Z389" s="27"/>
      <c r="AA389" s="27"/>
      <c r="AB389" s="27"/>
      <c r="AC389" s="27"/>
      <c r="AD389" s="89"/>
    </row>
    <row r="390" spans="1:30" x14ac:dyDescent="0.2">
      <c r="A390" s="27"/>
      <c r="B390" s="4" t="str">
        <f>IF($A390="","入力禁止",VLOOKUP($A390,クラスIDシート!$B$6:$I$1048576,2))</f>
        <v>入力禁止</v>
      </c>
      <c r="C390" s="4" t="str">
        <f>IF($A390="","入力禁止",VLOOKUP($A390,クラスIDシート!$B$6:$I$1048576,3))</f>
        <v>入力禁止</v>
      </c>
      <c r="D390" s="4" t="str">
        <f>IF($A390="","入力禁止",VLOOKUP($A390,クラスIDシート!$B$6:$I$1048576,4))</f>
        <v>入力禁止</v>
      </c>
      <c r="E390" s="4" t="str">
        <f>IF($A390="","入力禁止",VLOOKUP($A390,クラスIDシート!$B$6:$I$1048576,5))</f>
        <v>入力禁止</v>
      </c>
      <c r="F390" s="4" t="str">
        <f>IF($A390="","入力禁止",VLOOKUP($A390,クラスIDシート!$B$6:$I$1048576,6))</f>
        <v>入力禁止</v>
      </c>
      <c r="G390" s="4" t="str">
        <f>IF($A390="","入力禁止",VLOOKUP($A390,クラスIDシート!$B$6:$I$1048576,7))</f>
        <v>入力禁止</v>
      </c>
      <c r="H390" s="4" t="str">
        <f>IF($A390="","入力禁止",VLOOKUP($A390,クラスIDシート!$B$6:$I$1048576,8))</f>
        <v>入力禁止</v>
      </c>
      <c r="I390" s="4">
        <f t="shared" si="5"/>
        <v>383</v>
      </c>
      <c r="J390" s="27"/>
      <c r="K390" s="27"/>
      <c r="L390" s="27"/>
      <c r="M390" s="27"/>
      <c r="N390" s="27"/>
      <c r="O390" s="27">
        <f>COUNTIF(別紙3!$C$11:$C$48,L390)</f>
        <v>0</v>
      </c>
      <c r="P390" s="27"/>
      <c r="Q390" s="27">
        <f>COUNTIF(別紙1!$B$12:$D$51,'様式2（申請製品リスト） '!L390)</f>
        <v>0</v>
      </c>
      <c r="R390" s="27"/>
      <c r="S390" s="27"/>
      <c r="T390" s="27"/>
      <c r="U390" s="27"/>
      <c r="V390" s="27"/>
      <c r="W390" s="27"/>
      <c r="X390" s="27"/>
      <c r="Y390" s="27"/>
      <c r="Z390" s="27"/>
      <c r="AA390" s="27"/>
      <c r="AB390" s="27"/>
      <c r="AC390" s="27"/>
      <c r="AD390" s="89"/>
    </row>
    <row r="391" spans="1:30" x14ac:dyDescent="0.2">
      <c r="A391" s="27"/>
      <c r="B391" s="4" t="str">
        <f>IF($A391="","入力禁止",VLOOKUP($A391,クラスIDシート!$B$6:$I$1048576,2))</f>
        <v>入力禁止</v>
      </c>
      <c r="C391" s="4" t="str">
        <f>IF($A391="","入力禁止",VLOOKUP($A391,クラスIDシート!$B$6:$I$1048576,3))</f>
        <v>入力禁止</v>
      </c>
      <c r="D391" s="4" t="str">
        <f>IF($A391="","入力禁止",VLOOKUP($A391,クラスIDシート!$B$6:$I$1048576,4))</f>
        <v>入力禁止</v>
      </c>
      <c r="E391" s="4" t="str">
        <f>IF($A391="","入力禁止",VLOOKUP($A391,クラスIDシート!$B$6:$I$1048576,5))</f>
        <v>入力禁止</v>
      </c>
      <c r="F391" s="4" t="str">
        <f>IF($A391="","入力禁止",VLOOKUP($A391,クラスIDシート!$B$6:$I$1048576,6))</f>
        <v>入力禁止</v>
      </c>
      <c r="G391" s="4" t="str">
        <f>IF($A391="","入力禁止",VLOOKUP($A391,クラスIDシート!$B$6:$I$1048576,7))</f>
        <v>入力禁止</v>
      </c>
      <c r="H391" s="4" t="str">
        <f>IF($A391="","入力禁止",VLOOKUP($A391,クラスIDシート!$B$6:$I$1048576,8))</f>
        <v>入力禁止</v>
      </c>
      <c r="I391" s="4">
        <f t="shared" si="5"/>
        <v>384</v>
      </c>
      <c r="J391" s="27"/>
      <c r="K391" s="27"/>
      <c r="L391" s="27"/>
      <c r="M391" s="27"/>
      <c r="N391" s="27"/>
      <c r="O391" s="27">
        <f>COUNTIF(別紙3!$C$11:$C$48,L391)</f>
        <v>0</v>
      </c>
      <c r="P391" s="27"/>
      <c r="Q391" s="27">
        <f>COUNTIF(別紙1!$B$12:$D$51,'様式2（申請製品リスト） '!L391)</f>
        <v>0</v>
      </c>
      <c r="R391" s="27"/>
      <c r="S391" s="27"/>
      <c r="T391" s="27"/>
      <c r="U391" s="27"/>
      <c r="V391" s="27"/>
      <c r="W391" s="27"/>
      <c r="X391" s="27"/>
      <c r="Y391" s="27"/>
      <c r="Z391" s="27"/>
      <c r="AA391" s="27"/>
      <c r="AB391" s="27"/>
      <c r="AC391" s="27"/>
      <c r="AD391" s="89"/>
    </row>
    <row r="392" spans="1:30" x14ac:dyDescent="0.2">
      <c r="A392" s="27"/>
      <c r="B392" s="4" t="str">
        <f>IF($A392="","入力禁止",VLOOKUP($A392,クラスIDシート!$B$6:$I$1048576,2))</f>
        <v>入力禁止</v>
      </c>
      <c r="C392" s="4" t="str">
        <f>IF($A392="","入力禁止",VLOOKUP($A392,クラスIDシート!$B$6:$I$1048576,3))</f>
        <v>入力禁止</v>
      </c>
      <c r="D392" s="4" t="str">
        <f>IF($A392="","入力禁止",VLOOKUP($A392,クラスIDシート!$B$6:$I$1048576,4))</f>
        <v>入力禁止</v>
      </c>
      <c r="E392" s="4" t="str">
        <f>IF($A392="","入力禁止",VLOOKUP($A392,クラスIDシート!$B$6:$I$1048576,5))</f>
        <v>入力禁止</v>
      </c>
      <c r="F392" s="4" t="str">
        <f>IF($A392="","入力禁止",VLOOKUP($A392,クラスIDシート!$B$6:$I$1048576,6))</f>
        <v>入力禁止</v>
      </c>
      <c r="G392" s="4" t="str">
        <f>IF($A392="","入力禁止",VLOOKUP($A392,クラスIDシート!$B$6:$I$1048576,7))</f>
        <v>入力禁止</v>
      </c>
      <c r="H392" s="4" t="str">
        <f>IF($A392="","入力禁止",VLOOKUP($A392,クラスIDシート!$B$6:$I$1048576,8))</f>
        <v>入力禁止</v>
      </c>
      <c r="I392" s="4">
        <f t="shared" ref="I392:I455" si="6">ROW(392:392)-7</f>
        <v>385</v>
      </c>
      <c r="J392" s="27"/>
      <c r="K392" s="27"/>
      <c r="L392" s="27"/>
      <c r="M392" s="27"/>
      <c r="N392" s="27"/>
      <c r="O392" s="27">
        <f>COUNTIF(別紙3!$C$11:$C$48,L392)</f>
        <v>0</v>
      </c>
      <c r="P392" s="27"/>
      <c r="Q392" s="27">
        <f>COUNTIF(別紙1!$B$12:$D$51,'様式2（申請製品リスト） '!L392)</f>
        <v>0</v>
      </c>
      <c r="R392" s="27"/>
      <c r="S392" s="27"/>
      <c r="T392" s="27"/>
      <c r="U392" s="27"/>
      <c r="V392" s="27"/>
      <c r="W392" s="27"/>
      <c r="X392" s="27"/>
      <c r="Y392" s="27"/>
      <c r="Z392" s="27"/>
      <c r="AA392" s="27"/>
      <c r="AB392" s="27"/>
      <c r="AC392" s="27"/>
      <c r="AD392" s="89"/>
    </row>
    <row r="393" spans="1:30" x14ac:dyDescent="0.2">
      <c r="A393" s="27"/>
      <c r="B393" s="4" t="str">
        <f>IF($A393="","入力禁止",VLOOKUP($A393,クラスIDシート!$B$6:$I$1048576,2))</f>
        <v>入力禁止</v>
      </c>
      <c r="C393" s="4" t="str">
        <f>IF($A393="","入力禁止",VLOOKUP($A393,クラスIDシート!$B$6:$I$1048576,3))</f>
        <v>入力禁止</v>
      </c>
      <c r="D393" s="4" t="str">
        <f>IF($A393="","入力禁止",VLOOKUP($A393,クラスIDシート!$B$6:$I$1048576,4))</f>
        <v>入力禁止</v>
      </c>
      <c r="E393" s="4" t="str">
        <f>IF($A393="","入力禁止",VLOOKUP($A393,クラスIDシート!$B$6:$I$1048576,5))</f>
        <v>入力禁止</v>
      </c>
      <c r="F393" s="4" t="str">
        <f>IF($A393="","入力禁止",VLOOKUP($A393,クラスIDシート!$B$6:$I$1048576,6))</f>
        <v>入力禁止</v>
      </c>
      <c r="G393" s="4" t="str">
        <f>IF($A393="","入力禁止",VLOOKUP($A393,クラスIDシート!$B$6:$I$1048576,7))</f>
        <v>入力禁止</v>
      </c>
      <c r="H393" s="4" t="str">
        <f>IF($A393="","入力禁止",VLOOKUP($A393,クラスIDシート!$B$6:$I$1048576,8))</f>
        <v>入力禁止</v>
      </c>
      <c r="I393" s="4">
        <f t="shared" si="6"/>
        <v>386</v>
      </c>
      <c r="J393" s="27"/>
      <c r="K393" s="27"/>
      <c r="L393" s="27"/>
      <c r="M393" s="27"/>
      <c r="N393" s="27"/>
      <c r="O393" s="27">
        <f>COUNTIF(別紙3!$C$11:$C$48,L393)</f>
        <v>0</v>
      </c>
      <c r="P393" s="27"/>
      <c r="Q393" s="27">
        <f>COUNTIF(別紙1!$B$12:$D$51,'様式2（申請製品リスト） '!L393)</f>
        <v>0</v>
      </c>
      <c r="R393" s="27"/>
      <c r="S393" s="27"/>
      <c r="T393" s="27"/>
      <c r="U393" s="27"/>
      <c r="V393" s="27"/>
      <c r="W393" s="27"/>
      <c r="X393" s="27"/>
      <c r="Y393" s="27"/>
      <c r="Z393" s="27"/>
      <c r="AA393" s="27"/>
      <c r="AB393" s="27"/>
      <c r="AC393" s="27"/>
      <c r="AD393" s="89"/>
    </row>
    <row r="394" spans="1:30" x14ac:dyDescent="0.2">
      <c r="A394" s="27"/>
      <c r="B394" s="4" t="str">
        <f>IF($A394="","入力禁止",VLOOKUP($A394,クラスIDシート!$B$6:$I$1048576,2))</f>
        <v>入力禁止</v>
      </c>
      <c r="C394" s="4" t="str">
        <f>IF($A394="","入力禁止",VLOOKUP($A394,クラスIDシート!$B$6:$I$1048576,3))</f>
        <v>入力禁止</v>
      </c>
      <c r="D394" s="4" t="str">
        <f>IF($A394="","入力禁止",VLOOKUP($A394,クラスIDシート!$B$6:$I$1048576,4))</f>
        <v>入力禁止</v>
      </c>
      <c r="E394" s="4" t="str">
        <f>IF($A394="","入力禁止",VLOOKUP($A394,クラスIDシート!$B$6:$I$1048576,5))</f>
        <v>入力禁止</v>
      </c>
      <c r="F394" s="4" t="str">
        <f>IF($A394="","入力禁止",VLOOKUP($A394,クラスIDシート!$B$6:$I$1048576,6))</f>
        <v>入力禁止</v>
      </c>
      <c r="G394" s="4" t="str">
        <f>IF($A394="","入力禁止",VLOOKUP($A394,クラスIDシート!$B$6:$I$1048576,7))</f>
        <v>入力禁止</v>
      </c>
      <c r="H394" s="4" t="str">
        <f>IF($A394="","入力禁止",VLOOKUP($A394,クラスIDシート!$B$6:$I$1048576,8))</f>
        <v>入力禁止</v>
      </c>
      <c r="I394" s="4">
        <f t="shared" si="6"/>
        <v>387</v>
      </c>
      <c r="J394" s="27"/>
      <c r="K394" s="27"/>
      <c r="L394" s="27"/>
      <c r="M394" s="27"/>
      <c r="N394" s="27"/>
      <c r="O394" s="27">
        <f>COUNTIF(別紙3!$C$11:$C$48,L394)</f>
        <v>0</v>
      </c>
      <c r="P394" s="27"/>
      <c r="Q394" s="27">
        <f>COUNTIF(別紙1!$B$12:$D$51,'様式2（申請製品リスト） '!L394)</f>
        <v>0</v>
      </c>
      <c r="R394" s="27"/>
      <c r="S394" s="27"/>
      <c r="T394" s="27"/>
      <c r="U394" s="27"/>
      <c r="V394" s="27"/>
      <c r="W394" s="27"/>
      <c r="X394" s="27"/>
      <c r="Y394" s="27"/>
      <c r="Z394" s="27"/>
      <c r="AA394" s="27"/>
      <c r="AB394" s="27"/>
      <c r="AC394" s="27"/>
      <c r="AD394" s="89"/>
    </row>
    <row r="395" spans="1:30" x14ac:dyDescent="0.2">
      <c r="A395" s="27"/>
      <c r="B395" s="4" t="str">
        <f>IF($A395="","入力禁止",VLOOKUP($A395,クラスIDシート!$B$6:$I$1048576,2))</f>
        <v>入力禁止</v>
      </c>
      <c r="C395" s="4" t="str">
        <f>IF($A395="","入力禁止",VLOOKUP($A395,クラスIDシート!$B$6:$I$1048576,3))</f>
        <v>入力禁止</v>
      </c>
      <c r="D395" s="4" t="str">
        <f>IF($A395="","入力禁止",VLOOKUP($A395,クラスIDシート!$B$6:$I$1048576,4))</f>
        <v>入力禁止</v>
      </c>
      <c r="E395" s="4" t="str">
        <f>IF($A395="","入力禁止",VLOOKUP($A395,クラスIDシート!$B$6:$I$1048576,5))</f>
        <v>入力禁止</v>
      </c>
      <c r="F395" s="4" t="str">
        <f>IF($A395="","入力禁止",VLOOKUP($A395,クラスIDシート!$B$6:$I$1048576,6))</f>
        <v>入力禁止</v>
      </c>
      <c r="G395" s="4" t="str">
        <f>IF($A395="","入力禁止",VLOOKUP($A395,クラスIDシート!$B$6:$I$1048576,7))</f>
        <v>入力禁止</v>
      </c>
      <c r="H395" s="4" t="str">
        <f>IF($A395="","入力禁止",VLOOKUP($A395,クラスIDシート!$B$6:$I$1048576,8))</f>
        <v>入力禁止</v>
      </c>
      <c r="I395" s="4">
        <f t="shared" si="6"/>
        <v>388</v>
      </c>
      <c r="J395" s="27"/>
      <c r="K395" s="27"/>
      <c r="L395" s="27"/>
      <c r="M395" s="27"/>
      <c r="N395" s="27"/>
      <c r="O395" s="27">
        <f>COUNTIF(別紙3!$C$11:$C$48,L395)</f>
        <v>0</v>
      </c>
      <c r="P395" s="27"/>
      <c r="Q395" s="27">
        <f>COUNTIF(別紙1!$B$12:$D$51,'様式2（申請製品リスト） '!L395)</f>
        <v>0</v>
      </c>
      <c r="R395" s="27"/>
      <c r="S395" s="27"/>
      <c r="T395" s="27"/>
      <c r="U395" s="27"/>
      <c r="V395" s="27"/>
      <c r="W395" s="27"/>
      <c r="X395" s="27"/>
      <c r="Y395" s="27"/>
      <c r="Z395" s="27"/>
      <c r="AA395" s="27"/>
      <c r="AB395" s="27"/>
      <c r="AC395" s="27"/>
      <c r="AD395" s="89"/>
    </row>
    <row r="396" spans="1:30" x14ac:dyDescent="0.2">
      <c r="A396" s="27"/>
      <c r="B396" s="4" t="str">
        <f>IF($A396="","入力禁止",VLOOKUP($A396,クラスIDシート!$B$6:$I$1048576,2))</f>
        <v>入力禁止</v>
      </c>
      <c r="C396" s="4" t="str">
        <f>IF($A396="","入力禁止",VLOOKUP($A396,クラスIDシート!$B$6:$I$1048576,3))</f>
        <v>入力禁止</v>
      </c>
      <c r="D396" s="4" t="str">
        <f>IF($A396="","入力禁止",VLOOKUP($A396,クラスIDシート!$B$6:$I$1048576,4))</f>
        <v>入力禁止</v>
      </c>
      <c r="E396" s="4" t="str">
        <f>IF($A396="","入力禁止",VLOOKUP($A396,クラスIDシート!$B$6:$I$1048576,5))</f>
        <v>入力禁止</v>
      </c>
      <c r="F396" s="4" t="str">
        <f>IF($A396="","入力禁止",VLOOKUP($A396,クラスIDシート!$B$6:$I$1048576,6))</f>
        <v>入力禁止</v>
      </c>
      <c r="G396" s="4" t="str">
        <f>IF($A396="","入力禁止",VLOOKUP($A396,クラスIDシート!$B$6:$I$1048576,7))</f>
        <v>入力禁止</v>
      </c>
      <c r="H396" s="4" t="str">
        <f>IF($A396="","入力禁止",VLOOKUP($A396,クラスIDシート!$B$6:$I$1048576,8))</f>
        <v>入力禁止</v>
      </c>
      <c r="I396" s="4">
        <f t="shared" si="6"/>
        <v>389</v>
      </c>
      <c r="J396" s="27"/>
      <c r="K396" s="27"/>
      <c r="L396" s="27"/>
      <c r="M396" s="27"/>
      <c r="N396" s="27"/>
      <c r="O396" s="27">
        <f>COUNTIF(別紙3!$C$11:$C$48,L396)</f>
        <v>0</v>
      </c>
      <c r="P396" s="27"/>
      <c r="Q396" s="27">
        <f>COUNTIF(別紙1!$B$12:$D$51,'様式2（申請製品リスト） '!L396)</f>
        <v>0</v>
      </c>
      <c r="R396" s="27"/>
      <c r="S396" s="27"/>
      <c r="T396" s="27"/>
      <c r="U396" s="27"/>
      <c r="V396" s="27"/>
      <c r="W396" s="27"/>
      <c r="X396" s="27"/>
      <c r="Y396" s="27"/>
      <c r="Z396" s="27"/>
      <c r="AA396" s="27"/>
      <c r="AB396" s="27"/>
      <c r="AC396" s="27"/>
      <c r="AD396" s="89"/>
    </row>
    <row r="397" spans="1:30" x14ac:dyDescent="0.2">
      <c r="A397" s="27"/>
      <c r="B397" s="4" t="str">
        <f>IF($A397="","入力禁止",VLOOKUP($A397,クラスIDシート!$B$6:$I$1048576,2))</f>
        <v>入力禁止</v>
      </c>
      <c r="C397" s="4" t="str">
        <f>IF($A397="","入力禁止",VLOOKUP($A397,クラスIDシート!$B$6:$I$1048576,3))</f>
        <v>入力禁止</v>
      </c>
      <c r="D397" s="4" t="str">
        <f>IF($A397="","入力禁止",VLOOKUP($A397,クラスIDシート!$B$6:$I$1048576,4))</f>
        <v>入力禁止</v>
      </c>
      <c r="E397" s="4" t="str">
        <f>IF($A397="","入力禁止",VLOOKUP($A397,クラスIDシート!$B$6:$I$1048576,5))</f>
        <v>入力禁止</v>
      </c>
      <c r="F397" s="4" t="str">
        <f>IF($A397="","入力禁止",VLOOKUP($A397,クラスIDシート!$B$6:$I$1048576,6))</f>
        <v>入力禁止</v>
      </c>
      <c r="G397" s="4" t="str">
        <f>IF($A397="","入力禁止",VLOOKUP($A397,クラスIDシート!$B$6:$I$1048576,7))</f>
        <v>入力禁止</v>
      </c>
      <c r="H397" s="4" t="str">
        <f>IF($A397="","入力禁止",VLOOKUP($A397,クラスIDシート!$B$6:$I$1048576,8))</f>
        <v>入力禁止</v>
      </c>
      <c r="I397" s="4">
        <f t="shared" si="6"/>
        <v>390</v>
      </c>
      <c r="J397" s="27"/>
      <c r="K397" s="27"/>
      <c r="L397" s="27"/>
      <c r="M397" s="27"/>
      <c r="N397" s="27"/>
      <c r="O397" s="27">
        <f>COUNTIF(別紙3!$C$11:$C$48,L397)</f>
        <v>0</v>
      </c>
      <c r="P397" s="27"/>
      <c r="Q397" s="27">
        <f>COUNTIF(別紙1!$B$12:$D$51,'様式2（申請製品リスト） '!L397)</f>
        <v>0</v>
      </c>
      <c r="R397" s="27"/>
      <c r="S397" s="27"/>
      <c r="T397" s="27"/>
      <c r="U397" s="27"/>
      <c r="V397" s="27"/>
      <c r="W397" s="27"/>
      <c r="X397" s="27"/>
      <c r="Y397" s="27"/>
      <c r="Z397" s="27"/>
      <c r="AA397" s="27"/>
      <c r="AB397" s="27"/>
      <c r="AC397" s="27"/>
      <c r="AD397" s="89"/>
    </row>
    <row r="398" spans="1:30" x14ac:dyDescent="0.2">
      <c r="A398" s="27"/>
      <c r="B398" s="4" t="str">
        <f>IF($A398="","入力禁止",VLOOKUP($A398,クラスIDシート!$B$6:$I$1048576,2))</f>
        <v>入力禁止</v>
      </c>
      <c r="C398" s="4" t="str">
        <f>IF($A398="","入力禁止",VLOOKUP($A398,クラスIDシート!$B$6:$I$1048576,3))</f>
        <v>入力禁止</v>
      </c>
      <c r="D398" s="4" t="str">
        <f>IF($A398="","入力禁止",VLOOKUP($A398,クラスIDシート!$B$6:$I$1048576,4))</f>
        <v>入力禁止</v>
      </c>
      <c r="E398" s="4" t="str">
        <f>IF($A398="","入力禁止",VLOOKUP($A398,クラスIDシート!$B$6:$I$1048576,5))</f>
        <v>入力禁止</v>
      </c>
      <c r="F398" s="4" t="str">
        <f>IF($A398="","入力禁止",VLOOKUP($A398,クラスIDシート!$B$6:$I$1048576,6))</f>
        <v>入力禁止</v>
      </c>
      <c r="G398" s="4" t="str">
        <f>IF($A398="","入力禁止",VLOOKUP($A398,クラスIDシート!$B$6:$I$1048576,7))</f>
        <v>入力禁止</v>
      </c>
      <c r="H398" s="4" t="str">
        <f>IF($A398="","入力禁止",VLOOKUP($A398,クラスIDシート!$B$6:$I$1048576,8))</f>
        <v>入力禁止</v>
      </c>
      <c r="I398" s="4">
        <f t="shared" si="6"/>
        <v>391</v>
      </c>
      <c r="J398" s="27"/>
      <c r="K398" s="27"/>
      <c r="L398" s="27"/>
      <c r="M398" s="27"/>
      <c r="N398" s="27"/>
      <c r="O398" s="27">
        <f>COUNTIF(別紙3!$C$11:$C$48,L398)</f>
        <v>0</v>
      </c>
      <c r="P398" s="27"/>
      <c r="Q398" s="27">
        <f>COUNTIF(別紙1!$B$12:$D$51,'様式2（申請製品リスト） '!L398)</f>
        <v>0</v>
      </c>
      <c r="R398" s="27"/>
      <c r="S398" s="27"/>
      <c r="T398" s="27"/>
      <c r="U398" s="27"/>
      <c r="V398" s="27"/>
      <c r="W398" s="27"/>
      <c r="X398" s="27"/>
      <c r="Y398" s="27"/>
      <c r="Z398" s="27"/>
      <c r="AA398" s="27"/>
      <c r="AB398" s="27"/>
      <c r="AC398" s="27"/>
      <c r="AD398" s="89"/>
    </row>
    <row r="399" spans="1:30" x14ac:dyDescent="0.2">
      <c r="A399" s="27"/>
      <c r="B399" s="4" t="str">
        <f>IF($A399="","入力禁止",VLOOKUP($A399,クラスIDシート!$B$6:$I$1048576,2))</f>
        <v>入力禁止</v>
      </c>
      <c r="C399" s="4" t="str">
        <f>IF($A399="","入力禁止",VLOOKUP($A399,クラスIDシート!$B$6:$I$1048576,3))</f>
        <v>入力禁止</v>
      </c>
      <c r="D399" s="4" t="str">
        <f>IF($A399="","入力禁止",VLOOKUP($A399,クラスIDシート!$B$6:$I$1048576,4))</f>
        <v>入力禁止</v>
      </c>
      <c r="E399" s="4" t="str">
        <f>IF($A399="","入力禁止",VLOOKUP($A399,クラスIDシート!$B$6:$I$1048576,5))</f>
        <v>入力禁止</v>
      </c>
      <c r="F399" s="4" t="str">
        <f>IF($A399="","入力禁止",VLOOKUP($A399,クラスIDシート!$B$6:$I$1048576,6))</f>
        <v>入力禁止</v>
      </c>
      <c r="G399" s="4" t="str">
        <f>IF($A399="","入力禁止",VLOOKUP($A399,クラスIDシート!$B$6:$I$1048576,7))</f>
        <v>入力禁止</v>
      </c>
      <c r="H399" s="4" t="str">
        <f>IF($A399="","入力禁止",VLOOKUP($A399,クラスIDシート!$B$6:$I$1048576,8))</f>
        <v>入力禁止</v>
      </c>
      <c r="I399" s="4">
        <f t="shared" si="6"/>
        <v>392</v>
      </c>
      <c r="J399" s="27"/>
      <c r="K399" s="27"/>
      <c r="L399" s="27"/>
      <c r="M399" s="27"/>
      <c r="N399" s="27"/>
      <c r="O399" s="27">
        <f>COUNTIF(別紙3!$C$11:$C$48,L399)</f>
        <v>0</v>
      </c>
      <c r="P399" s="27"/>
      <c r="Q399" s="27">
        <f>COUNTIF(別紙1!$B$12:$D$51,'様式2（申請製品リスト） '!L399)</f>
        <v>0</v>
      </c>
      <c r="R399" s="27"/>
      <c r="S399" s="27"/>
      <c r="T399" s="27"/>
      <c r="U399" s="27"/>
      <c r="V399" s="27"/>
      <c r="W399" s="27"/>
      <c r="X399" s="27"/>
      <c r="Y399" s="27"/>
      <c r="Z399" s="27"/>
      <c r="AA399" s="27"/>
      <c r="AB399" s="27"/>
      <c r="AC399" s="27"/>
      <c r="AD399" s="89"/>
    </row>
    <row r="400" spans="1:30" x14ac:dyDescent="0.2">
      <c r="A400" s="27"/>
      <c r="B400" s="4" t="str">
        <f>IF($A400="","入力禁止",VLOOKUP($A400,クラスIDシート!$B$6:$I$1048576,2))</f>
        <v>入力禁止</v>
      </c>
      <c r="C400" s="4" t="str">
        <f>IF($A400="","入力禁止",VLOOKUP($A400,クラスIDシート!$B$6:$I$1048576,3))</f>
        <v>入力禁止</v>
      </c>
      <c r="D400" s="4" t="str">
        <f>IF($A400="","入力禁止",VLOOKUP($A400,クラスIDシート!$B$6:$I$1048576,4))</f>
        <v>入力禁止</v>
      </c>
      <c r="E400" s="4" t="str">
        <f>IF($A400="","入力禁止",VLOOKUP($A400,クラスIDシート!$B$6:$I$1048576,5))</f>
        <v>入力禁止</v>
      </c>
      <c r="F400" s="4" t="str">
        <f>IF($A400="","入力禁止",VLOOKUP($A400,クラスIDシート!$B$6:$I$1048576,6))</f>
        <v>入力禁止</v>
      </c>
      <c r="G400" s="4" t="str">
        <f>IF($A400="","入力禁止",VLOOKUP($A400,クラスIDシート!$B$6:$I$1048576,7))</f>
        <v>入力禁止</v>
      </c>
      <c r="H400" s="4" t="str">
        <f>IF($A400="","入力禁止",VLOOKUP($A400,クラスIDシート!$B$6:$I$1048576,8))</f>
        <v>入力禁止</v>
      </c>
      <c r="I400" s="4">
        <f t="shared" si="6"/>
        <v>393</v>
      </c>
      <c r="J400" s="27"/>
      <c r="K400" s="27"/>
      <c r="L400" s="27"/>
      <c r="M400" s="27"/>
      <c r="N400" s="27"/>
      <c r="O400" s="27">
        <f>COUNTIF(別紙3!$C$11:$C$48,L400)</f>
        <v>0</v>
      </c>
      <c r="P400" s="27"/>
      <c r="Q400" s="27">
        <f>COUNTIF(別紙1!$B$12:$D$51,'様式2（申請製品リスト） '!L400)</f>
        <v>0</v>
      </c>
      <c r="R400" s="27"/>
      <c r="S400" s="27"/>
      <c r="T400" s="27"/>
      <c r="U400" s="27"/>
      <c r="V400" s="27"/>
      <c r="W400" s="27"/>
      <c r="X400" s="27"/>
      <c r="Y400" s="27"/>
      <c r="Z400" s="27"/>
      <c r="AA400" s="27"/>
      <c r="AB400" s="27"/>
      <c r="AC400" s="27"/>
      <c r="AD400" s="89"/>
    </row>
    <row r="401" spans="1:30" x14ac:dyDescent="0.2">
      <c r="A401" s="27"/>
      <c r="B401" s="4" t="str">
        <f>IF($A401="","入力禁止",VLOOKUP($A401,クラスIDシート!$B$6:$I$1048576,2))</f>
        <v>入力禁止</v>
      </c>
      <c r="C401" s="4" t="str">
        <f>IF($A401="","入力禁止",VLOOKUP($A401,クラスIDシート!$B$6:$I$1048576,3))</f>
        <v>入力禁止</v>
      </c>
      <c r="D401" s="4" t="str">
        <f>IF($A401="","入力禁止",VLOOKUP($A401,クラスIDシート!$B$6:$I$1048576,4))</f>
        <v>入力禁止</v>
      </c>
      <c r="E401" s="4" t="str">
        <f>IF($A401="","入力禁止",VLOOKUP($A401,クラスIDシート!$B$6:$I$1048576,5))</f>
        <v>入力禁止</v>
      </c>
      <c r="F401" s="4" t="str">
        <f>IF($A401="","入力禁止",VLOOKUP($A401,クラスIDシート!$B$6:$I$1048576,6))</f>
        <v>入力禁止</v>
      </c>
      <c r="G401" s="4" t="str">
        <f>IF($A401="","入力禁止",VLOOKUP($A401,クラスIDシート!$B$6:$I$1048576,7))</f>
        <v>入力禁止</v>
      </c>
      <c r="H401" s="4" t="str">
        <f>IF($A401="","入力禁止",VLOOKUP($A401,クラスIDシート!$B$6:$I$1048576,8))</f>
        <v>入力禁止</v>
      </c>
      <c r="I401" s="4">
        <f t="shared" si="6"/>
        <v>394</v>
      </c>
      <c r="J401" s="27"/>
      <c r="K401" s="27"/>
      <c r="L401" s="27"/>
      <c r="M401" s="27"/>
      <c r="N401" s="27"/>
      <c r="O401" s="27">
        <f>COUNTIF(別紙3!$C$11:$C$48,L401)</f>
        <v>0</v>
      </c>
      <c r="P401" s="27"/>
      <c r="Q401" s="27">
        <f>COUNTIF(別紙1!$B$12:$D$51,'様式2（申請製品リスト） '!L401)</f>
        <v>0</v>
      </c>
      <c r="R401" s="27"/>
      <c r="S401" s="27"/>
      <c r="T401" s="27"/>
      <c r="U401" s="27"/>
      <c r="V401" s="27"/>
      <c r="W401" s="27"/>
      <c r="X401" s="27"/>
      <c r="Y401" s="27"/>
      <c r="Z401" s="27"/>
      <c r="AA401" s="27"/>
      <c r="AB401" s="27"/>
      <c r="AC401" s="27"/>
      <c r="AD401" s="89"/>
    </row>
    <row r="402" spans="1:30" x14ac:dyDescent="0.2">
      <c r="A402" s="27"/>
      <c r="B402" s="4" t="str">
        <f>IF($A402="","入力禁止",VLOOKUP($A402,クラスIDシート!$B$6:$I$1048576,2))</f>
        <v>入力禁止</v>
      </c>
      <c r="C402" s="4" t="str">
        <f>IF($A402="","入力禁止",VLOOKUP($A402,クラスIDシート!$B$6:$I$1048576,3))</f>
        <v>入力禁止</v>
      </c>
      <c r="D402" s="4" t="str">
        <f>IF($A402="","入力禁止",VLOOKUP($A402,クラスIDシート!$B$6:$I$1048576,4))</f>
        <v>入力禁止</v>
      </c>
      <c r="E402" s="4" t="str">
        <f>IF($A402="","入力禁止",VLOOKUP($A402,クラスIDシート!$B$6:$I$1048576,5))</f>
        <v>入力禁止</v>
      </c>
      <c r="F402" s="4" t="str">
        <f>IF($A402="","入力禁止",VLOOKUP($A402,クラスIDシート!$B$6:$I$1048576,6))</f>
        <v>入力禁止</v>
      </c>
      <c r="G402" s="4" t="str">
        <f>IF($A402="","入力禁止",VLOOKUP($A402,クラスIDシート!$B$6:$I$1048576,7))</f>
        <v>入力禁止</v>
      </c>
      <c r="H402" s="4" t="str">
        <f>IF($A402="","入力禁止",VLOOKUP($A402,クラスIDシート!$B$6:$I$1048576,8))</f>
        <v>入力禁止</v>
      </c>
      <c r="I402" s="4">
        <f t="shared" si="6"/>
        <v>395</v>
      </c>
      <c r="J402" s="27"/>
      <c r="K402" s="27"/>
      <c r="L402" s="27"/>
      <c r="M402" s="27"/>
      <c r="N402" s="27"/>
      <c r="O402" s="27">
        <f>COUNTIF(別紙3!$C$11:$C$48,L402)</f>
        <v>0</v>
      </c>
      <c r="P402" s="27"/>
      <c r="Q402" s="27">
        <f>COUNTIF(別紙1!$B$12:$D$51,'様式2（申請製品リスト） '!L402)</f>
        <v>0</v>
      </c>
      <c r="R402" s="27"/>
      <c r="S402" s="27"/>
      <c r="T402" s="27"/>
      <c r="U402" s="27"/>
      <c r="V402" s="27"/>
      <c r="W402" s="27"/>
      <c r="X402" s="27"/>
      <c r="Y402" s="27"/>
      <c r="Z402" s="27"/>
      <c r="AA402" s="27"/>
      <c r="AB402" s="27"/>
      <c r="AC402" s="27"/>
      <c r="AD402" s="89"/>
    </row>
    <row r="403" spans="1:30" x14ac:dyDescent="0.2">
      <c r="A403" s="27"/>
      <c r="B403" s="4" t="str">
        <f>IF($A403="","入力禁止",VLOOKUP($A403,クラスIDシート!$B$6:$I$1048576,2))</f>
        <v>入力禁止</v>
      </c>
      <c r="C403" s="4" t="str">
        <f>IF($A403="","入力禁止",VLOOKUP($A403,クラスIDシート!$B$6:$I$1048576,3))</f>
        <v>入力禁止</v>
      </c>
      <c r="D403" s="4" t="str">
        <f>IF($A403="","入力禁止",VLOOKUP($A403,クラスIDシート!$B$6:$I$1048576,4))</f>
        <v>入力禁止</v>
      </c>
      <c r="E403" s="4" t="str">
        <f>IF($A403="","入力禁止",VLOOKUP($A403,クラスIDシート!$B$6:$I$1048576,5))</f>
        <v>入力禁止</v>
      </c>
      <c r="F403" s="4" t="str">
        <f>IF($A403="","入力禁止",VLOOKUP($A403,クラスIDシート!$B$6:$I$1048576,6))</f>
        <v>入力禁止</v>
      </c>
      <c r="G403" s="4" t="str">
        <f>IF($A403="","入力禁止",VLOOKUP($A403,クラスIDシート!$B$6:$I$1048576,7))</f>
        <v>入力禁止</v>
      </c>
      <c r="H403" s="4" t="str">
        <f>IF($A403="","入力禁止",VLOOKUP($A403,クラスIDシート!$B$6:$I$1048576,8))</f>
        <v>入力禁止</v>
      </c>
      <c r="I403" s="4">
        <f t="shared" si="6"/>
        <v>396</v>
      </c>
      <c r="J403" s="27"/>
      <c r="K403" s="27"/>
      <c r="L403" s="27"/>
      <c r="M403" s="27"/>
      <c r="N403" s="27"/>
      <c r="O403" s="27">
        <f>COUNTIF(別紙3!$C$11:$C$48,L403)</f>
        <v>0</v>
      </c>
      <c r="P403" s="27"/>
      <c r="Q403" s="27">
        <f>COUNTIF(別紙1!$B$12:$D$51,'様式2（申請製品リスト） '!L403)</f>
        <v>0</v>
      </c>
      <c r="R403" s="27"/>
      <c r="S403" s="27"/>
      <c r="T403" s="27"/>
      <c r="U403" s="27"/>
      <c r="V403" s="27"/>
      <c r="W403" s="27"/>
      <c r="X403" s="27"/>
      <c r="Y403" s="27"/>
      <c r="Z403" s="27"/>
      <c r="AA403" s="27"/>
      <c r="AB403" s="27"/>
      <c r="AC403" s="27"/>
      <c r="AD403" s="89"/>
    </row>
    <row r="404" spans="1:30" x14ac:dyDescent="0.2">
      <c r="A404" s="27"/>
      <c r="B404" s="4" t="str">
        <f>IF($A404="","入力禁止",VLOOKUP($A404,クラスIDシート!$B$6:$I$1048576,2))</f>
        <v>入力禁止</v>
      </c>
      <c r="C404" s="4" t="str">
        <f>IF($A404="","入力禁止",VLOOKUP($A404,クラスIDシート!$B$6:$I$1048576,3))</f>
        <v>入力禁止</v>
      </c>
      <c r="D404" s="4" t="str">
        <f>IF($A404="","入力禁止",VLOOKUP($A404,クラスIDシート!$B$6:$I$1048576,4))</f>
        <v>入力禁止</v>
      </c>
      <c r="E404" s="4" t="str">
        <f>IF($A404="","入力禁止",VLOOKUP($A404,クラスIDシート!$B$6:$I$1048576,5))</f>
        <v>入力禁止</v>
      </c>
      <c r="F404" s="4" t="str">
        <f>IF($A404="","入力禁止",VLOOKUP($A404,クラスIDシート!$B$6:$I$1048576,6))</f>
        <v>入力禁止</v>
      </c>
      <c r="G404" s="4" t="str">
        <f>IF($A404="","入力禁止",VLOOKUP($A404,クラスIDシート!$B$6:$I$1048576,7))</f>
        <v>入力禁止</v>
      </c>
      <c r="H404" s="4" t="str">
        <f>IF($A404="","入力禁止",VLOOKUP($A404,クラスIDシート!$B$6:$I$1048576,8))</f>
        <v>入力禁止</v>
      </c>
      <c r="I404" s="4">
        <f t="shared" si="6"/>
        <v>397</v>
      </c>
      <c r="J404" s="27"/>
      <c r="K404" s="27"/>
      <c r="L404" s="27"/>
      <c r="M404" s="27"/>
      <c r="N404" s="27"/>
      <c r="O404" s="27">
        <f>COUNTIF(別紙3!$C$11:$C$48,L404)</f>
        <v>0</v>
      </c>
      <c r="P404" s="27"/>
      <c r="Q404" s="27">
        <f>COUNTIF(別紙1!$B$12:$D$51,'様式2（申請製品リスト） '!L404)</f>
        <v>0</v>
      </c>
      <c r="R404" s="27"/>
      <c r="S404" s="27"/>
      <c r="T404" s="27"/>
      <c r="U404" s="27"/>
      <c r="V404" s="27"/>
      <c r="W404" s="27"/>
      <c r="X404" s="27"/>
      <c r="Y404" s="27"/>
      <c r="Z404" s="27"/>
      <c r="AA404" s="27"/>
      <c r="AB404" s="27"/>
      <c r="AC404" s="27"/>
      <c r="AD404" s="89"/>
    </row>
    <row r="405" spans="1:30" x14ac:dyDescent="0.2">
      <c r="A405" s="27"/>
      <c r="B405" s="4" t="str">
        <f>IF($A405="","入力禁止",VLOOKUP($A405,クラスIDシート!$B$6:$I$1048576,2))</f>
        <v>入力禁止</v>
      </c>
      <c r="C405" s="4" t="str">
        <f>IF($A405="","入力禁止",VLOOKUP($A405,クラスIDシート!$B$6:$I$1048576,3))</f>
        <v>入力禁止</v>
      </c>
      <c r="D405" s="4" t="str">
        <f>IF($A405="","入力禁止",VLOOKUP($A405,クラスIDシート!$B$6:$I$1048576,4))</f>
        <v>入力禁止</v>
      </c>
      <c r="E405" s="4" t="str">
        <f>IF($A405="","入力禁止",VLOOKUP($A405,クラスIDシート!$B$6:$I$1048576,5))</f>
        <v>入力禁止</v>
      </c>
      <c r="F405" s="4" t="str">
        <f>IF($A405="","入力禁止",VLOOKUP($A405,クラスIDシート!$B$6:$I$1048576,6))</f>
        <v>入力禁止</v>
      </c>
      <c r="G405" s="4" t="str">
        <f>IF($A405="","入力禁止",VLOOKUP($A405,クラスIDシート!$B$6:$I$1048576,7))</f>
        <v>入力禁止</v>
      </c>
      <c r="H405" s="4" t="str">
        <f>IF($A405="","入力禁止",VLOOKUP($A405,クラスIDシート!$B$6:$I$1048576,8))</f>
        <v>入力禁止</v>
      </c>
      <c r="I405" s="4">
        <f t="shared" si="6"/>
        <v>398</v>
      </c>
      <c r="J405" s="27"/>
      <c r="K405" s="27"/>
      <c r="L405" s="27"/>
      <c r="M405" s="27"/>
      <c r="N405" s="27"/>
      <c r="O405" s="27">
        <f>COUNTIF(別紙3!$C$11:$C$48,L405)</f>
        <v>0</v>
      </c>
      <c r="P405" s="27"/>
      <c r="Q405" s="27">
        <f>COUNTIF(別紙1!$B$12:$D$51,'様式2（申請製品リスト） '!L405)</f>
        <v>0</v>
      </c>
      <c r="R405" s="27"/>
      <c r="S405" s="27"/>
      <c r="T405" s="27"/>
      <c r="U405" s="27"/>
      <c r="V405" s="27"/>
      <c r="W405" s="27"/>
      <c r="X405" s="27"/>
      <c r="Y405" s="27"/>
      <c r="Z405" s="27"/>
      <c r="AA405" s="27"/>
      <c r="AB405" s="27"/>
      <c r="AC405" s="27"/>
      <c r="AD405" s="89"/>
    </row>
    <row r="406" spans="1:30" x14ac:dyDescent="0.2">
      <c r="A406" s="27"/>
      <c r="B406" s="4" t="str">
        <f>IF($A406="","入力禁止",VLOOKUP($A406,クラスIDシート!$B$6:$I$1048576,2))</f>
        <v>入力禁止</v>
      </c>
      <c r="C406" s="4" t="str">
        <f>IF($A406="","入力禁止",VLOOKUP($A406,クラスIDシート!$B$6:$I$1048576,3))</f>
        <v>入力禁止</v>
      </c>
      <c r="D406" s="4" t="str">
        <f>IF($A406="","入力禁止",VLOOKUP($A406,クラスIDシート!$B$6:$I$1048576,4))</f>
        <v>入力禁止</v>
      </c>
      <c r="E406" s="4" t="str">
        <f>IF($A406="","入力禁止",VLOOKUP($A406,クラスIDシート!$B$6:$I$1048576,5))</f>
        <v>入力禁止</v>
      </c>
      <c r="F406" s="4" t="str">
        <f>IF($A406="","入力禁止",VLOOKUP($A406,クラスIDシート!$B$6:$I$1048576,6))</f>
        <v>入力禁止</v>
      </c>
      <c r="G406" s="4" t="str">
        <f>IF($A406="","入力禁止",VLOOKUP($A406,クラスIDシート!$B$6:$I$1048576,7))</f>
        <v>入力禁止</v>
      </c>
      <c r="H406" s="4" t="str">
        <f>IF($A406="","入力禁止",VLOOKUP($A406,クラスIDシート!$B$6:$I$1048576,8))</f>
        <v>入力禁止</v>
      </c>
      <c r="I406" s="4">
        <f t="shared" si="6"/>
        <v>399</v>
      </c>
      <c r="J406" s="27"/>
      <c r="K406" s="27"/>
      <c r="L406" s="27"/>
      <c r="M406" s="27"/>
      <c r="N406" s="27"/>
      <c r="O406" s="27">
        <f>COUNTIF(別紙3!$C$11:$C$48,L406)</f>
        <v>0</v>
      </c>
      <c r="P406" s="27"/>
      <c r="Q406" s="27">
        <f>COUNTIF(別紙1!$B$12:$D$51,'様式2（申請製品リスト） '!L406)</f>
        <v>0</v>
      </c>
      <c r="R406" s="27"/>
      <c r="S406" s="27"/>
      <c r="T406" s="27"/>
      <c r="U406" s="27"/>
      <c r="V406" s="27"/>
      <c r="W406" s="27"/>
      <c r="X406" s="27"/>
      <c r="Y406" s="27"/>
      <c r="Z406" s="27"/>
      <c r="AA406" s="27"/>
      <c r="AB406" s="27"/>
      <c r="AC406" s="27"/>
      <c r="AD406" s="89"/>
    </row>
    <row r="407" spans="1:30" x14ac:dyDescent="0.2">
      <c r="A407" s="27"/>
      <c r="B407" s="4" t="str">
        <f>IF($A407="","入力禁止",VLOOKUP($A407,クラスIDシート!$B$6:$I$1048576,2))</f>
        <v>入力禁止</v>
      </c>
      <c r="C407" s="4" t="str">
        <f>IF($A407="","入力禁止",VLOOKUP($A407,クラスIDシート!$B$6:$I$1048576,3))</f>
        <v>入力禁止</v>
      </c>
      <c r="D407" s="4" t="str">
        <f>IF($A407="","入力禁止",VLOOKUP($A407,クラスIDシート!$B$6:$I$1048576,4))</f>
        <v>入力禁止</v>
      </c>
      <c r="E407" s="4" t="str">
        <f>IF($A407="","入力禁止",VLOOKUP($A407,クラスIDシート!$B$6:$I$1048576,5))</f>
        <v>入力禁止</v>
      </c>
      <c r="F407" s="4" t="str">
        <f>IF($A407="","入力禁止",VLOOKUP($A407,クラスIDシート!$B$6:$I$1048576,6))</f>
        <v>入力禁止</v>
      </c>
      <c r="G407" s="4" t="str">
        <f>IF($A407="","入力禁止",VLOOKUP($A407,クラスIDシート!$B$6:$I$1048576,7))</f>
        <v>入力禁止</v>
      </c>
      <c r="H407" s="4" t="str">
        <f>IF($A407="","入力禁止",VLOOKUP($A407,クラスIDシート!$B$6:$I$1048576,8))</f>
        <v>入力禁止</v>
      </c>
      <c r="I407" s="4">
        <f t="shared" si="6"/>
        <v>400</v>
      </c>
      <c r="J407" s="27"/>
      <c r="K407" s="27"/>
      <c r="L407" s="27"/>
      <c r="M407" s="27"/>
      <c r="N407" s="27"/>
      <c r="O407" s="27">
        <f>COUNTIF(別紙3!$C$11:$C$48,L407)</f>
        <v>0</v>
      </c>
      <c r="P407" s="27"/>
      <c r="Q407" s="27">
        <f>COUNTIF(別紙1!$B$12:$D$51,'様式2（申請製品リスト） '!L407)</f>
        <v>0</v>
      </c>
      <c r="R407" s="27"/>
      <c r="S407" s="27"/>
      <c r="T407" s="27"/>
      <c r="U407" s="27"/>
      <c r="V407" s="27"/>
      <c r="W407" s="27"/>
      <c r="X407" s="27"/>
      <c r="Y407" s="27"/>
      <c r="Z407" s="27"/>
      <c r="AA407" s="27"/>
      <c r="AB407" s="27"/>
      <c r="AC407" s="27"/>
      <c r="AD407" s="89"/>
    </row>
    <row r="408" spans="1:30" x14ac:dyDescent="0.2">
      <c r="A408" s="27"/>
      <c r="B408" s="4" t="str">
        <f>IF($A408="","入力禁止",VLOOKUP($A408,クラスIDシート!$B$6:$I$1048576,2))</f>
        <v>入力禁止</v>
      </c>
      <c r="C408" s="4" t="str">
        <f>IF($A408="","入力禁止",VLOOKUP($A408,クラスIDシート!$B$6:$I$1048576,3))</f>
        <v>入力禁止</v>
      </c>
      <c r="D408" s="4" t="str">
        <f>IF($A408="","入力禁止",VLOOKUP($A408,クラスIDシート!$B$6:$I$1048576,4))</f>
        <v>入力禁止</v>
      </c>
      <c r="E408" s="4" t="str">
        <f>IF($A408="","入力禁止",VLOOKUP($A408,クラスIDシート!$B$6:$I$1048576,5))</f>
        <v>入力禁止</v>
      </c>
      <c r="F408" s="4" t="str">
        <f>IF($A408="","入力禁止",VLOOKUP($A408,クラスIDシート!$B$6:$I$1048576,6))</f>
        <v>入力禁止</v>
      </c>
      <c r="G408" s="4" t="str">
        <f>IF($A408="","入力禁止",VLOOKUP($A408,クラスIDシート!$B$6:$I$1048576,7))</f>
        <v>入力禁止</v>
      </c>
      <c r="H408" s="4" t="str">
        <f>IF($A408="","入力禁止",VLOOKUP($A408,クラスIDシート!$B$6:$I$1048576,8))</f>
        <v>入力禁止</v>
      </c>
      <c r="I408" s="4">
        <f t="shared" si="6"/>
        <v>401</v>
      </c>
      <c r="J408" s="27"/>
      <c r="K408" s="27"/>
      <c r="L408" s="27"/>
      <c r="M408" s="27"/>
      <c r="N408" s="27"/>
      <c r="O408" s="27">
        <f>COUNTIF(別紙3!$C$11:$C$48,L408)</f>
        <v>0</v>
      </c>
      <c r="P408" s="27"/>
      <c r="Q408" s="27">
        <f>COUNTIF(別紙1!$B$12:$D$51,'様式2（申請製品リスト） '!L408)</f>
        <v>0</v>
      </c>
      <c r="R408" s="27"/>
      <c r="S408" s="27"/>
      <c r="T408" s="27"/>
      <c r="U408" s="27"/>
      <c r="V408" s="27"/>
      <c r="W408" s="27"/>
      <c r="X408" s="27"/>
      <c r="Y408" s="27"/>
      <c r="Z408" s="27"/>
      <c r="AA408" s="27"/>
      <c r="AB408" s="27"/>
      <c r="AC408" s="27"/>
      <c r="AD408" s="89"/>
    </row>
    <row r="409" spans="1:30" x14ac:dyDescent="0.2">
      <c r="A409" s="27"/>
      <c r="B409" s="4" t="str">
        <f>IF($A409="","入力禁止",VLOOKUP($A409,クラスIDシート!$B$6:$I$1048576,2))</f>
        <v>入力禁止</v>
      </c>
      <c r="C409" s="4" t="str">
        <f>IF($A409="","入力禁止",VLOOKUP($A409,クラスIDシート!$B$6:$I$1048576,3))</f>
        <v>入力禁止</v>
      </c>
      <c r="D409" s="4" t="str">
        <f>IF($A409="","入力禁止",VLOOKUP($A409,クラスIDシート!$B$6:$I$1048576,4))</f>
        <v>入力禁止</v>
      </c>
      <c r="E409" s="4" t="str">
        <f>IF($A409="","入力禁止",VLOOKUP($A409,クラスIDシート!$B$6:$I$1048576,5))</f>
        <v>入力禁止</v>
      </c>
      <c r="F409" s="4" t="str">
        <f>IF($A409="","入力禁止",VLOOKUP($A409,クラスIDシート!$B$6:$I$1048576,6))</f>
        <v>入力禁止</v>
      </c>
      <c r="G409" s="4" t="str">
        <f>IF($A409="","入力禁止",VLOOKUP($A409,クラスIDシート!$B$6:$I$1048576,7))</f>
        <v>入力禁止</v>
      </c>
      <c r="H409" s="4" t="str">
        <f>IF($A409="","入力禁止",VLOOKUP($A409,クラスIDシート!$B$6:$I$1048576,8))</f>
        <v>入力禁止</v>
      </c>
      <c r="I409" s="4">
        <f t="shared" si="6"/>
        <v>402</v>
      </c>
      <c r="J409" s="27"/>
      <c r="K409" s="27"/>
      <c r="L409" s="27"/>
      <c r="M409" s="27"/>
      <c r="N409" s="27"/>
      <c r="O409" s="27">
        <f>COUNTIF(別紙3!$C$11:$C$48,L409)</f>
        <v>0</v>
      </c>
      <c r="P409" s="27"/>
      <c r="Q409" s="27">
        <f>COUNTIF(別紙1!$B$12:$D$51,'様式2（申請製品リスト） '!L409)</f>
        <v>0</v>
      </c>
      <c r="R409" s="27"/>
      <c r="S409" s="27"/>
      <c r="T409" s="27"/>
      <c r="U409" s="27"/>
      <c r="V409" s="27"/>
      <c r="W409" s="27"/>
      <c r="X409" s="27"/>
      <c r="Y409" s="27"/>
      <c r="Z409" s="27"/>
      <c r="AA409" s="27"/>
      <c r="AB409" s="27"/>
      <c r="AC409" s="27"/>
      <c r="AD409" s="89"/>
    </row>
    <row r="410" spans="1:30" x14ac:dyDescent="0.2">
      <c r="A410" s="27"/>
      <c r="B410" s="4" t="str">
        <f>IF($A410="","入力禁止",VLOOKUP($A410,クラスIDシート!$B$6:$I$1048576,2))</f>
        <v>入力禁止</v>
      </c>
      <c r="C410" s="4" t="str">
        <f>IF($A410="","入力禁止",VLOOKUP($A410,クラスIDシート!$B$6:$I$1048576,3))</f>
        <v>入力禁止</v>
      </c>
      <c r="D410" s="4" t="str">
        <f>IF($A410="","入力禁止",VLOOKUP($A410,クラスIDシート!$B$6:$I$1048576,4))</f>
        <v>入力禁止</v>
      </c>
      <c r="E410" s="4" t="str">
        <f>IF($A410="","入力禁止",VLOOKUP($A410,クラスIDシート!$B$6:$I$1048576,5))</f>
        <v>入力禁止</v>
      </c>
      <c r="F410" s="4" t="str">
        <f>IF($A410="","入力禁止",VLOOKUP($A410,クラスIDシート!$B$6:$I$1048576,6))</f>
        <v>入力禁止</v>
      </c>
      <c r="G410" s="4" t="str">
        <f>IF($A410="","入力禁止",VLOOKUP($A410,クラスIDシート!$B$6:$I$1048576,7))</f>
        <v>入力禁止</v>
      </c>
      <c r="H410" s="4" t="str">
        <f>IF($A410="","入力禁止",VLOOKUP($A410,クラスIDシート!$B$6:$I$1048576,8))</f>
        <v>入力禁止</v>
      </c>
      <c r="I410" s="4">
        <f t="shared" si="6"/>
        <v>403</v>
      </c>
      <c r="J410" s="27"/>
      <c r="K410" s="27"/>
      <c r="L410" s="27"/>
      <c r="M410" s="27"/>
      <c r="N410" s="27"/>
      <c r="O410" s="27">
        <f>COUNTIF(別紙3!$C$11:$C$48,L410)</f>
        <v>0</v>
      </c>
      <c r="P410" s="27"/>
      <c r="Q410" s="27">
        <f>COUNTIF(別紙1!$B$12:$D$51,'様式2（申請製品リスト） '!L410)</f>
        <v>0</v>
      </c>
      <c r="R410" s="27"/>
      <c r="S410" s="27"/>
      <c r="T410" s="27"/>
      <c r="U410" s="27"/>
      <c r="V410" s="27"/>
      <c r="W410" s="27"/>
      <c r="X410" s="27"/>
      <c r="Y410" s="27"/>
      <c r="Z410" s="27"/>
      <c r="AA410" s="27"/>
      <c r="AB410" s="27"/>
      <c r="AC410" s="27"/>
      <c r="AD410" s="89"/>
    </row>
    <row r="411" spans="1:30" x14ac:dyDescent="0.2">
      <c r="A411" s="27"/>
      <c r="B411" s="4" t="str">
        <f>IF($A411="","入力禁止",VLOOKUP($A411,クラスIDシート!$B$6:$I$1048576,2))</f>
        <v>入力禁止</v>
      </c>
      <c r="C411" s="4" t="str">
        <f>IF($A411="","入力禁止",VLOOKUP($A411,クラスIDシート!$B$6:$I$1048576,3))</f>
        <v>入力禁止</v>
      </c>
      <c r="D411" s="4" t="str">
        <f>IF($A411="","入力禁止",VLOOKUP($A411,クラスIDシート!$B$6:$I$1048576,4))</f>
        <v>入力禁止</v>
      </c>
      <c r="E411" s="4" t="str">
        <f>IF($A411="","入力禁止",VLOOKUP($A411,クラスIDシート!$B$6:$I$1048576,5))</f>
        <v>入力禁止</v>
      </c>
      <c r="F411" s="4" t="str">
        <f>IF($A411="","入力禁止",VLOOKUP($A411,クラスIDシート!$B$6:$I$1048576,6))</f>
        <v>入力禁止</v>
      </c>
      <c r="G411" s="4" t="str">
        <f>IF($A411="","入力禁止",VLOOKUP($A411,クラスIDシート!$B$6:$I$1048576,7))</f>
        <v>入力禁止</v>
      </c>
      <c r="H411" s="4" t="str">
        <f>IF($A411="","入力禁止",VLOOKUP($A411,クラスIDシート!$B$6:$I$1048576,8))</f>
        <v>入力禁止</v>
      </c>
      <c r="I411" s="4">
        <f t="shared" si="6"/>
        <v>404</v>
      </c>
      <c r="J411" s="27"/>
      <c r="K411" s="27"/>
      <c r="L411" s="27"/>
      <c r="M411" s="27"/>
      <c r="N411" s="27"/>
      <c r="O411" s="27">
        <f>COUNTIF(別紙3!$C$11:$C$48,L411)</f>
        <v>0</v>
      </c>
      <c r="P411" s="27"/>
      <c r="Q411" s="27">
        <f>COUNTIF(別紙1!$B$12:$D$51,'様式2（申請製品リスト） '!L411)</f>
        <v>0</v>
      </c>
      <c r="R411" s="27"/>
      <c r="S411" s="27"/>
      <c r="T411" s="27"/>
      <c r="U411" s="27"/>
      <c r="V411" s="27"/>
      <c r="W411" s="27"/>
      <c r="X411" s="27"/>
      <c r="Y411" s="27"/>
      <c r="Z411" s="27"/>
      <c r="AA411" s="27"/>
      <c r="AB411" s="27"/>
      <c r="AC411" s="27"/>
      <c r="AD411" s="89"/>
    </row>
    <row r="412" spans="1:30" x14ac:dyDescent="0.2">
      <c r="A412" s="27"/>
      <c r="B412" s="4" t="str">
        <f>IF($A412="","入力禁止",VLOOKUP($A412,クラスIDシート!$B$6:$I$1048576,2))</f>
        <v>入力禁止</v>
      </c>
      <c r="C412" s="4" t="str">
        <f>IF($A412="","入力禁止",VLOOKUP($A412,クラスIDシート!$B$6:$I$1048576,3))</f>
        <v>入力禁止</v>
      </c>
      <c r="D412" s="4" t="str">
        <f>IF($A412="","入力禁止",VLOOKUP($A412,クラスIDシート!$B$6:$I$1048576,4))</f>
        <v>入力禁止</v>
      </c>
      <c r="E412" s="4" t="str">
        <f>IF($A412="","入力禁止",VLOOKUP($A412,クラスIDシート!$B$6:$I$1048576,5))</f>
        <v>入力禁止</v>
      </c>
      <c r="F412" s="4" t="str">
        <f>IF($A412="","入力禁止",VLOOKUP($A412,クラスIDシート!$B$6:$I$1048576,6))</f>
        <v>入力禁止</v>
      </c>
      <c r="G412" s="4" t="str">
        <f>IF($A412="","入力禁止",VLOOKUP($A412,クラスIDシート!$B$6:$I$1048576,7))</f>
        <v>入力禁止</v>
      </c>
      <c r="H412" s="4" t="str">
        <f>IF($A412="","入力禁止",VLOOKUP($A412,クラスIDシート!$B$6:$I$1048576,8))</f>
        <v>入力禁止</v>
      </c>
      <c r="I412" s="4">
        <f t="shared" si="6"/>
        <v>405</v>
      </c>
      <c r="J412" s="27"/>
      <c r="K412" s="27"/>
      <c r="L412" s="27"/>
      <c r="M412" s="27"/>
      <c r="N412" s="27"/>
      <c r="O412" s="27">
        <f>COUNTIF(別紙3!$C$11:$C$48,L412)</f>
        <v>0</v>
      </c>
      <c r="P412" s="27"/>
      <c r="Q412" s="27">
        <f>COUNTIF(別紙1!$B$12:$D$51,'様式2（申請製品リスト） '!L412)</f>
        <v>0</v>
      </c>
      <c r="R412" s="27"/>
      <c r="S412" s="27"/>
      <c r="T412" s="27"/>
      <c r="U412" s="27"/>
      <c r="V412" s="27"/>
      <c r="W412" s="27"/>
      <c r="X412" s="27"/>
      <c r="Y412" s="27"/>
      <c r="Z412" s="27"/>
      <c r="AA412" s="27"/>
      <c r="AB412" s="27"/>
      <c r="AC412" s="27"/>
      <c r="AD412" s="89"/>
    </row>
    <row r="413" spans="1:30" x14ac:dyDescent="0.2">
      <c r="A413" s="27"/>
      <c r="B413" s="4" t="str">
        <f>IF($A413="","入力禁止",VLOOKUP($A413,クラスIDシート!$B$6:$I$1048576,2))</f>
        <v>入力禁止</v>
      </c>
      <c r="C413" s="4" t="str">
        <f>IF($A413="","入力禁止",VLOOKUP($A413,クラスIDシート!$B$6:$I$1048576,3))</f>
        <v>入力禁止</v>
      </c>
      <c r="D413" s="4" t="str">
        <f>IF($A413="","入力禁止",VLOOKUP($A413,クラスIDシート!$B$6:$I$1048576,4))</f>
        <v>入力禁止</v>
      </c>
      <c r="E413" s="4" t="str">
        <f>IF($A413="","入力禁止",VLOOKUP($A413,クラスIDシート!$B$6:$I$1048576,5))</f>
        <v>入力禁止</v>
      </c>
      <c r="F413" s="4" t="str">
        <f>IF($A413="","入力禁止",VLOOKUP($A413,クラスIDシート!$B$6:$I$1048576,6))</f>
        <v>入力禁止</v>
      </c>
      <c r="G413" s="4" t="str">
        <f>IF($A413="","入力禁止",VLOOKUP($A413,クラスIDシート!$B$6:$I$1048576,7))</f>
        <v>入力禁止</v>
      </c>
      <c r="H413" s="4" t="str">
        <f>IF($A413="","入力禁止",VLOOKUP($A413,クラスIDシート!$B$6:$I$1048576,8))</f>
        <v>入力禁止</v>
      </c>
      <c r="I413" s="4">
        <f t="shared" si="6"/>
        <v>406</v>
      </c>
      <c r="J413" s="27"/>
      <c r="K413" s="27"/>
      <c r="L413" s="27"/>
      <c r="M413" s="27"/>
      <c r="N413" s="27"/>
      <c r="O413" s="27">
        <f>COUNTIF(別紙3!$C$11:$C$48,L413)</f>
        <v>0</v>
      </c>
      <c r="P413" s="27"/>
      <c r="Q413" s="27">
        <f>COUNTIF(別紙1!$B$12:$D$51,'様式2（申請製品リスト） '!L413)</f>
        <v>0</v>
      </c>
      <c r="R413" s="27"/>
      <c r="S413" s="27"/>
      <c r="T413" s="27"/>
      <c r="U413" s="27"/>
      <c r="V413" s="27"/>
      <c r="W413" s="27"/>
      <c r="X413" s="27"/>
      <c r="Y413" s="27"/>
      <c r="Z413" s="27"/>
      <c r="AA413" s="27"/>
      <c r="AB413" s="27"/>
      <c r="AC413" s="27"/>
      <c r="AD413" s="89"/>
    </row>
    <row r="414" spans="1:30" x14ac:dyDescent="0.2">
      <c r="A414" s="27"/>
      <c r="B414" s="4" t="str">
        <f>IF($A414="","入力禁止",VLOOKUP($A414,クラスIDシート!$B$6:$I$1048576,2))</f>
        <v>入力禁止</v>
      </c>
      <c r="C414" s="4" t="str">
        <f>IF($A414="","入力禁止",VLOOKUP($A414,クラスIDシート!$B$6:$I$1048576,3))</f>
        <v>入力禁止</v>
      </c>
      <c r="D414" s="4" t="str">
        <f>IF($A414="","入力禁止",VLOOKUP($A414,クラスIDシート!$B$6:$I$1048576,4))</f>
        <v>入力禁止</v>
      </c>
      <c r="E414" s="4" t="str">
        <f>IF($A414="","入力禁止",VLOOKUP($A414,クラスIDシート!$B$6:$I$1048576,5))</f>
        <v>入力禁止</v>
      </c>
      <c r="F414" s="4" t="str">
        <f>IF($A414="","入力禁止",VLOOKUP($A414,クラスIDシート!$B$6:$I$1048576,6))</f>
        <v>入力禁止</v>
      </c>
      <c r="G414" s="4" t="str">
        <f>IF($A414="","入力禁止",VLOOKUP($A414,クラスIDシート!$B$6:$I$1048576,7))</f>
        <v>入力禁止</v>
      </c>
      <c r="H414" s="4" t="str">
        <f>IF($A414="","入力禁止",VLOOKUP($A414,クラスIDシート!$B$6:$I$1048576,8))</f>
        <v>入力禁止</v>
      </c>
      <c r="I414" s="4">
        <f t="shared" si="6"/>
        <v>407</v>
      </c>
      <c r="J414" s="27"/>
      <c r="K414" s="27"/>
      <c r="L414" s="27"/>
      <c r="M414" s="27"/>
      <c r="N414" s="27"/>
      <c r="O414" s="27">
        <f>COUNTIF(別紙3!$C$11:$C$48,L414)</f>
        <v>0</v>
      </c>
      <c r="P414" s="27"/>
      <c r="Q414" s="27">
        <f>COUNTIF(別紙1!$B$12:$D$51,'様式2（申請製品リスト） '!L414)</f>
        <v>0</v>
      </c>
      <c r="R414" s="27"/>
      <c r="S414" s="27"/>
      <c r="T414" s="27"/>
      <c r="U414" s="27"/>
      <c r="V414" s="27"/>
      <c r="W414" s="27"/>
      <c r="X414" s="27"/>
      <c r="Y414" s="27"/>
      <c r="Z414" s="27"/>
      <c r="AA414" s="27"/>
      <c r="AB414" s="27"/>
      <c r="AC414" s="27"/>
      <c r="AD414" s="89"/>
    </row>
    <row r="415" spans="1:30" x14ac:dyDescent="0.2">
      <c r="A415" s="27"/>
      <c r="B415" s="4" t="str">
        <f>IF($A415="","入力禁止",VLOOKUP($A415,クラスIDシート!$B$6:$I$1048576,2))</f>
        <v>入力禁止</v>
      </c>
      <c r="C415" s="4" t="str">
        <f>IF($A415="","入力禁止",VLOOKUP($A415,クラスIDシート!$B$6:$I$1048576,3))</f>
        <v>入力禁止</v>
      </c>
      <c r="D415" s="4" t="str">
        <f>IF($A415="","入力禁止",VLOOKUP($A415,クラスIDシート!$B$6:$I$1048576,4))</f>
        <v>入力禁止</v>
      </c>
      <c r="E415" s="4" t="str">
        <f>IF($A415="","入力禁止",VLOOKUP($A415,クラスIDシート!$B$6:$I$1048576,5))</f>
        <v>入力禁止</v>
      </c>
      <c r="F415" s="4" t="str">
        <f>IF($A415="","入力禁止",VLOOKUP($A415,クラスIDシート!$B$6:$I$1048576,6))</f>
        <v>入力禁止</v>
      </c>
      <c r="G415" s="4" t="str">
        <f>IF($A415="","入力禁止",VLOOKUP($A415,クラスIDシート!$B$6:$I$1048576,7))</f>
        <v>入力禁止</v>
      </c>
      <c r="H415" s="4" t="str">
        <f>IF($A415="","入力禁止",VLOOKUP($A415,クラスIDシート!$B$6:$I$1048576,8))</f>
        <v>入力禁止</v>
      </c>
      <c r="I415" s="4">
        <f t="shared" si="6"/>
        <v>408</v>
      </c>
      <c r="J415" s="27"/>
      <c r="K415" s="27"/>
      <c r="L415" s="27"/>
      <c r="M415" s="27"/>
      <c r="N415" s="27"/>
      <c r="O415" s="27">
        <f>COUNTIF(別紙3!$C$11:$C$48,L415)</f>
        <v>0</v>
      </c>
      <c r="P415" s="27"/>
      <c r="Q415" s="27">
        <f>COUNTIF(別紙1!$B$12:$D$51,'様式2（申請製品リスト） '!L415)</f>
        <v>0</v>
      </c>
      <c r="R415" s="27"/>
      <c r="S415" s="27"/>
      <c r="T415" s="27"/>
      <c r="U415" s="27"/>
      <c r="V415" s="27"/>
      <c r="W415" s="27"/>
      <c r="X415" s="27"/>
      <c r="Y415" s="27"/>
      <c r="Z415" s="27"/>
      <c r="AA415" s="27"/>
      <c r="AB415" s="27"/>
      <c r="AC415" s="27"/>
      <c r="AD415" s="89"/>
    </row>
    <row r="416" spans="1:30" x14ac:dyDescent="0.2">
      <c r="A416" s="27"/>
      <c r="B416" s="4" t="str">
        <f>IF($A416="","入力禁止",VLOOKUP($A416,クラスIDシート!$B$6:$I$1048576,2))</f>
        <v>入力禁止</v>
      </c>
      <c r="C416" s="4" t="str">
        <f>IF($A416="","入力禁止",VLOOKUP($A416,クラスIDシート!$B$6:$I$1048576,3))</f>
        <v>入力禁止</v>
      </c>
      <c r="D416" s="4" t="str">
        <f>IF($A416="","入力禁止",VLOOKUP($A416,クラスIDシート!$B$6:$I$1048576,4))</f>
        <v>入力禁止</v>
      </c>
      <c r="E416" s="4" t="str">
        <f>IF($A416="","入力禁止",VLOOKUP($A416,クラスIDシート!$B$6:$I$1048576,5))</f>
        <v>入力禁止</v>
      </c>
      <c r="F416" s="4" t="str">
        <f>IF($A416="","入力禁止",VLOOKUP($A416,クラスIDシート!$B$6:$I$1048576,6))</f>
        <v>入力禁止</v>
      </c>
      <c r="G416" s="4" t="str">
        <f>IF($A416="","入力禁止",VLOOKUP($A416,クラスIDシート!$B$6:$I$1048576,7))</f>
        <v>入力禁止</v>
      </c>
      <c r="H416" s="4" t="str">
        <f>IF($A416="","入力禁止",VLOOKUP($A416,クラスIDシート!$B$6:$I$1048576,8))</f>
        <v>入力禁止</v>
      </c>
      <c r="I416" s="4">
        <f t="shared" si="6"/>
        <v>409</v>
      </c>
      <c r="J416" s="27"/>
      <c r="K416" s="27"/>
      <c r="L416" s="27"/>
      <c r="M416" s="27"/>
      <c r="N416" s="27"/>
      <c r="O416" s="27">
        <f>COUNTIF(別紙3!$C$11:$C$48,L416)</f>
        <v>0</v>
      </c>
      <c r="P416" s="27"/>
      <c r="Q416" s="27">
        <f>COUNTIF(別紙1!$B$12:$D$51,'様式2（申請製品リスト） '!L416)</f>
        <v>0</v>
      </c>
      <c r="R416" s="27"/>
      <c r="S416" s="27"/>
      <c r="T416" s="27"/>
      <c r="U416" s="27"/>
      <c r="V416" s="27"/>
      <c r="W416" s="27"/>
      <c r="X416" s="27"/>
      <c r="Y416" s="27"/>
      <c r="Z416" s="27"/>
      <c r="AA416" s="27"/>
      <c r="AB416" s="27"/>
      <c r="AC416" s="27"/>
      <c r="AD416" s="89"/>
    </row>
    <row r="417" spans="1:30" x14ac:dyDescent="0.2">
      <c r="A417" s="27"/>
      <c r="B417" s="4" t="str">
        <f>IF($A417="","入力禁止",VLOOKUP($A417,クラスIDシート!$B$6:$I$1048576,2))</f>
        <v>入力禁止</v>
      </c>
      <c r="C417" s="4" t="str">
        <f>IF($A417="","入力禁止",VLOOKUP($A417,クラスIDシート!$B$6:$I$1048576,3))</f>
        <v>入力禁止</v>
      </c>
      <c r="D417" s="4" t="str">
        <f>IF($A417="","入力禁止",VLOOKUP($A417,クラスIDシート!$B$6:$I$1048576,4))</f>
        <v>入力禁止</v>
      </c>
      <c r="E417" s="4" t="str">
        <f>IF($A417="","入力禁止",VLOOKUP($A417,クラスIDシート!$B$6:$I$1048576,5))</f>
        <v>入力禁止</v>
      </c>
      <c r="F417" s="4" t="str">
        <f>IF($A417="","入力禁止",VLOOKUP($A417,クラスIDシート!$B$6:$I$1048576,6))</f>
        <v>入力禁止</v>
      </c>
      <c r="G417" s="4" t="str">
        <f>IF($A417="","入力禁止",VLOOKUP($A417,クラスIDシート!$B$6:$I$1048576,7))</f>
        <v>入力禁止</v>
      </c>
      <c r="H417" s="4" t="str">
        <f>IF($A417="","入力禁止",VLOOKUP($A417,クラスIDシート!$B$6:$I$1048576,8))</f>
        <v>入力禁止</v>
      </c>
      <c r="I417" s="4">
        <f t="shared" si="6"/>
        <v>410</v>
      </c>
      <c r="J417" s="27"/>
      <c r="K417" s="27"/>
      <c r="L417" s="27"/>
      <c r="M417" s="27"/>
      <c r="N417" s="27"/>
      <c r="O417" s="27">
        <f>COUNTIF(別紙3!$C$11:$C$48,L417)</f>
        <v>0</v>
      </c>
      <c r="P417" s="27"/>
      <c r="Q417" s="27">
        <f>COUNTIF(別紙1!$B$12:$D$51,'様式2（申請製品リスト） '!L417)</f>
        <v>0</v>
      </c>
      <c r="R417" s="27"/>
      <c r="S417" s="27"/>
      <c r="T417" s="27"/>
      <c r="U417" s="27"/>
      <c r="V417" s="27"/>
      <c r="W417" s="27"/>
      <c r="X417" s="27"/>
      <c r="Y417" s="27"/>
      <c r="Z417" s="27"/>
      <c r="AA417" s="27"/>
      <c r="AB417" s="27"/>
      <c r="AC417" s="27"/>
      <c r="AD417" s="89"/>
    </row>
    <row r="418" spans="1:30" x14ac:dyDescent="0.2">
      <c r="A418" s="27"/>
      <c r="B418" s="4" t="str">
        <f>IF($A418="","入力禁止",VLOOKUP($A418,クラスIDシート!$B$6:$I$1048576,2))</f>
        <v>入力禁止</v>
      </c>
      <c r="C418" s="4" t="str">
        <f>IF($A418="","入力禁止",VLOOKUP($A418,クラスIDシート!$B$6:$I$1048576,3))</f>
        <v>入力禁止</v>
      </c>
      <c r="D418" s="4" t="str">
        <f>IF($A418="","入力禁止",VLOOKUP($A418,クラスIDシート!$B$6:$I$1048576,4))</f>
        <v>入力禁止</v>
      </c>
      <c r="E418" s="4" t="str">
        <f>IF($A418="","入力禁止",VLOOKUP($A418,クラスIDシート!$B$6:$I$1048576,5))</f>
        <v>入力禁止</v>
      </c>
      <c r="F418" s="4" t="str">
        <f>IF($A418="","入力禁止",VLOOKUP($A418,クラスIDシート!$B$6:$I$1048576,6))</f>
        <v>入力禁止</v>
      </c>
      <c r="G418" s="4" t="str">
        <f>IF($A418="","入力禁止",VLOOKUP($A418,クラスIDシート!$B$6:$I$1048576,7))</f>
        <v>入力禁止</v>
      </c>
      <c r="H418" s="4" t="str">
        <f>IF($A418="","入力禁止",VLOOKUP($A418,クラスIDシート!$B$6:$I$1048576,8))</f>
        <v>入力禁止</v>
      </c>
      <c r="I418" s="4">
        <f t="shared" si="6"/>
        <v>411</v>
      </c>
      <c r="J418" s="27"/>
      <c r="K418" s="27"/>
      <c r="L418" s="27"/>
      <c r="M418" s="27"/>
      <c r="N418" s="27"/>
      <c r="O418" s="27">
        <f>COUNTIF(別紙3!$C$11:$C$48,L418)</f>
        <v>0</v>
      </c>
      <c r="P418" s="27"/>
      <c r="Q418" s="27">
        <f>COUNTIF(別紙1!$B$12:$D$51,'様式2（申請製品リスト） '!L418)</f>
        <v>0</v>
      </c>
      <c r="R418" s="27"/>
      <c r="S418" s="27"/>
      <c r="T418" s="27"/>
      <c r="U418" s="27"/>
      <c r="V418" s="27"/>
      <c r="W418" s="27"/>
      <c r="X418" s="27"/>
      <c r="Y418" s="27"/>
      <c r="Z418" s="27"/>
      <c r="AA418" s="27"/>
      <c r="AB418" s="27"/>
      <c r="AC418" s="27"/>
      <c r="AD418" s="89"/>
    </row>
    <row r="419" spans="1:30" x14ac:dyDescent="0.2">
      <c r="A419" s="27"/>
      <c r="B419" s="4" t="str">
        <f>IF($A419="","入力禁止",VLOOKUP($A419,クラスIDシート!$B$6:$I$1048576,2))</f>
        <v>入力禁止</v>
      </c>
      <c r="C419" s="4" t="str">
        <f>IF($A419="","入力禁止",VLOOKUP($A419,クラスIDシート!$B$6:$I$1048576,3))</f>
        <v>入力禁止</v>
      </c>
      <c r="D419" s="4" t="str">
        <f>IF($A419="","入力禁止",VLOOKUP($A419,クラスIDシート!$B$6:$I$1048576,4))</f>
        <v>入力禁止</v>
      </c>
      <c r="E419" s="4" t="str">
        <f>IF($A419="","入力禁止",VLOOKUP($A419,クラスIDシート!$B$6:$I$1048576,5))</f>
        <v>入力禁止</v>
      </c>
      <c r="F419" s="4" t="str">
        <f>IF($A419="","入力禁止",VLOOKUP($A419,クラスIDシート!$B$6:$I$1048576,6))</f>
        <v>入力禁止</v>
      </c>
      <c r="G419" s="4" t="str">
        <f>IF($A419="","入力禁止",VLOOKUP($A419,クラスIDシート!$B$6:$I$1048576,7))</f>
        <v>入力禁止</v>
      </c>
      <c r="H419" s="4" t="str">
        <f>IF($A419="","入力禁止",VLOOKUP($A419,クラスIDシート!$B$6:$I$1048576,8))</f>
        <v>入力禁止</v>
      </c>
      <c r="I419" s="4">
        <f t="shared" si="6"/>
        <v>412</v>
      </c>
      <c r="J419" s="27"/>
      <c r="K419" s="27"/>
      <c r="L419" s="27"/>
      <c r="M419" s="27"/>
      <c r="N419" s="27"/>
      <c r="O419" s="27">
        <f>COUNTIF(別紙3!$C$11:$C$48,L419)</f>
        <v>0</v>
      </c>
      <c r="P419" s="27"/>
      <c r="Q419" s="27">
        <f>COUNTIF(別紙1!$B$12:$D$51,'様式2（申請製品リスト） '!L419)</f>
        <v>0</v>
      </c>
      <c r="R419" s="27"/>
      <c r="S419" s="27"/>
      <c r="T419" s="27"/>
      <c r="U419" s="27"/>
      <c r="V419" s="27"/>
      <c r="W419" s="27"/>
      <c r="X419" s="27"/>
      <c r="Y419" s="27"/>
      <c r="Z419" s="27"/>
      <c r="AA419" s="27"/>
      <c r="AB419" s="27"/>
      <c r="AC419" s="27"/>
      <c r="AD419" s="89"/>
    </row>
    <row r="420" spans="1:30" ht="13.8" customHeight="1" x14ac:dyDescent="0.2">
      <c r="A420" s="27"/>
      <c r="B420" s="4" t="str">
        <f>IF($A420="","入力禁止",VLOOKUP($A420,クラスIDシート!$B$6:$I$1048576,2))</f>
        <v>入力禁止</v>
      </c>
      <c r="C420" s="4" t="str">
        <f>IF($A420="","入力禁止",VLOOKUP($A420,クラスIDシート!$B$6:$I$1048576,3))</f>
        <v>入力禁止</v>
      </c>
      <c r="D420" s="4" t="str">
        <f>IF($A420="","入力禁止",VLOOKUP($A420,クラスIDシート!$B$6:$I$1048576,4))</f>
        <v>入力禁止</v>
      </c>
      <c r="E420" s="4" t="str">
        <f>IF($A420="","入力禁止",VLOOKUP($A420,クラスIDシート!$B$6:$I$1048576,5))</f>
        <v>入力禁止</v>
      </c>
      <c r="F420" s="4" t="str">
        <f>IF($A420="","入力禁止",VLOOKUP($A420,クラスIDシート!$B$6:$I$1048576,6))</f>
        <v>入力禁止</v>
      </c>
      <c r="G420" s="4" t="str">
        <f>IF($A420="","入力禁止",VLOOKUP($A420,クラスIDシート!$B$6:$I$1048576,7))</f>
        <v>入力禁止</v>
      </c>
      <c r="H420" s="4" t="str">
        <f>IF($A420="","入力禁止",VLOOKUP($A420,クラスIDシート!$B$6:$I$1048576,8))</f>
        <v>入力禁止</v>
      </c>
      <c r="I420" s="4">
        <f t="shared" si="6"/>
        <v>413</v>
      </c>
      <c r="J420" s="27"/>
      <c r="K420" s="27"/>
      <c r="L420" s="27"/>
      <c r="M420" s="27"/>
      <c r="N420" s="27"/>
      <c r="O420" s="27">
        <f>COUNTIF(別紙3!$C$11:$C$48,L420)</f>
        <v>0</v>
      </c>
      <c r="P420" s="27"/>
      <c r="Q420" s="27">
        <f>COUNTIF(別紙1!$B$12:$D$51,'様式2（申請製品リスト） '!L420)</f>
        <v>0</v>
      </c>
      <c r="R420" s="27"/>
      <c r="S420" s="27"/>
      <c r="T420" s="27"/>
      <c r="U420" s="27"/>
      <c r="V420" s="27"/>
      <c r="W420" s="27"/>
      <c r="X420" s="27"/>
      <c r="Y420" s="27"/>
      <c r="Z420" s="27"/>
      <c r="AA420" s="27"/>
      <c r="AB420" s="27"/>
      <c r="AC420" s="27"/>
      <c r="AD420" s="89"/>
    </row>
    <row r="421" spans="1:30" x14ac:dyDescent="0.2">
      <c r="A421" s="27"/>
      <c r="B421" s="4" t="str">
        <f>IF($A421="","入力禁止",VLOOKUP($A421,クラスIDシート!$B$6:$I$1048576,2))</f>
        <v>入力禁止</v>
      </c>
      <c r="C421" s="4" t="str">
        <f>IF($A421="","入力禁止",VLOOKUP($A421,クラスIDシート!$B$6:$I$1048576,3))</f>
        <v>入力禁止</v>
      </c>
      <c r="D421" s="4" t="str">
        <f>IF($A421="","入力禁止",VLOOKUP($A421,クラスIDシート!$B$6:$I$1048576,4))</f>
        <v>入力禁止</v>
      </c>
      <c r="E421" s="4" t="str">
        <f>IF($A421="","入力禁止",VLOOKUP($A421,クラスIDシート!$B$6:$I$1048576,5))</f>
        <v>入力禁止</v>
      </c>
      <c r="F421" s="4" t="str">
        <f>IF($A421="","入力禁止",VLOOKUP($A421,クラスIDシート!$B$6:$I$1048576,6))</f>
        <v>入力禁止</v>
      </c>
      <c r="G421" s="4" t="str">
        <f>IF($A421="","入力禁止",VLOOKUP($A421,クラスIDシート!$B$6:$I$1048576,7))</f>
        <v>入力禁止</v>
      </c>
      <c r="H421" s="4" t="str">
        <f>IF($A421="","入力禁止",VLOOKUP($A421,クラスIDシート!$B$6:$I$1048576,8))</f>
        <v>入力禁止</v>
      </c>
      <c r="I421" s="4">
        <f t="shared" si="6"/>
        <v>414</v>
      </c>
      <c r="J421" s="27"/>
      <c r="K421" s="27"/>
      <c r="L421" s="27"/>
      <c r="M421" s="27"/>
      <c r="N421" s="27"/>
      <c r="O421" s="27">
        <f>COUNTIF(別紙3!$C$11:$C$48,L421)</f>
        <v>0</v>
      </c>
      <c r="P421" s="27"/>
      <c r="Q421" s="27">
        <f>COUNTIF(別紙1!$B$12:$D$51,'様式2（申請製品リスト） '!L421)</f>
        <v>0</v>
      </c>
      <c r="R421" s="27"/>
      <c r="S421" s="27"/>
      <c r="T421" s="27"/>
      <c r="U421" s="27"/>
      <c r="V421" s="27"/>
      <c r="W421" s="27"/>
      <c r="X421" s="27"/>
      <c r="Y421" s="27"/>
      <c r="Z421" s="27"/>
      <c r="AA421" s="27"/>
      <c r="AB421" s="27"/>
      <c r="AC421" s="27"/>
      <c r="AD421" s="89"/>
    </row>
    <row r="422" spans="1:30" x14ac:dyDescent="0.2">
      <c r="A422" s="27"/>
      <c r="B422" s="4" t="str">
        <f>IF($A422="","入力禁止",VLOOKUP($A422,クラスIDシート!$B$6:$I$1048576,2))</f>
        <v>入力禁止</v>
      </c>
      <c r="C422" s="4" t="str">
        <f>IF($A422="","入力禁止",VLOOKUP($A422,クラスIDシート!$B$6:$I$1048576,3))</f>
        <v>入力禁止</v>
      </c>
      <c r="D422" s="4" t="str">
        <f>IF($A422="","入力禁止",VLOOKUP($A422,クラスIDシート!$B$6:$I$1048576,4))</f>
        <v>入力禁止</v>
      </c>
      <c r="E422" s="4" t="str">
        <f>IF($A422="","入力禁止",VLOOKUP($A422,クラスIDシート!$B$6:$I$1048576,5))</f>
        <v>入力禁止</v>
      </c>
      <c r="F422" s="4" t="str">
        <f>IF($A422="","入力禁止",VLOOKUP($A422,クラスIDシート!$B$6:$I$1048576,6))</f>
        <v>入力禁止</v>
      </c>
      <c r="G422" s="4" t="str">
        <f>IF($A422="","入力禁止",VLOOKUP($A422,クラスIDシート!$B$6:$I$1048576,7))</f>
        <v>入力禁止</v>
      </c>
      <c r="H422" s="4" t="str">
        <f>IF($A422="","入力禁止",VLOOKUP($A422,クラスIDシート!$B$6:$I$1048576,8))</f>
        <v>入力禁止</v>
      </c>
      <c r="I422" s="4">
        <f t="shared" si="6"/>
        <v>415</v>
      </c>
      <c r="J422" s="27"/>
      <c r="K422" s="27"/>
      <c r="L422" s="27"/>
      <c r="M422" s="27"/>
      <c r="N422" s="27"/>
      <c r="O422" s="27">
        <f>COUNTIF(別紙3!$C$11:$C$48,L422)</f>
        <v>0</v>
      </c>
      <c r="P422" s="27"/>
      <c r="Q422" s="27">
        <f>COUNTIF(別紙1!$B$12:$D$51,'様式2（申請製品リスト） '!L422)</f>
        <v>0</v>
      </c>
      <c r="R422" s="27"/>
      <c r="S422" s="27"/>
      <c r="T422" s="27"/>
      <c r="U422" s="27"/>
      <c r="V422" s="27"/>
      <c r="W422" s="27"/>
      <c r="X422" s="27"/>
      <c r="Y422" s="27"/>
      <c r="Z422" s="27"/>
      <c r="AA422" s="27"/>
      <c r="AB422" s="27"/>
      <c r="AC422" s="27"/>
      <c r="AD422" s="89"/>
    </row>
    <row r="423" spans="1:30" x14ac:dyDescent="0.2">
      <c r="A423" s="27"/>
      <c r="B423" s="4" t="str">
        <f>IF($A423="","入力禁止",VLOOKUP($A423,クラスIDシート!$B$6:$I$1048576,2))</f>
        <v>入力禁止</v>
      </c>
      <c r="C423" s="4" t="str">
        <f>IF($A423="","入力禁止",VLOOKUP($A423,クラスIDシート!$B$6:$I$1048576,3))</f>
        <v>入力禁止</v>
      </c>
      <c r="D423" s="4" t="str">
        <f>IF($A423="","入力禁止",VLOOKUP($A423,クラスIDシート!$B$6:$I$1048576,4))</f>
        <v>入力禁止</v>
      </c>
      <c r="E423" s="4" t="str">
        <f>IF($A423="","入力禁止",VLOOKUP($A423,クラスIDシート!$B$6:$I$1048576,5))</f>
        <v>入力禁止</v>
      </c>
      <c r="F423" s="4" t="str">
        <f>IF($A423="","入力禁止",VLOOKUP($A423,クラスIDシート!$B$6:$I$1048576,6))</f>
        <v>入力禁止</v>
      </c>
      <c r="G423" s="4" t="str">
        <f>IF($A423="","入力禁止",VLOOKUP($A423,クラスIDシート!$B$6:$I$1048576,7))</f>
        <v>入力禁止</v>
      </c>
      <c r="H423" s="4" t="str">
        <f>IF($A423="","入力禁止",VLOOKUP($A423,クラスIDシート!$B$6:$I$1048576,8))</f>
        <v>入力禁止</v>
      </c>
      <c r="I423" s="4">
        <f t="shared" si="6"/>
        <v>416</v>
      </c>
      <c r="J423" s="27"/>
      <c r="K423" s="27"/>
      <c r="L423" s="27"/>
      <c r="M423" s="27"/>
      <c r="N423" s="27"/>
      <c r="O423" s="27">
        <f>COUNTIF(別紙3!$C$11:$C$48,L423)</f>
        <v>0</v>
      </c>
      <c r="P423" s="27"/>
      <c r="Q423" s="27">
        <f>COUNTIF(別紙1!$B$12:$D$51,'様式2（申請製品リスト） '!L423)</f>
        <v>0</v>
      </c>
      <c r="R423" s="27"/>
      <c r="S423" s="27"/>
      <c r="T423" s="27"/>
      <c r="U423" s="27"/>
      <c r="V423" s="27"/>
      <c r="W423" s="27"/>
      <c r="X423" s="27"/>
      <c r="Y423" s="27"/>
      <c r="Z423" s="27"/>
      <c r="AA423" s="27"/>
      <c r="AB423" s="27"/>
      <c r="AC423" s="27"/>
      <c r="AD423" s="89"/>
    </row>
    <row r="424" spans="1:30" x14ac:dyDescent="0.2">
      <c r="A424" s="27"/>
      <c r="B424" s="4" t="str">
        <f>IF($A424="","入力禁止",VLOOKUP($A424,クラスIDシート!$B$6:$I$1048576,2))</f>
        <v>入力禁止</v>
      </c>
      <c r="C424" s="4" t="str">
        <f>IF($A424="","入力禁止",VLOOKUP($A424,クラスIDシート!$B$6:$I$1048576,3))</f>
        <v>入力禁止</v>
      </c>
      <c r="D424" s="4" t="str">
        <f>IF($A424="","入力禁止",VLOOKUP($A424,クラスIDシート!$B$6:$I$1048576,4))</f>
        <v>入力禁止</v>
      </c>
      <c r="E424" s="4" t="str">
        <f>IF($A424="","入力禁止",VLOOKUP($A424,クラスIDシート!$B$6:$I$1048576,5))</f>
        <v>入力禁止</v>
      </c>
      <c r="F424" s="4" t="str">
        <f>IF($A424="","入力禁止",VLOOKUP($A424,クラスIDシート!$B$6:$I$1048576,6))</f>
        <v>入力禁止</v>
      </c>
      <c r="G424" s="4" t="str">
        <f>IF($A424="","入力禁止",VLOOKUP($A424,クラスIDシート!$B$6:$I$1048576,7))</f>
        <v>入力禁止</v>
      </c>
      <c r="H424" s="4" t="str">
        <f>IF($A424="","入力禁止",VLOOKUP($A424,クラスIDシート!$B$6:$I$1048576,8))</f>
        <v>入力禁止</v>
      </c>
      <c r="I424" s="4">
        <f t="shared" si="6"/>
        <v>417</v>
      </c>
      <c r="J424" s="27"/>
      <c r="K424" s="27"/>
      <c r="L424" s="27"/>
      <c r="M424" s="27"/>
      <c r="N424" s="27"/>
      <c r="O424" s="27">
        <f>COUNTIF(別紙3!$C$11:$C$48,L424)</f>
        <v>0</v>
      </c>
      <c r="P424" s="27"/>
      <c r="Q424" s="27">
        <f>COUNTIF(別紙1!$B$12:$D$51,'様式2（申請製品リスト） '!L424)</f>
        <v>0</v>
      </c>
      <c r="R424" s="27"/>
      <c r="S424" s="27"/>
      <c r="T424" s="27"/>
      <c r="U424" s="27"/>
      <c r="V424" s="27"/>
      <c r="W424" s="27"/>
      <c r="X424" s="27"/>
      <c r="Y424" s="27"/>
      <c r="Z424" s="27"/>
      <c r="AA424" s="27"/>
      <c r="AB424" s="27"/>
      <c r="AC424" s="27"/>
      <c r="AD424" s="89"/>
    </row>
    <row r="425" spans="1:30" x14ac:dyDescent="0.2">
      <c r="A425" s="27"/>
      <c r="B425" s="4" t="str">
        <f>IF($A425="","入力禁止",VLOOKUP($A425,クラスIDシート!$B$6:$I$1048576,2))</f>
        <v>入力禁止</v>
      </c>
      <c r="C425" s="4" t="str">
        <f>IF($A425="","入力禁止",VLOOKUP($A425,クラスIDシート!$B$6:$I$1048576,3))</f>
        <v>入力禁止</v>
      </c>
      <c r="D425" s="4" t="str">
        <f>IF($A425="","入力禁止",VLOOKUP($A425,クラスIDシート!$B$6:$I$1048576,4))</f>
        <v>入力禁止</v>
      </c>
      <c r="E425" s="4" t="str">
        <f>IF($A425="","入力禁止",VLOOKUP($A425,クラスIDシート!$B$6:$I$1048576,5))</f>
        <v>入力禁止</v>
      </c>
      <c r="F425" s="4" t="str">
        <f>IF($A425="","入力禁止",VLOOKUP($A425,クラスIDシート!$B$6:$I$1048576,6))</f>
        <v>入力禁止</v>
      </c>
      <c r="G425" s="4" t="str">
        <f>IF($A425="","入力禁止",VLOOKUP($A425,クラスIDシート!$B$6:$I$1048576,7))</f>
        <v>入力禁止</v>
      </c>
      <c r="H425" s="4" t="str">
        <f>IF($A425="","入力禁止",VLOOKUP($A425,クラスIDシート!$B$6:$I$1048576,8))</f>
        <v>入力禁止</v>
      </c>
      <c r="I425" s="4">
        <f t="shared" si="6"/>
        <v>418</v>
      </c>
      <c r="J425" s="27"/>
      <c r="K425" s="27"/>
      <c r="L425" s="27"/>
      <c r="M425" s="27"/>
      <c r="N425" s="27"/>
      <c r="O425" s="27">
        <f>COUNTIF(別紙3!$C$11:$C$48,L425)</f>
        <v>0</v>
      </c>
      <c r="P425" s="27"/>
      <c r="Q425" s="27">
        <f>COUNTIF(別紙1!$B$12:$D$51,'様式2（申請製品リスト） '!L425)</f>
        <v>0</v>
      </c>
      <c r="R425" s="27"/>
      <c r="S425" s="27"/>
      <c r="T425" s="27"/>
      <c r="U425" s="27"/>
      <c r="V425" s="27"/>
      <c r="W425" s="27"/>
      <c r="X425" s="27"/>
      <c r="Y425" s="27"/>
      <c r="Z425" s="27"/>
      <c r="AA425" s="27"/>
      <c r="AB425" s="27"/>
      <c r="AC425" s="27"/>
      <c r="AD425" s="89"/>
    </row>
    <row r="426" spans="1:30" x14ac:dyDescent="0.2">
      <c r="A426" s="27"/>
      <c r="B426" s="4" t="str">
        <f>IF($A426="","入力禁止",VLOOKUP($A426,クラスIDシート!$B$6:$I$1048576,2))</f>
        <v>入力禁止</v>
      </c>
      <c r="C426" s="4" t="str">
        <f>IF($A426="","入力禁止",VLOOKUP($A426,クラスIDシート!$B$6:$I$1048576,3))</f>
        <v>入力禁止</v>
      </c>
      <c r="D426" s="4" t="str">
        <f>IF($A426="","入力禁止",VLOOKUP($A426,クラスIDシート!$B$6:$I$1048576,4))</f>
        <v>入力禁止</v>
      </c>
      <c r="E426" s="4" t="str">
        <f>IF($A426="","入力禁止",VLOOKUP($A426,クラスIDシート!$B$6:$I$1048576,5))</f>
        <v>入力禁止</v>
      </c>
      <c r="F426" s="4" t="str">
        <f>IF($A426="","入力禁止",VLOOKUP($A426,クラスIDシート!$B$6:$I$1048576,6))</f>
        <v>入力禁止</v>
      </c>
      <c r="G426" s="4" t="str">
        <f>IF($A426="","入力禁止",VLOOKUP($A426,クラスIDシート!$B$6:$I$1048576,7))</f>
        <v>入力禁止</v>
      </c>
      <c r="H426" s="4" t="str">
        <f>IF($A426="","入力禁止",VLOOKUP($A426,クラスIDシート!$B$6:$I$1048576,8))</f>
        <v>入力禁止</v>
      </c>
      <c r="I426" s="4">
        <f t="shared" si="6"/>
        <v>419</v>
      </c>
      <c r="J426" s="27"/>
      <c r="K426" s="27"/>
      <c r="L426" s="27"/>
      <c r="M426" s="27"/>
      <c r="N426" s="27"/>
      <c r="O426" s="27">
        <f>COUNTIF(別紙3!$C$11:$C$48,L426)</f>
        <v>0</v>
      </c>
      <c r="P426" s="27"/>
      <c r="Q426" s="27">
        <f>COUNTIF(別紙1!$B$12:$D$51,'様式2（申請製品リスト） '!L426)</f>
        <v>0</v>
      </c>
      <c r="R426" s="27"/>
      <c r="S426" s="27"/>
      <c r="T426" s="27"/>
      <c r="U426" s="27"/>
      <c r="V426" s="27"/>
      <c r="W426" s="27"/>
      <c r="X426" s="27"/>
      <c r="Y426" s="27"/>
      <c r="Z426" s="27"/>
      <c r="AA426" s="27"/>
      <c r="AB426" s="27"/>
      <c r="AC426" s="27"/>
      <c r="AD426" s="89"/>
    </row>
    <row r="427" spans="1:30" x14ac:dyDescent="0.2">
      <c r="A427" s="27"/>
      <c r="B427" s="4" t="str">
        <f>IF($A427="","入力禁止",VLOOKUP($A427,クラスIDシート!$B$6:$I$1048576,2))</f>
        <v>入力禁止</v>
      </c>
      <c r="C427" s="4" t="str">
        <f>IF($A427="","入力禁止",VLOOKUP($A427,クラスIDシート!$B$6:$I$1048576,3))</f>
        <v>入力禁止</v>
      </c>
      <c r="D427" s="4" t="str">
        <f>IF($A427="","入力禁止",VLOOKUP($A427,クラスIDシート!$B$6:$I$1048576,4))</f>
        <v>入力禁止</v>
      </c>
      <c r="E427" s="4" t="str">
        <f>IF($A427="","入力禁止",VLOOKUP($A427,クラスIDシート!$B$6:$I$1048576,5))</f>
        <v>入力禁止</v>
      </c>
      <c r="F427" s="4" t="str">
        <f>IF($A427="","入力禁止",VLOOKUP($A427,クラスIDシート!$B$6:$I$1048576,6))</f>
        <v>入力禁止</v>
      </c>
      <c r="G427" s="4" t="str">
        <f>IF($A427="","入力禁止",VLOOKUP($A427,クラスIDシート!$B$6:$I$1048576,7))</f>
        <v>入力禁止</v>
      </c>
      <c r="H427" s="4" t="str">
        <f>IF($A427="","入力禁止",VLOOKUP($A427,クラスIDシート!$B$6:$I$1048576,8))</f>
        <v>入力禁止</v>
      </c>
      <c r="I427" s="4">
        <f t="shared" si="6"/>
        <v>420</v>
      </c>
      <c r="J427" s="27"/>
      <c r="K427" s="27"/>
      <c r="L427" s="27"/>
      <c r="M427" s="27"/>
      <c r="N427" s="27"/>
      <c r="O427" s="27">
        <f>COUNTIF(別紙3!$C$11:$C$48,L427)</f>
        <v>0</v>
      </c>
      <c r="P427" s="27"/>
      <c r="Q427" s="27">
        <f>COUNTIF(別紙1!$B$12:$D$51,'様式2（申請製品リスト） '!L427)</f>
        <v>0</v>
      </c>
      <c r="R427" s="27"/>
      <c r="S427" s="27"/>
      <c r="T427" s="27"/>
      <c r="U427" s="27"/>
      <c r="V427" s="27"/>
      <c r="W427" s="27"/>
      <c r="X427" s="27"/>
      <c r="Y427" s="27"/>
      <c r="Z427" s="27"/>
      <c r="AA427" s="27"/>
      <c r="AB427" s="27"/>
      <c r="AC427" s="27"/>
      <c r="AD427" s="89"/>
    </row>
    <row r="428" spans="1:30" x14ac:dyDescent="0.2">
      <c r="A428" s="27"/>
      <c r="B428" s="4" t="str">
        <f>IF($A428="","入力禁止",VLOOKUP($A428,クラスIDシート!$B$6:$I$1048576,2))</f>
        <v>入力禁止</v>
      </c>
      <c r="C428" s="4" t="str">
        <f>IF($A428="","入力禁止",VLOOKUP($A428,クラスIDシート!$B$6:$I$1048576,3))</f>
        <v>入力禁止</v>
      </c>
      <c r="D428" s="4" t="str">
        <f>IF($A428="","入力禁止",VLOOKUP($A428,クラスIDシート!$B$6:$I$1048576,4))</f>
        <v>入力禁止</v>
      </c>
      <c r="E428" s="4" t="str">
        <f>IF($A428="","入力禁止",VLOOKUP($A428,クラスIDシート!$B$6:$I$1048576,5))</f>
        <v>入力禁止</v>
      </c>
      <c r="F428" s="4" t="str">
        <f>IF($A428="","入力禁止",VLOOKUP($A428,クラスIDシート!$B$6:$I$1048576,6))</f>
        <v>入力禁止</v>
      </c>
      <c r="G428" s="4" t="str">
        <f>IF($A428="","入力禁止",VLOOKUP($A428,クラスIDシート!$B$6:$I$1048576,7))</f>
        <v>入力禁止</v>
      </c>
      <c r="H428" s="4" t="str">
        <f>IF($A428="","入力禁止",VLOOKUP($A428,クラスIDシート!$B$6:$I$1048576,8))</f>
        <v>入力禁止</v>
      </c>
      <c r="I428" s="4">
        <f t="shared" si="6"/>
        <v>421</v>
      </c>
      <c r="J428" s="27"/>
      <c r="K428" s="27"/>
      <c r="L428" s="27"/>
      <c r="M428" s="27"/>
      <c r="N428" s="27"/>
      <c r="O428" s="27">
        <f>COUNTIF(別紙3!$C$11:$C$48,L428)</f>
        <v>0</v>
      </c>
      <c r="P428" s="27"/>
      <c r="Q428" s="27">
        <f>COUNTIF(別紙1!$B$12:$D$51,'様式2（申請製品リスト） '!L428)</f>
        <v>0</v>
      </c>
      <c r="R428" s="27"/>
      <c r="S428" s="27"/>
      <c r="T428" s="27"/>
      <c r="U428" s="27"/>
      <c r="V428" s="27"/>
      <c r="W428" s="27"/>
      <c r="X428" s="27"/>
      <c r="Y428" s="27"/>
      <c r="Z428" s="27"/>
      <c r="AA428" s="27"/>
      <c r="AB428" s="27"/>
      <c r="AC428" s="27"/>
      <c r="AD428" s="89"/>
    </row>
    <row r="429" spans="1:30" x14ac:dyDescent="0.2">
      <c r="A429" s="27"/>
      <c r="B429" s="4" t="str">
        <f>IF($A429="","入力禁止",VLOOKUP($A429,クラスIDシート!$B$6:$I$1048576,2))</f>
        <v>入力禁止</v>
      </c>
      <c r="C429" s="4" t="str">
        <f>IF($A429="","入力禁止",VLOOKUP($A429,クラスIDシート!$B$6:$I$1048576,3))</f>
        <v>入力禁止</v>
      </c>
      <c r="D429" s="4" t="str">
        <f>IF($A429="","入力禁止",VLOOKUP($A429,クラスIDシート!$B$6:$I$1048576,4))</f>
        <v>入力禁止</v>
      </c>
      <c r="E429" s="4" t="str">
        <f>IF($A429="","入力禁止",VLOOKUP($A429,クラスIDシート!$B$6:$I$1048576,5))</f>
        <v>入力禁止</v>
      </c>
      <c r="F429" s="4" t="str">
        <f>IF($A429="","入力禁止",VLOOKUP($A429,クラスIDシート!$B$6:$I$1048576,6))</f>
        <v>入力禁止</v>
      </c>
      <c r="G429" s="4" t="str">
        <f>IF($A429="","入力禁止",VLOOKUP($A429,クラスIDシート!$B$6:$I$1048576,7))</f>
        <v>入力禁止</v>
      </c>
      <c r="H429" s="4" t="str">
        <f>IF($A429="","入力禁止",VLOOKUP($A429,クラスIDシート!$B$6:$I$1048576,8))</f>
        <v>入力禁止</v>
      </c>
      <c r="I429" s="4">
        <f t="shared" si="6"/>
        <v>422</v>
      </c>
      <c r="J429" s="27"/>
      <c r="K429" s="27"/>
      <c r="L429" s="27"/>
      <c r="M429" s="27"/>
      <c r="N429" s="27"/>
      <c r="O429" s="27">
        <f>COUNTIF(別紙3!$C$11:$C$48,L429)</f>
        <v>0</v>
      </c>
      <c r="P429" s="27"/>
      <c r="Q429" s="27">
        <f>COUNTIF(別紙1!$B$12:$D$51,'様式2（申請製品リスト） '!L429)</f>
        <v>0</v>
      </c>
      <c r="R429" s="27"/>
      <c r="S429" s="27"/>
      <c r="T429" s="27"/>
      <c r="U429" s="27"/>
      <c r="V429" s="27"/>
      <c r="W429" s="27"/>
      <c r="X429" s="27"/>
      <c r="Y429" s="27"/>
      <c r="Z429" s="27"/>
      <c r="AA429" s="27"/>
      <c r="AB429" s="27"/>
      <c r="AC429" s="27"/>
      <c r="AD429" s="89"/>
    </row>
    <row r="430" spans="1:30" x14ac:dyDescent="0.2">
      <c r="A430" s="27"/>
      <c r="B430" s="4" t="str">
        <f>IF($A430="","入力禁止",VLOOKUP($A430,クラスIDシート!$B$6:$I$1048576,2))</f>
        <v>入力禁止</v>
      </c>
      <c r="C430" s="4" t="str">
        <f>IF($A430="","入力禁止",VLOOKUP($A430,クラスIDシート!$B$6:$I$1048576,3))</f>
        <v>入力禁止</v>
      </c>
      <c r="D430" s="4" t="str">
        <f>IF($A430="","入力禁止",VLOOKUP($A430,クラスIDシート!$B$6:$I$1048576,4))</f>
        <v>入力禁止</v>
      </c>
      <c r="E430" s="4" t="str">
        <f>IF($A430="","入力禁止",VLOOKUP($A430,クラスIDシート!$B$6:$I$1048576,5))</f>
        <v>入力禁止</v>
      </c>
      <c r="F430" s="4" t="str">
        <f>IF($A430="","入力禁止",VLOOKUP($A430,クラスIDシート!$B$6:$I$1048576,6))</f>
        <v>入力禁止</v>
      </c>
      <c r="G430" s="4" t="str">
        <f>IF($A430="","入力禁止",VLOOKUP($A430,クラスIDシート!$B$6:$I$1048576,7))</f>
        <v>入力禁止</v>
      </c>
      <c r="H430" s="4" t="str">
        <f>IF($A430="","入力禁止",VLOOKUP($A430,クラスIDシート!$B$6:$I$1048576,8))</f>
        <v>入力禁止</v>
      </c>
      <c r="I430" s="4">
        <f t="shared" si="6"/>
        <v>423</v>
      </c>
      <c r="J430" s="27"/>
      <c r="K430" s="27"/>
      <c r="L430" s="27"/>
      <c r="M430" s="27"/>
      <c r="N430" s="27"/>
      <c r="O430" s="27">
        <f>COUNTIF(別紙3!$C$11:$C$48,L430)</f>
        <v>0</v>
      </c>
      <c r="P430" s="27"/>
      <c r="Q430" s="27">
        <f>COUNTIF(別紙1!$B$12:$D$51,'様式2（申請製品リスト） '!L430)</f>
        <v>0</v>
      </c>
      <c r="R430" s="27"/>
      <c r="S430" s="27"/>
      <c r="T430" s="27"/>
      <c r="U430" s="27"/>
      <c r="V430" s="27"/>
      <c r="W430" s="27"/>
      <c r="X430" s="27"/>
      <c r="Y430" s="27"/>
      <c r="Z430" s="27"/>
      <c r="AA430" s="27"/>
      <c r="AB430" s="27"/>
      <c r="AC430" s="27"/>
      <c r="AD430" s="89"/>
    </row>
    <row r="431" spans="1:30" x14ac:dyDescent="0.2">
      <c r="A431" s="27"/>
      <c r="B431" s="4" t="str">
        <f>IF($A431="","入力禁止",VLOOKUP($A431,クラスIDシート!$B$6:$I$1048576,2))</f>
        <v>入力禁止</v>
      </c>
      <c r="C431" s="4" t="str">
        <f>IF($A431="","入力禁止",VLOOKUP($A431,クラスIDシート!$B$6:$I$1048576,3))</f>
        <v>入力禁止</v>
      </c>
      <c r="D431" s="4" t="str">
        <f>IF($A431="","入力禁止",VLOOKUP($A431,クラスIDシート!$B$6:$I$1048576,4))</f>
        <v>入力禁止</v>
      </c>
      <c r="E431" s="4" t="str">
        <f>IF($A431="","入力禁止",VLOOKUP($A431,クラスIDシート!$B$6:$I$1048576,5))</f>
        <v>入力禁止</v>
      </c>
      <c r="F431" s="4" t="str">
        <f>IF($A431="","入力禁止",VLOOKUP($A431,クラスIDシート!$B$6:$I$1048576,6))</f>
        <v>入力禁止</v>
      </c>
      <c r="G431" s="4" t="str">
        <f>IF($A431="","入力禁止",VLOOKUP($A431,クラスIDシート!$B$6:$I$1048576,7))</f>
        <v>入力禁止</v>
      </c>
      <c r="H431" s="4" t="str">
        <f>IF($A431="","入力禁止",VLOOKUP($A431,クラスIDシート!$B$6:$I$1048576,8))</f>
        <v>入力禁止</v>
      </c>
      <c r="I431" s="4">
        <f t="shared" si="6"/>
        <v>424</v>
      </c>
      <c r="J431" s="27"/>
      <c r="K431" s="27"/>
      <c r="L431" s="27"/>
      <c r="M431" s="27"/>
      <c r="N431" s="27"/>
      <c r="O431" s="27">
        <f>COUNTIF(別紙3!$C$11:$C$48,L431)</f>
        <v>0</v>
      </c>
      <c r="P431" s="27"/>
      <c r="Q431" s="27">
        <f>COUNTIF(別紙1!$B$12:$D$51,'様式2（申請製品リスト） '!L431)</f>
        <v>0</v>
      </c>
      <c r="R431" s="27"/>
      <c r="S431" s="27"/>
      <c r="T431" s="27"/>
      <c r="U431" s="27"/>
      <c r="V431" s="27"/>
      <c r="W431" s="27"/>
      <c r="X431" s="27"/>
      <c r="Y431" s="27"/>
      <c r="Z431" s="27"/>
      <c r="AA431" s="27"/>
      <c r="AB431" s="27"/>
      <c r="AC431" s="27"/>
      <c r="AD431" s="89"/>
    </row>
    <row r="432" spans="1:30" x14ac:dyDescent="0.2">
      <c r="A432" s="27"/>
      <c r="B432" s="4" t="str">
        <f>IF($A432="","入力禁止",VLOOKUP($A432,クラスIDシート!$B$6:$I$1048576,2))</f>
        <v>入力禁止</v>
      </c>
      <c r="C432" s="4" t="str">
        <f>IF($A432="","入力禁止",VLOOKUP($A432,クラスIDシート!$B$6:$I$1048576,3))</f>
        <v>入力禁止</v>
      </c>
      <c r="D432" s="4" t="str">
        <f>IF($A432="","入力禁止",VLOOKUP($A432,クラスIDシート!$B$6:$I$1048576,4))</f>
        <v>入力禁止</v>
      </c>
      <c r="E432" s="4" t="str">
        <f>IF($A432="","入力禁止",VLOOKUP($A432,クラスIDシート!$B$6:$I$1048576,5))</f>
        <v>入力禁止</v>
      </c>
      <c r="F432" s="4" t="str">
        <f>IF($A432="","入力禁止",VLOOKUP($A432,クラスIDシート!$B$6:$I$1048576,6))</f>
        <v>入力禁止</v>
      </c>
      <c r="G432" s="4" t="str">
        <f>IF($A432="","入力禁止",VLOOKUP($A432,クラスIDシート!$B$6:$I$1048576,7))</f>
        <v>入力禁止</v>
      </c>
      <c r="H432" s="4" t="str">
        <f>IF($A432="","入力禁止",VLOOKUP($A432,クラスIDシート!$B$6:$I$1048576,8))</f>
        <v>入力禁止</v>
      </c>
      <c r="I432" s="4">
        <f t="shared" si="6"/>
        <v>425</v>
      </c>
      <c r="J432" s="27"/>
      <c r="K432" s="27"/>
      <c r="L432" s="27"/>
      <c r="M432" s="27"/>
      <c r="N432" s="27"/>
      <c r="O432" s="27">
        <f>COUNTIF(別紙3!$C$11:$C$48,L432)</f>
        <v>0</v>
      </c>
      <c r="P432" s="27"/>
      <c r="Q432" s="27">
        <f>COUNTIF(別紙1!$B$12:$D$51,'様式2（申請製品リスト） '!L432)</f>
        <v>0</v>
      </c>
      <c r="R432" s="27"/>
      <c r="S432" s="27"/>
      <c r="T432" s="27"/>
      <c r="U432" s="27"/>
      <c r="V432" s="27"/>
      <c r="W432" s="27"/>
      <c r="X432" s="27"/>
      <c r="Y432" s="27"/>
      <c r="Z432" s="27"/>
      <c r="AA432" s="27"/>
      <c r="AB432" s="27"/>
      <c r="AC432" s="27"/>
      <c r="AD432" s="89"/>
    </row>
    <row r="433" spans="1:30" x14ac:dyDescent="0.2">
      <c r="A433" s="27"/>
      <c r="B433" s="4" t="str">
        <f>IF($A433="","入力禁止",VLOOKUP($A433,クラスIDシート!$B$6:$I$1048576,2))</f>
        <v>入力禁止</v>
      </c>
      <c r="C433" s="4" t="str">
        <f>IF($A433="","入力禁止",VLOOKUP($A433,クラスIDシート!$B$6:$I$1048576,3))</f>
        <v>入力禁止</v>
      </c>
      <c r="D433" s="4" t="str">
        <f>IF($A433="","入力禁止",VLOOKUP($A433,クラスIDシート!$B$6:$I$1048576,4))</f>
        <v>入力禁止</v>
      </c>
      <c r="E433" s="4" t="str">
        <f>IF($A433="","入力禁止",VLOOKUP($A433,クラスIDシート!$B$6:$I$1048576,5))</f>
        <v>入力禁止</v>
      </c>
      <c r="F433" s="4" t="str">
        <f>IF($A433="","入力禁止",VLOOKUP($A433,クラスIDシート!$B$6:$I$1048576,6))</f>
        <v>入力禁止</v>
      </c>
      <c r="G433" s="4" t="str">
        <f>IF($A433="","入力禁止",VLOOKUP($A433,クラスIDシート!$B$6:$I$1048576,7))</f>
        <v>入力禁止</v>
      </c>
      <c r="H433" s="4" t="str">
        <f>IF($A433="","入力禁止",VLOOKUP($A433,クラスIDシート!$B$6:$I$1048576,8))</f>
        <v>入力禁止</v>
      </c>
      <c r="I433" s="4">
        <f t="shared" si="6"/>
        <v>426</v>
      </c>
      <c r="J433" s="27"/>
      <c r="K433" s="27"/>
      <c r="L433" s="27"/>
      <c r="M433" s="27"/>
      <c r="N433" s="27"/>
      <c r="O433" s="27">
        <f>COUNTIF(別紙3!$C$11:$C$48,L433)</f>
        <v>0</v>
      </c>
      <c r="P433" s="27"/>
      <c r="Q433" s="27">
        <f>COUNTIF(別紙1!$B$12:$D$51,'様式2（申請製品リスト） '!L433)</f>
        <v>0</v>
      </c>
      <c r="R433" s="27"/>
      <c r="S433" s="27"/>
      <c r="T433" s="27"/>
      <c r="U433" s="27"/>
      <c r="V433" s="27"/>
      <c r="W433" s="27"/>
      <c r="X433" s="27"/>
      <c r="Y433" s="27"/>
      <c r="Z433" s="27"/>
      <c r="AA433" s="27"/>
      <c r="AB433" s="27"/>
      <c r="AC433" s="27"/>
      <c r="AD433" s="89"/>
    </row>
    <row r="434" spans="1:30" x14ac:dyDescent="0.2">
      <c r="A434" s="27"/>
      <c r="B434" s="4" t="str">
        <f>IF($A434="","入力禁止",VLOOKUP($A434,クラスIDシート!$B$6:$I$1048576,2))</f>
        <v>入力禁止</v>
      </c>
      <c r="C434" s="4" t="str">
        <f>IF($A434="","入力禁止",VLOOKUP($A434,クラスIDシート!$B$6:$I$1048576,3))</f>
        <v>入力禁止</v>
      </c>
      <c r="D434" s="4" t="str">
        <f>IF($A434="","入力禁止",VLOOKUP($A434,クラスIDシート!$B$6:$I$1048576,4))</f>
        <v>入力禁止</v>
      </c>
      <c r="E434" s="4" t="str">
        <f>IF($A434="","入力禁止",VLOOKUP($A434,クラスIDシート!$B$6:$I$1048576,5))</f>
        <v>入力禁止</v>
      </c>
      <c r="F434" s="4" t="str">
        <f>IF($A434="","入力禁止",VLOOKUP($A434,クラスIDシート!$B$6:$I$1048576,6))</f>
        <v>入力禁止</v>
      </c>
      <c r="G434" s="4" t="str">
        <f>IF($A434="","入力禁止",VLOOKUP($A434,クラスIDシート!$B$6:$I$1048576,7))</f>
        <v>入力禁止</v>
      </c>
      <c r="H434" s="4" t="str">
        <f>IF($A434="","入力禁止",VLOOKUP($A434,クラスIDシート!$B$6:$I$1048576,8))</f>
        <v>入力禁止</v>
      </c>
      <c r="I434" s="4">
        <f t="shared" si="6"/>
        <v>427</v>
      </c>
      <c r="J434" s="27"/>
      <c r="K434" s="27"/>
      <c r="L434" s="27"/>
      <c r="M434" s="27"/>
      <c r="N434" s="27"/>
      <c r="O434" s="27">
        <f>COUNTIF(別紙3!$C$11:$C$48,L434)</f>
        <v>0</v>
      </c>
      <c r="P434" s="27"/>
      <c r="Q434" s="27">
        <f>COUNTIF(別紙1!$B$12:$D$51,'様式2（申請製品リスト） '!L434)</f>
        <v>0</v>
      </c>
      <c r="R434" s="27"/>
      <c r="S434" s="27"/>
      <c r="T434" s="27"/>
      <c r="U434" s="27"/>
      <c r="V434" s="27"/>
      <c r="W434" s="27"/>
      <c r="X434" s="27"/>
      <c r="Y434" s="27"/>
      <c r="Z434" s="27"/>
      <c r="AA434" s="27"/>
      <c r="AB434" s="27"/>
      <c r="AC434" s="27"/>
      <c r="AD434" s="89"/>
    </row>
    <row r="435" spans="1:30" x14ac:dyDescent="0.2">
      <c r="A435" s="27"/>
      <c r="B435" s="4" t="str">
        <f>IF($A435="","入力禁止",VLOOKUP($A435,クラスIDシート!$B$6:$I$1048576,2))</f>
        <v>入力禁止</v>
      </c>
      <c r="C435" s="4" t="str">
        <f>IF($A435="","入力禁止",VLOOKUP($A435,クラスIDシート!$B$6:$I$1048576,3))</f>
        <v>入力禁止</v>
      </c>
      <c r="D435" s="4" t="str">
        <f>IF($A435="","入力禁止",VLOOKUP($A435,クラスIDシート!$B$6:$I$1048576,4))</f>
        <v>入力禁止</v>
      </c>
      <c r="E435" s="4" t="str">
        <f>IF($A435="","入力禁止",VLOOKUP($A435,クラスIDシート!$B$6:$I$1048576,5))</f>
        <v>入力禁止</v>
      </c>
      <c r="F435" s="4" t="str">
        <f>IF($A435="","入力禁止",VLOOKUP($A435,クラスIDシート!$B$6:$I$1048576,6))</f>
        <v>入力禁止</v>
      </c>
      <c r="G435" s="4" t="str">
        <f>IF($A435="","入力禁止",VLOOKUP($A435,クラスIDシート!$B$6:$I$1048576,7))</f>
        <v>入力禁止</v>
      </c>
      <c r="H435" s="4" t="str">
        <f>IF($A435="","入力禁止",VLOOKUP($A435,クラスIDシート!$B$6:$I$1048576,8))</f>
        <v>入力禁止</v>
      </c>
      <c r="I435" s="4">
        <f t="shared" si="6"/>
        <v>428</v>
      </c>
      <c r="J435" s="27"/>
      <c r="K435" s="27"/>
      <c r="L435" s="27"/>
      <c r="M435" s="27"/>
      <c r="N435" s="27"/>
      <c r="O435" s="27">
        <f>COUNTIF(別紙3!$C$11:$C$48,L435)</f>
        <v>0</v>
      </c>
      <c r="P435" s="27"/>
      <c r="Q435" s="27">
        <f>COUNTIF(別紙1!$B$12:$D$51,'様式2（申請製品リスト） '!L435)</f>
        <v>0</v>
      </c>
      <c r="R435" s="27"/>
      <c r="S435" s="27"/>
      <c r="T435" s="27"/>
      <c r="U435" s="27"/>
      <c r="V435" s="27"/>
      <c r="W435" s="27"/>
      <c r="X435" s="27"/>
      <c r="Y435" s="27"/>
      <c r="Z435" s="27"/>
      <c r="AA435" s="27"/>
      <c r="AB435" s="27"/>
      <c r="AC435" s="27"/>
      <c r="AD435" s="89"/>
    </row>
    <row r="436" spans="1:30" x14ac:dyDescent="0.2">
      <c r="A436" s="27"/>
      <c r="B436" s="4" t="str">
        <f>IF($A436="","入力禁止",VLOOKUP($A436,クラスIDシート!$B$6:$I$1048576,2))</f>
        <v>入力禁止</v>
      </c>
      <c r="C436" s="4" t="str">
        <f>IF($A436="","入力禁止",VLOOKUP($A436,クラスIDシート!$B$6:$I$1048576,3))</f>
        <v>入力禁止</v>
      </c>
      <c r="D436" s="4" t="str">
        <f>IF($A436="","入力禁止",VLOOKUP($A436,クラスIDシート!$B$6:$I$1048576,4))</f>
        <v>入力禁止</v>
      </c>
      <c r="E436" s="4" t="str">
        <f>IF($A436="","入力禁止",VLOOKUP($A436,クラスIDシート!$B$6:$I$1048576,5))</f>
        <v>入力禁止</v>
      </c>
      <c r="F436" s="4" t="str">
        <f>IF($A436="","入力禁止",VLOOKUP($A436,クラスIDシート!$B$6:$I$1048576,6))</f>
        <v>入力禁止</v>
      </c>
      <c r="G436" s="4" t="str">
        <f>IF($A436="","入力禁止",VLOOKUP($A436,クラスIDシート!$B$6:$I$1048576,7))</f>
        <v>入力禁止</v>
      </c>
      <c r="H436" s="4" t="str">
        <f>IF($A436="","入力禁止",VLOOKUP($A436,クラスIDシート!$B$6:$I$1048576,8))</f>
        <v>入力禁止</v>
      </c>
      <c r="I436" s="4">
        <f t="shared" si="6"/>
        <v>429</v>
      </c>
      <c r="J436" s="27"/>
      <c r="K436" s="27"/>
      <c r="L436" s="27"/>
      <c r="M436" s="27"/>
      <c r="N436" s="27"/>
      <c r="O436" s="27">
        <f>COUNTIF(別紙3!$C$11:$C$48,L436)</f>
        <v>0</v>
      </c>
      <c r="P436" s="27"/>
      <c r="Q436" s="27">
        <f>COUNTIF(別紙1!$B$12:$D$51,'様式2（申請製品リスト） '!L436)</f>
        <v>0</v>
      </c>
      <c r="R436" s="27"/>
      <c r="S436" s="27"/>
      <c r="T436" s="27"/>
      <c r="U436" s="27"/>
      <c r="V436" s="27"/>
      <c r="W436" s="27"/>
      <c r="X436" s="27"/>
      <c r="Y436" s="27"/>
      <c r="Z436" s="27"/>
      <c r="AA436" s="27"/>
      <c r="AB436" s="27"/>
      <c r="AC436" s="27"/>
      <c r="AD436" s="89"/>
    </row>
    <row r="437" spans="1:30" x14ac:dyDescent="0.2">
      <c r="A437" s="27"/>
      <c r="B437" s="4" t="str">
        <f>IF($A437="","入力禁止",VLOOKUP($A437,クラスIDシート!$B$6:$I$1048576,2))</f>
        <v>入力禁止</v>
      </c>
      <c r="C437" s="4" t="str">
        <f>IF($A437="","入力禁止",VLOOKUP($A437,クラスIDシート!$B$6:$I$1048576,3))</f>
        <v>入力禁止</v>
      </c>
      <c r="D437" s="4" t="str">
        <f>IF($A437="","入力禁止",VLOOKUP($A437,クラスIDシート!$B$6:$I$1048576,4))</f>
        <v>入力禁止</v>
      </c>
      <c r="E437" s="4" t="str">
        <f>IF($A437="","入力禁止",VLOOKUP($A437,クラスIDシート!$B$6:$I$1048576,5))</f>
        <v>入力禁止</v>
      </c>
      <c r="F437" s="4" t="str">
        <f>IF($A437="","入力禁止",VLOOKUP($A437,クラスIDシート!$B$6:$I$1048576,6))</f>
        <v>入力禁止</v>
      </c>
      <c r="G437" s="4" t="str">
        <f>IF($A437="","入力禁止",VLOOKUP($A437,クラスIDシート!$B$6:$I$1048576,7))</f>
        <v>入力禁止</v>
      </c>
      <c r="H437" s="4" t="str">
        <f>IF($A437="","入力禁止",VLOOKUP($A437,クラスIDシート!$B$6:$I$1048576,8))</f>
        <v>入力禁止</v>
      </c>
      <c r="I437" s="4">
        <f t="shared" si="6"/>
        <v>430</v>
      </c>
      <c r="J437" s="27"/>
      <c r="K437" s="27"/>
      <c r="L437" s="27"/>
      <c r="M437" s="27"/>
      <c r="N437" s="27"/>
      <c r="O437" s="27">
        <f>COUNTIF(別紙3!$C$11:$C$48,L437)</f>
        <v>0</v>
      </c>
      <c r="P437" s="27"/>
      <c r="Q437" s="27">
        <f>COUNTIF(別紙1!$B$12:$D$51,'様式2（申請製品リスト） '!L437)</f>
        <v>0</v>
      </c>
      <c r="R437" s="27"/>
      <c r="S437" s="27"/>
      <c r="T437" s="27"/>
      <c r="U437" s="27"/>
      <c r="V437" s="27"/>
      <c r="W437" s="27"/>
      <c r="X437" s="27"/>
      <c r="Y437" s="27"/>
      <c r="Z437" s="27"/>
      <c r="AA437" s="27"/>
      <c r="AB437" s="27"/>
      <c r="AC437" s="27"/>
      <c r="AD437" s="89"/>
    </row>
    <row r="438" spans="1:30" x14ac:dyDescent="0.2">
      <c r="A438" s="27"/>
      <c r="B438" s="4" t="str">
        <f>IF($A438="","入力禁止",VLOOKUP($A438,クラスIDシート!$B$6:$I$1048576,2))</f>
        <v>入力禁止</v>
      </c>
      <c r="C438" s="4" t="str">
        <f>IF($A438="","入力禁止",VLOOKUP($A438,クラスIDシート!$B$6:$I$1048576,3))</f>
        <v>入力禁止</v>
      </c>
      <c r="D438" s="4" t="str">
        <f>IF($A438="","入力禁止",VLOOKUP($A438,クラスIDシート!$B$6:$I$1048576,4))</f>
        <v>入力禁止</v>
      </c>
      <c r="E438" s="4" t="str">
        <f>IF($A438="","入力禁止",VLOOKUP($A438,クラスIDシート!$B$6:$I$1048576,5))</f>
        <v>入力禁止</v>
      </c>
      <c r="F438" s="4" t="str">
        <f>IF($A438="","入力禁止",VLOOKUP($A438,クラスIDシート!$B$6:$I$1048576,6))</f>
        <v>入力禁止</v>
      </c>
      <c r="G438" s="4" t="str">
        <f>IF($A438="","入力禁止",VLOOKUP($A438,クラスIDシート!$B$6:$I$1048576,7))</f>
        <v>入力禁止</v>
      </c>
      <c r="H438" s="4" t="str">
        <f>IF($A438="","入力禁止",VLOOKUP($A438,クラスIDシート!$B$6:$I$1048576,8))</f>
        <v>入力禁止</v>
      </c>
      <c r="I438" s="4">
        <f t="shared" si="6"/>
        <v>431</v>
      </c>
      <c r="J438" s="27"/>
      <c r="K438" s="27"/>
      <c r="L438" s="27"/>
      <c r="M438" s="27"/>
      <c r="N438" s="27"/>
      <c r="O438" s="27">
        <f>COUNTIF(別紙3!$C$11:$C$48,L438)</f>
        <v>0</v>
      </c>
      <c r="P438" s="27"/>
      <c r="Q438" s="27">
        <f>COUNTIF(別紙1!$B$12:$D$51,'様式2（申請製品リスト） '!L438)</f>
        <v>0</v>
      </c>
      <c r="R438" s="27"/>
      <c r="S438" s="27"/>
      <c r="T438" s="27"/>
      <c r="U438" s="27"/>
      <c r="V438" s="27"/>
      <c r="W438" s="27"/>
      <c r="X438" s="27"/>
      <c r="Y438" s="27"/>
      <c r="Z438" s="27"/>
      <c r="AA438" s="27"/>
      <c r="AB438" s="27"/>
      <c r="AC438" s="27"/>
      <c r="AD438" s="89"/>
    </row>
    <row r="439" spans="1:30" x14ac:dyDescent="0.2">
      <c r="A439" s="27"/>
      <c r="B439" s="4" t="str">
        <f>IF($A439="","入力禁止",VLOOKUP($A439,クラスIDシート!$B$6:$I$1048576,2))</f>
        <v>入力禁止</v>
      </c>
      <c r="C439" s="4" t="str">
        <f>IF($A439="","入力禁止",VLOOKUP($A439,クラスIDシート!$B$6:$I$1048576,3))</f>
        <v>入力禁止</v>
      </c>
      <c r="D439" s="4" t="str">
        <f>IF($A439="","入力禁止",VLOOKUP($A439,クラスIDシート!$B$6:$I$1048576,4))</f>
        <v>入力禁止</v>
      </c>
      <c r="E439" s="4" t="str">
        <f>IF($A439="","入力禁止",VLOOKUP($A439,クラスIDシート!$B$6:$I$1048576,5))</f>
        <v>入力禁止</v>
      </c>
      <c r="F439" s="4" t="str">
        <f>IF($A439="","入力禁止",VLOOKUP($A439,クラスIDシート!$B$6:$I$1048576,6))</f>
        <v>入力禁止</v>
      </c>
      <c r="G439" s="4" t="str">
        <f>IF($A439="","入力禁止",VLOOKUP($A439,クラスIDシート!$B$6:$I$1048576,7))</f>
        <v>入力禁止</v>
      </c>
      <c r="H439" s="4" t="str">
        <f>IF($A439="","入力禁止",VLOOKUP($A439,クラスIDシート!$B$6:$I$1048576,8))</f>
        <v>入力禁止</v>
      </c>
      <c r="I439" s="4">
        <f t="shared" si="6"/>
        <v>432</v>
      </c>
      <c r="J439" s="27"/>
      <c r="K439" s="27"/>
      <c r="L439" s="27"/>
      <c r="M439" s="27"/>
      <c r="N439" s="27"/>
      <c r="O439" s="27">
        <f>COUNTIF(別紙3!$C$11:$C$48,L439)</f>
        <v>0</v>
      </c>
      <c r="P439" s="27"/>
      <c r="Q439" s="27">
        <f>COUNTIF(別紙1!$B$12:$D$51,'様式2（申請製品リスト） '!L439)</f>
        <v>0</v>
      </c>
      <c r="R439" s="27"/>
      <c r="S439" s="27"/>
      <c r="T439" s="27"/>
      <c r="U439" s="27"/>
      <c r="V439" s="27"/>
      <c r="W439" s="27"/>
      <c r="X439" s="27"/>
      <c r="Y439" s="27"/>
      <c r="Z439" s="27"/>
      <c r="AA439" s="27"/>
      <c r="AB439" s="27"/>
      <c r="AC439" s="27"/>
      <c r="AD439" s="89"/>
    </row>
    <row r="440" spans="1:30" x14ac:dyDescent="0.2">
      <c r="A440" s="27"/>
      <c r="B440" s="4" t="str">
        <f>IF($A440="","入力禁止",VLOOKUP($A440,クラスIDシート!$B$6:$I$1048576,2))</f>
        <v>入力禁止</v>
      </c>
      <c r="C440" s="4" t="str">
        <f>IF($A440="","入力禁止",VLOOKUP($A440,クラスIDシート!$B$6:$I$1048576,3))</f>
        <v>入力禁止</v>
      </c>
      <c r="D440" s="4" t="str">
        <f>IF($A440="","入力禁止",VLOOKUP($A440,クラスIDシート!$B$6:$I$1048576,4))</f>
        <v>入力禁止</v>
      </c>
      <c r="E440" s="4" t="str">
        <f>IF($A440="","入力禁止",VLOOKUP($A440,クラスIDシート!$B$6:$I$1048576,5))</f>
        <v>入力禁止</v>
      </c>
      <c r="F440" s="4" t="str">
        <f>IF($A440="","入力禁止",VLOOKUP($A440,クラスIDシート!$B$6:$I$1048576,6))</f>
        <v>入力禁止</v>
      </c>
      <c r="G440" s="4" t="str">
        <f>IF($A440="","入力禁止",VLOOKUP($A440,クラスIDシート!$B$6:$I$1048576,7))</f>
        <v>入力禁止</v>
      </c>
      <c r="H440" s="4" t="str">
        <f>IF($A440="","入力禁止",VLOOKUP($A440,クラスIDシート!$B$6:$I$1048576,8))</f>
        <v>入力禁止</v>
      </c>
      <c r="I440" s="4">
        <f t="shared" si="6"/>
        <v>433</v>
      </c>
      <c r="J440" s="27"/>
      <c r="K440" s="27"/>
      <c r="L440" s="27"/>
      <c r="M440" s="27"/>
      <c r="N440" s="27"/>
      <c r="O440" s="27">
        <f>COUNTIF(別紙3!$C$11:$C$48,L440)</f>
        <v>0</v>
      </c>
      <c r="P440" s="27"/>
      <c r="Q440" s="27">
        <f>COUNTIF(別紙1!$B$12:$D$51,'様式2（申請製品リスト） '!L440)</f>
        <v>0</v>
      </c>
      <c r="R440" s="27"/>
      <c r="S440" s="27"/>
      <c r="T440" s="27"/>
      <c r="U440" s="27"/>
      <c r="V440" s="27"/>
      <c r="W440" s="27"/>
      <c r="X440" s="27"/>
      <c r="Y440" s="27"/>
      <c r="Z440" s="27"/>
      <c r="AA440" s="27"/>
      <c r="AB440" s="27"/>
      <c r="AC440" s="27"/>
      <c r="AD440" s="89"/>
    </row>
    <row r="441" spans="1:30" x14ac:dyDescent="0.2">
      <c r="A441" s="27"/>
      <c r="B441" s="4" t="str">
        <f>IF($A441="","入力禁止",VLOOKUP($A441,クラスIDシート!$B$6:$I$1048576,2))</f>
        <v>入力禁止</v>
      </c>
      <c r="C441" s="4" t="str">
        <f>IF($A441="","入力禁止",VLOOKUP($A441,クラスIDシート!$B$6:$I$1048576,3))</f>
        <v>入力禁止</v>
      </c>
      <c r="D441" s="4" t="str">
        <f>IF($A441="","入力禁止",VLOOKUP($A441,クラスIDシート!$B$6:$I$1048576,4))</f>
        <v>入力禁止</v>
      </c>
      <c r="E441" s="4" t="str">
        <f>IF($A441="","入力禁止",VLOOKUP($A441,クラスIDシート!$B$6:$I$1048576,5))</f>
        <v>入力禁止</v>
      </c>
      <c r="F441" s="4" t="str">
        <f>IF($A441="","入力禁止",VLOOKUP($A441,クラスIDシート!$B$6:$I$1048576,6))</f>
        <v>入力禁止</v>
      </c>
      <c r="G441" s="4" t="str">
        <f>IF($A441="","入力禁止",VLOOKUP($A441,クラスIDシート!$B$6:$I$1048576,7))</f>
        <v>入力禁止</v>
      </c>
      <c r="H441" s="4" t="str">
        <f>IF($A441="","入力禁止",VLOOKUP($A441,クラスIDシート!$B$6:$I$1048576,8))</f>
        <v>入力禁止</v>
      </c>
      <c r="I441" s="4">
        <f t="shared" si="6"/>
        <v>434</v>
      </c>
      <c r="J441" s="27"/>
      <c r="K441" s="27"/>
      <c r="L441" s="27"/>
      <c r="M441" s="27"/>
      <c r="N441" s="27"/>
      <c r="O441" s="27">
        <f>COUNTIF(別紙3!$C$11:$C$48,L441)</f>
        <v>0</v>
      </c>
      <c r="P441" s="27"/>
      <c r="Q441" s="27">
        <f>COUNTIF(別紙1!$B$12:$D$51,'様式2（申請製品リスト） '!L441)</f>
        <v>0</v>
      </c>
      <c r="R441" s="27"/>
      <c r="S441" s="27"/>
      <c r="T441" s="27"/>
      <c r="U441" s="27"/>
      <c r="V441" s="27"/>
      <c r="W441" s="27"/>
      <c r="X441" s="27"/>
      <c r="Y441" s="27"/>
      <c r="Z441" s="27"/>
      <c r="AA441" s="27"/>
      <c r="AB441" s="27"/>
      <c r="AC441" s="27"/>
      <c r="AD441" s="89"/>
    </row>
    <row r="442" spans="1:30" x14ac:dyDescent="0.2">
      <c r="A442" s="27"/>
      <c r="B442" s="4" t="str">
        <f>IF($A442="","入力禁止",VLOOKUP($A442,クラスIDシート!$B$6:$I$1048576,2))</f>
        <v>入力禁止</v>
      </c>
      <c r="C442" s="4" t="str">
        <f>IF($A442="","入力禁止",VLOOKUP($A442,クラスIDシート!$B$6:$I$1048576,3))</f>
        <v>入力禁止</v>
      </c>
      <c r="D442" s="4" t="str">
        <f>IF($A442="","入力禁止",VLOOKUP($A442,クラスIDシート!$B$6:$I$1048576,4))</f>
        <v>入力禁止</v>
      </c>
      <c r="E442" s="4" t="str">
        <f>IF($A442="","入力禁止",VLOOKUP($A442,クラスIDシート!$B$6:$I$1048576,5))</f>
        <v>入力禁止</v>
      </c>
      <c r="F442" s="4" t="str">
        <f>IF($A442="","入力禁止",VLOOKUP($A442,クラスIDシート!$B$6:$I$1048576,6))</f>
        <v>入力禁止</v>
      </c>
      <c r="G442" s="4" t="str">
        <f>IF($A442="","入力禁止",VLOOKUP($A442,クラスIDシート!$B$6:$I$1048576,7))</f>
        <v>入力禁止</v>
      </c>
      <c r="H442" s="4" t="str">
        <f>IF($A442="","入力禁止",VLOOKUP($A442,クラスIDシート!$B$6:$I$1048576,8))</f>
        <v>入力禁止</v>
      </c>
      <c r="I442" s="4">
        <f t="shared" si="6"/>
        <v>435</v>
      </c>
      <c r="J442" s="27"/>
      <c r="K442" s="27"/>
      <c r="L442" s="27"/>
      <c r="M442" s="27"/>
      <c r="N442" s="27"/>
      <c r="O442" s="27">
        <f>COUNTIF(別紙3!$C$11:$C$48,L442)</f>
        <v>0</v>
      </c>
      <c r="P442" s="27"/>
      <c r="Q442" s="27">
        <f>COUNTIF(別紙1!$B$12:$D$51,'様式2（申請製品リスト） '!L442)</f>
        <v>0</v>
      </c>
      <c r="R442" s="27"/>
      <c r="S442" s="27"/>
      <c r="T442" s="27"/>
      <c r="U442" s="27"/>
      <c r="V442" s="27"/>
      <c r="W442" s="27"/>
      <c r="X442" s="27"/>
      <c r="Y442" s="27"/>
      <c r="Z442" s="27"/>
      <c r="AA442" s="27"/>
      <c r="AB442" s="27"/>
      <c r="AC442" s="27"/>
      <c r="AD442" s="89"/>
    </row>
    <row r="443" spans="1:30" x14ac:dyDescent="0.2">
      <c r="A443" s="27"/>
      <c r="B443" s="4" t="str">
        <f>IF($A443="","入力禁止",VLOOKUP($A443,クラスIDシート!$B$6:$I$1048576,2))</f>
        <v>入力禁止</v>
      </c>
      <c r="C443" s="4" t="str">
        <f>IF($A443="","入力禁止",VLOOKUP($A443,クラスIDシート!$B$6:$I$1048576,3))</f>
        <v>入力禁止</v>
      </c>
      <c r="D443" s="4" t="str">
        <f>IF($A443="","入力禁止",VLOOKUP($A443,クラスIDシート!$B$6:$I$1048576,4))</f>
        <v>入力禁止</v>
      </c>
      <c r="E443" s="4" t="str">
        <f>IF($A443="","入力禁止",VLOOKUP($A443,クラスIDシート!$B$6:$I$1048576,5))</f>
        <v>入力禁止</v>
      </c>
      <c r="F443" s="4" t="str">
        <f>IF($A443="","入力禁止",VLOOKUP($A443,クラスIDシート!$B$6:$I$1048576,6))</f>
        <v>入力禁止</v>
      </c>
      <c r="G443" s="4" t="str">
        <f>IF($A443="","入力禁止",VLOOKUP($A443,クラスIDシート!$B$6:$I$1048576,7))</f>
        <v>入力禁止</v>
      </c>
      <c r="H443" s="4" t="str">
        <f>IF($A443="","入力禁止",VLOOKUP($A443,クラスIDシート!$B$6:$I$1048576,8))</f>
        <v>入力禁止</v>
      </c>
      <c r="I443" s="4">
        <f t="shared" si="6"/>
        <v>436</v>
      </c>
      <c r="J443" s="27"/>
      <c r="K443" s="27"/>
      <c r="L443" s="27"/>
      <c r="M443" s="27"/>
      <c r="N443" s="27"/>
      <c r="O443" s="27">
        <f>COUNTIF(別紙3!$C$11:$C$48,L443)</f>
        <v>0</v>
      </c>
      <c r="P443" s="27"/>
      <c r="Q443" s="27">
        <f>COUNTIF(別紙1!$B$12:$D$51,'様式2（申請製品リスト） '!L443)</f>
        <v>0</v>
      </c>
      <c r="R443" s="27"/>
      <c r="S443" s="27"/>
      <c r="T443" s="27"/>
      <c r="U443" s="27"/>
      <c r="V443" s="27"/>
      <c r="W443" s="27"/>
      <c r="X443" s="27"/>
      <c r="Y443" s="27"/>
      <c r="Z443" s="27"/>
      <c r="AA443" s="27"/>
      <c r="AB443" s="27"/>
      <c r="AC443" s="27"/>
      <c r="AD443" s="89"/>
    </row>
    <row r="444" spans="1:30" x14ac:dyDescent="0.2">
      <c r="A444" s="27"/>
      <c r="B444" s="4" t="str">
        <f>IF($A444="","入力禁止",VLOOKUP($A444,クラスIDシート!$B$6:$I$1048576,2))</f>
        <v>入力禁止</v>
      </c>
      <c r="C444" s="4" t="str">
        <f>IF($A444="","入力禁止",VLOOKUP($A444,クラスIDシート!$B$6:$I$1048576,3))</f>
        <v>入力禁止</v>
      </c>
      <c r="D444" s="4" t="str">
        <f>IF($A444="","入力禁止",VLOOKUP($A444,クラスIDシート!$B$6:$I$1048576,4))</f>
        <v>入力禁止</v>
      </c>
      <c r="E444" s="4" t="str">
        <f>IF($A444="","入力禁止",VLOOKUP($A444,クラスIDシート!$B$6:$I$1048576,5))</f>
        <v>入力禁止</v>
      </c>
      <c r="F444" s="4" t="str">
        <f>IF($A444="","入力禁止",VLOOKUP($A444,クラスIDシート!$B$6:$I$1048576,6))</f>
        <v>入力禁止</v>
      </c>
      <c r="G444" s="4" t="str">
        <f>IF($A444="","入力禁止",VLOOKUP($A444,クラスIDシート!$B$6:$I$1048576,7))</f>
        <v>入力禁止</v>
      </c>
      <c r="H444" s="4" t="str">
        <f>IF($A444="","入力禁止",VLOOKUP($A444,クラスIDシート!$B$6:$I$1048576,8))</f>
        <v>入力禁止</v>
      </c>
      <c r="I444" s="4">
        <f t="shared" si="6"/>
        <v>437</v>
      </c>
      <c r="J444" s="27"/>
      <c r="K444" s="27"/>
      <c r="L444" s="27"/>
      <c r="M444" s="27"/>
      <c r="N444" s="27"/>
      <c r="O444" s="27">
        <f>COUNTIF(別紙3!$C$11:$C$48,L444)</f>
        <v>0</v>
      </c>
      <c r="P444" s="27"/>
      <c r="Q444" s="27">
        <f>COUNTIF(別紙1!$B$12:$D$51,'様式2（申請製品リスト） '!L444)</f>
        <v>0</v>
      </c>
      <c r="R444" s="27"/>
      <c r="S444" s="27"/>
      <c r="T444" s="27"/>
      <c r="U444" s="27"/>
      <c r="V444" s="27"/>
      <c r="W444" s="27"/>
      <c r="X444" s="27"/>
      <c r="Y444" s="27"/>
      <c r="Z444" s="27"/>
      <c r="AA444" s="27"/>
      <c r="AB444" s="27"/>
      <c r="AC444" s="27"/>
      <c r="AD444" s="89"/>
    </row>
    <row r="445" spans="1:30" x14ac:dyDescent="0.2">
      <c r="A445" s="27"/>
      <c r="B445" s="4" t="str">
        <f>IF($A445="","入力禁止",VLOOKUP($A445,クラスIDシート!$B$6:$I$1048576,2))</f>
        <v>入力禁止</v>
      </c>
      <c r="C445" s="4" t="str">
        <f>IF($A445="","入力禁止",VLOOKUP($A445,クラスIDシート!$B$6:$I$1048576,3))</f>
        <v>入力禁止</v>
      </c>
      <c r="D445" s="4" t="str">
        <f>IF($A445="","入力禁止",VLOOKUP($A445,クラスIDシート!$B$6:$I$1048576,4))</f>
        <v>入力禁止</v>
      </c>
      <c r="E445" s="4" t="str">
        <f>IF($A445="","入力禁止",VLOOKUP($A445,クラスIDシート!$B$6:$I$1048576,5))</f>
        <v>入力禁止</v>
      </c>
      <c r="F445" s="4" t="str">
        <f>IF($A445="","入力禁止",VLOOKUP($A445,クラスIDシート!$B$6:$I$1048576,6))</f>
        <v>入力禁止</v>
      </c>
      <c r="G445" s="4" t="str">
        <f>IF($A445="","入力禁止",VLOOKUP($A445,クラスIDシート!$B$6:$I$1048576,7))</f>
        <v>入力禁止</v>
      </c>
      <c r="H445" s="4" t="str">
        <f>IF($A445="","入力禁止",VLOOKUP($A445,クラスIDシート!$B$6:$I$1048576,8))</f>
        <v>入力禁止</v>
      </c>
      <c r="I445" s="4">
        <f t="shared" si="6"/>
        <v>438</v>
      </c>
      <c r="J445" s="27"/>
      <c r="K445" s="27"/>
      <c r="L445" s="27"/>
      <c r="M445" s="27"/>
      <c r="N445" s="27"/>
      <c r="O445" s="27">
        <f>COUNTIF(別紙3!$C$11:$C$48,L445)</f>
        <v>0</v>
      </c>
      <c r="P445" s="27"/>
      <c r="Q445" s="27">
        <f>COUNTIF(別紙1!$B$12:$D$51,'様式2（申請製品リスト） '!L445)</f>
        <v>0</v>
      </c>
      <c r="R445" s="27"/>
      <c r="S445" s="27"/>
      <c r="T445" s="27"/>
      <c r="U445" s="27"/>
      <c r="V445" s="27"/>
      <c r="W445" s="27"/>
      <c r="X445" s="27"/>
      <c r="Y445" s="27"/>
      <c r="Z445" s="27"/>
      <c r="AA445" s="27"/>
      <c r="AB445" s="27"/>
      <c r="AC445" s="27"/>
      <c r="AD445" s="89"/>
    </row>
    <row r="446" spans="1:30" x14ac:dyDescent="0.2">
      <c r="A446" s="27"/>
      <c r="B446" s="4" t="str">
        <f>IF($A446="","入力禁止",VLOOKUP($A446,クラスIDシート!$B$6:$I$1048576,2))</f>
        <v>入力禁止</v>
      </c>
      <c r="C446" s="4" t="str">
        <f>IF($A446="","入力禁止",VLOOKUP($A446,クラスIDシート!$B$6:$I$1048576,3))</f>
        <v>入力禁止</v>
      </c>
      <c r="D446" s="4" t="str">
        <f>IF($A446="","入力禁止",VLOOKUP($A446,クラスIDシート!$B$6:$I$1048576,4))</f>
        <v>入力禁止</v>
      </c>
      <c r="E446" s="4" t="str">
        <f>IF($A446="","入力禁止",VLOOKUP($A446,クラスIDシート!$B$6:$I$1048576,5))</f>
        <v>入力禁止</v>
      </c>
      <c r="F446" s="4" t="str">
        <f>IF($A446="","入力禁止",VLOOKUP($A446,クラスIDシート!$B$6:$I$1048576,6))</f>
        <v>入力禁止</v>
      </c>
      <c r="G446" s="4" t="str">
        <f>IF($A446="","入力禁止",VLOOKUP($A446,クラスIDシート!$B$6:$I$1048576,7))</f>
        <v>入力禁止</v>
      </c>
      <c r="H446" s="4" t="str">
        <f>IF($A446="","入力禁止",VLOOKUP($A446,クラスIDシート!$B$6:$I$1048576,8))</f>
        <v>入力禁止</v>
      </c>
      <c r="I446" s="4">
        <f t="shared" si="6"/>
        <v>439</v>
      </c>
      <c r="J446" s="27"/>
      <c r="K446" s="27"/>
      <c r="L446" s="27"/>
      <c r="M446" s="27"/>
      <c r="N446" s="27"/>
      <c r="O446" s="27">
        <f>COUNTIF(別紙3!$C$11:$C$48,L446)</f>
        <v>0</v>
      </c>
      <c r="P446" s="27"/>
      <c r="Q446" s="27">
        <f>COUNTIF(別紙1!$B$12:$D$51,'様式2（申請製品リスト） '!L446)</f>
        <v>0</v>
      </c>
      <c r="R446" s="27"/>
      <c r="S446" s="27"/>
      <c r="T446" s="27"/>
      <c r="U446" s="27"/>
      <c r="V446" s="27"/>
      <c r="W446" s="27"/>
      <c r="X446" s="27"/>
      <c r="Y446" s="27"/>
      <c r="Z446" s="27"/>
      <c r="AA446" s="27"/>
      <c r="AB446" s="27"/>
      <c r="AC446" s="27"/>
      <c r="AD446" s="89"/>
    </row>
    <row r="447" spans="1:30" x14ac:dyDescent="0.2">
      <c r="A447" s="27"/>
      <c r="B447" s="4" t="str">
        <f>IF($A447="","入力禁止",VLOOKUP($A447,クラスIDシート!$B$6:$I$1048576,2))</f>
        <v>入力禁止</v>
      </c>
      <c r="C447" s="4" t="str">
        <f>IF($A447="","入力禁止",VLOOKUP($A447,クラスIDシート!$B$6:$I$1048576,3))</f>
        <v>入力禁止</v>
      </c>
      <c r="D447" s="4" t="str">
        <f>IF($A447="","入力禁止",VLOOKUP($A447,クラスIDシート!$B$6:$I$1048576,4))</f>
        <v>入力禁止</v>
      </c>
      <c r="E447" s="4" t="str">
        <f>IF($A447="","入力禁止",VLOOKUP($A447,クラスIDシート!$B$6:$I$1048576,5))</f>
        <v>入力禁止</v>
      </c>
      <c r="F447" s="4" t="str">
        <f>IF($A447="","入力禁止",VLOOKUP($A447,クラスIDシート!$B$6:$I$1048576,6))</f>
        <v>入力禁止</v>
      </c>
      <c r="G447" s="4" t="str">
        <f>IF($A447="","入力禁止",VLOOKUP($A447,クラスIDシート!$B$6:$I$1048576,7))</f>
        <v>入力禁止</v>
      </c>
      <c r="H447" s="4" t="str">
        <f>IF($A447="","入力禁止",VLOOKUP($A447,クラスIDシート!$B$6:$I$1048576,8))</f>
        <v>入力禁止</v>
      </c>
      <c r="I447" s="4">
        <f t="shared" si="6"/>
        <v>440</v>
      </c>
      <c r="J447" s="27"/>
      <c r="K447" s="27"/>
      <c r="L447" s="27"/>
      <c r="M447" s="27"/>
      <c r="N447" s="27"/>
      <c r="O447" s="27">
        <f>COUNTIF(別紙3!$C$11:$C$48,L447)</f>
        <v>0</v>
      </c>
      <c r="P447" s="27"/>
      <c r="Q447" s="27">
        <f>COUNTIF(別紙1!$B$12:$D$51,'様式2（申請製品リスト） '!L447)</f>
        <v>0</v>
      </c>
      <c r="R447" s="27"/>
      <c r="S447" s="27"/>
      <c r="T447" s="27"/>
      <c r="U447" s="27"/>
      <c r="V447" s="27"/>
      <c r="W447" s="27"/>
      <c r="X447" s="27"/>
      <c r="Y447" s="27"/>
      <c r="Z447" s="27"/>
      <c r="AA447" s="27"/>
      <c r="AB447" s="27"/>
      <c r="AC447" s="27"/>
      <c r="AD447" s="89"/>
    </row>
    <row r="448" spans="1:30" x14ac:dyDescent="0.2">
      <c r="A448" s="27"/>
      <c r="B448" s="4" t="str">
        <f>IF($A448="","入力禁止",VLOOKUP($A448,クラスIDシート!$B$6:$I$1048576,2))</f>
        <v>入力禁止</v>
      </c>
      <c r="C448" s="4" t="str">
        <f>IF($A448="","入力禁止",VLOOKUP($A448,クラスIDシート!$B$6:$I$1048576,3))</f>
        <v>入力禁止</v>
      </c>
      <c r="D448" s="4" t="str">
        <f>IF($A448="","入力禁止",VLOOKUP($A448,クラスIDシート!$B$6:$I$1048576,4))</f>
        <v>入力禁止</v>
      </c>
      <c r="E448" s="4" t="str">
        <f>IF($A448="","入力禁止",VLOOKUP($A448,クラスIDシート!$B$6:$I$1048576,5))</f>
        <v>入力禁止</v>
      </c>
      <c r="F448" s="4" t="str">
        <f>IF($A448="","入力禁止",VLOOKUP($A448,クラスIDシート!$B$6:$I$1048576,6))</f>
        <v>入力禁止</v>
      </c>
      <c r="G448" s="4" t="str">
        <f>IF($A448="","入力禁止",VLOOKUP($A448,クラスIDシート!$B$6:$I$1048576,7))</f>
        <v>入力禁止</v>
      </c>
      <c r="H448" s="4" t="str">
        <f>IF($A448="","入力禁止",VLOOKUP($A448,クラスIDシート!$B$6:$I$1048576,8))</f>
        <v>入力禁止</v>
      </c>
      <c r="I448" s="4">
        <f t="shared" si="6"/>
        <v>441</v>
      </c>
      <c r="J448" s="27"/>
      <c r="K448" s="27"/>
      <c r="L448" s="27"/>
      <c r="M448" s="27"/>
      <c r="N448" s="27"/>
      <c r="O448" s="27">
        <f>COUNTIF(別紙3!$C$11:$C$48,L448)</f>
        <v>0</v>
      </c>
      <c r="P448" s="27"/>
      <c r="Q448" s="27">
        <f>COUNTIF(別紙1!$B$12:$D$51,'様式2（申請製品リスト） '!L448)</f>
        <v>0</v>
      </c>
      <c r="R448" s="27"/>
      <c r="S448" s="27"/>
      <c r="T448" s="27"/>
      <c r="U448" s="27"/>
      <c r="V448" s="27"/>
      <c r="W448" s="27"/>
      <c r="X448" s="27"/>
      <c r="Y448" s="27"/>
      <c r="Z448" s="27"/>
      <c r="AA448" s="27"/>
      <c r="AB448" s="27"/>
      <c r="AC448" s="27"/>
      <c r="AD448" s="89"/>
    </row>
    <row r="449" spans="1:30" x14ac:dyDescent="0.2">
      <c r="A449" s="27"/>
      <c r="B449" s="4" t="str">
        <f>IF($A449="","入力禁止",VLOOKUP($A449,クラスIDシート!$B$6:$I$1048576,2))</f>
        <v>入力禁止</v>
      </c>
      <c r="C449" s="4" t="str">
        <f>IF($A449="","入力禁止",VLOOKUP($A449,クラスIDシート!$B$6:$I$1048576,3))</f>
        <v>入力禁止</v>
      </c>
      <c r="D449" s="4" t="str">
        <f>IF($A449="","入力禁止",VLOOKUP($A449,クラスIDシート!$B$6:$I$1048576,4))</f>
        <v>入力禁止</v>
      </c>
      <c r="E449" s="4" t="str">
        <f>IF($A449="","入力禁止",VLOOKUP($A449,クラスIDシート!$B$6:$I$1048576,5))</f>
        <v>入力禁止</v>
      </c>
      <c r="F449" s="4" t="str">
        <f>IF($A449="","入力禁止",VLOOKUP($A449,クラスIDシート!$B$6:$I$1048576,6))</f>
        <v>入力禁止</v>
      </c>
      <c r="G449" s="4" t="str">
        <f>IF($A449="","入力禁止",VLOOKUP($A449,クラスIDシート!$B$6:$I$1048576,7))</f>
        <v>入力禁止</v>
      </c>
      <c r="H449" s="4" t="str">
        <f>IF($A449="","入力禁止",VLOOKUP($A449,クラスIDシート!$B$6:$I$1048576,8))</f>
        <v>入力禁止</v>
      </c>
      <c r="I449" s="4">
        <f t="shared" si="6"/>
        <v>442</v>
      </c>
      <c r="J449" s="27"/>
      <c r="K449" s="27"/>
      <c r="L449" s="27"/>
      <c r="M449" s="27"/>
      <c r="N449" s="27"/>
      <c r="O449" s="27">
        <f>COUNTIF(別紙3!$C$11:$C$48,L449)</f>
        <v>0</v>
      </c>
      <c r="P449" s="27"/>
      <c r="Q449" s="27">
        <f>COUNTIF(別紙1!$B$12:$D$51,'様式2（申請製品リスト） '!L449)</f>
        <v>0</v>
      </c>
      <c r="R449" s="27"/>
      <c r="S449" s="27"/>
      <c r="T449" s="27"/>
      <c r="U449" s="27"/>
      <c r="V449" s="27"/>
      <c r="W449" s="27"/>
      <c r="X449" s="27"/>
      <c r="Y449" s="27"/>
      <c r="Z449" s="27"/>
      <c r="AA449" s="27"/>
      <c r="AB449" s="27"/>
      <c r="AC449" s="27"/>
      <c r="AD449" s="89"/>
    </row>
    <row r="450" spans="1:30" x14ac:dyDescent="0.2">
      <c r="A450" s="27"/>
      <c r="B450" s="4" t="str">
        <f>IF($A450="","入力禁止",VLOOKUP($A450,クラスIDシート!$B$6:$I$1048576,2))</f>
        <v>入力禁止</v>
      </c>
      <c r="C450" s="4" t="str">
        <f>IF($A450="","入力禁止",VLOOKUP($A450,クラスIDシート!$B$6:$I$1048576,3))</f>
        <v>入力禁止</v>
      </c>
      <c r="D450" s="4" t="str">
        <f>IF($A450="","入力禁止",VLOOKUP($A450,クラスIDシート!$B$6:$I$1048576,4))</f>
        <v>入力禁止</v>
      </c>
      <c r="E450" s="4" t="str">
        <f>IF($A450="","入力禁止",VLOOKUP($A450,クラスIDシート!$B$6:$I$1048576,5))</f>
        <v>入力禁止</v>
      </c>
      <c r="F450" s="4" t="str">
        <f>IF($A450="","入力禁止",VLOOKUP($A450,クラスIDシート!$B$6:$I$1048576,6))</f>
        <v>入力禁止</v>
      </c>
      <c r="G450" s="4" t="str">
        <f>IF($A450="","入力禁止",VLOOKUP($A450,クラスIDシート!$B$6:$I$1048576,7))</f>
        <v>入力禁止</v>
      </c>
      <c r="H450" s="4" t="str">
        <f>IF($A450="","入力禁止",VLOOKUP($A450,クラスIDシート!$B$6:$I$1048576,8))</f>
        <v>入力禁止</v>
      </c>
      <c r="I450" s="4">
        <f t="shared" si="6"/>
        <v>443</v>
      </c>
      <c r="J450" s="27"/>
      <c r="K450" s="27"/>
      <c r="L450" s="27"/>
      <c r="M450" s="27"/>
      <c r="N450" s="27"/>
      <c r="O450" s="27">
        <f>COUNTIF(別紙3!$C$11:$C$48,L450)</f>
        <v>0</v>
      </c>
      <c r="P450" s="27"/>
      <c r="Q450" s="27">
        <f>COUNTIF(別紙1!$B$12:$D$51,'様式2（申請製品リスト） '!L450)</f>
        <v>0</v>
      </c>
      <c r="R450" s="27"/>
      <c r="S450" s="27"/>
      <c r="T450" s="27"/>
      <c r="U450" s="27"/>
      <c r="V450" s="27"/>
      <c r="W450" s="27"/>
      <c r="X450" s="27"/>
      <c r="Y450" s="27"/>
      <c r="Z450" s="27"/>
      <c r="AA450" s="27"/>
      <c r="AB450" s="27"/>
      <c r="AC450" s="27"/>
      <c r="AD450" s="89"/>
    </row>
    <row r="451" spans="1:30" x14ac:dyDescent="0.2">
      <c r="A451" s="27"/>
      <c r="B451" s="4" t="str">
        <f>IF($A451="","入力禁止",VLOOKUP($A451,クラスIDシート!$B$6:$I$1048576,2))</f>
        <v>入力禁止</v>
      </c>
      <c r="C451" s="4" t="str">
        <f>IF($A451="","入力禁止",VLOOKUP($A451,クラスIDシート!$B$6:$I$1048576,3))</f>
        <v>入力禁止</v>
      </c>
      <c r="D451" s="4" t="str">
        <f>IF($A451="","入力禁止",VLOOKUP($A451,クラスIDシート!$B$6:$I$1048576,4))</f>
        <v>入力禁止</v>
      </c>
      <c r="E451" s="4" t="str">
        <f>IF($A451="","入力禁止",VLOOKUP($A451,クラスIDシート!$B$6:$I$1048576,5))</f>
        <v>入力禁止</v>
      </c>
      <c r="F451" s="4" t="str">
        <f>IF($A451="","入力禁止",VLOOKUP($A451,クラスIDシート!$B$6:$I$1048576,6))</f>
        <v>入力禁止</v>
      </c>
      <c r="G451" s="4" t="str">
        <f>IF($A451="","入力禁止",VLOOKUP($A451,クラスIDシート!$B$6:$I$1048576,7))</f>
        <v>入力禁止</v>
      </c>
      <c r="H451" s="4" t="str">
        <f>IF($A451="","入力禁止",VLOOKUP($A451,クラスIDシート!$B$6:$I$1048576,8))</f>
        <v>入力禁止</v>
      </c>
      <c r="I451" s="4">
        <f t="shared" si="6"/>
        <v>444</v>
      </c>
      <c r="J451" s="27"/>
      <c r="K451" s="27"/>
      <c r="L451" s="27"/>
      <c r="M451" s="27"/>
      <c r="N451" s="27"/>
      <c r="O451" s="27">
        <f>COUNTIF(別紙3!$C$11:$C$48,L451)</f>
        <v>0</v>
      </c>
      <c r="P451" s="27"/>
      <c r="Q451" s="27">
        <f>COUNTIF(別紙1!$B$12:$D$51,'様式2（申請製品リスト） '!L451)</f>
        <v>0</v>
      </c>
      <c r="R451" s="27"/>
      <c r="S451" s="27"/>
      <c r="T451" s="27"/>
      <c r="U451" s="27"/>
      <c r="V451" s="27"/>
      <c r="W451" s="27"/>
      <c r="X451" s="27"/>
      <c r="Y451" s="27"/>
      <c r="Z451" s="27"/>
      <c r="AA451" s="27"/>
      <c r="AB451" s="27"/>
      <c r="AC451" s="27"/>
      <c r="AD451" s="89"/>
    </row>
    <row r="452" spans="1:30" x14ac:dyDescent="0.2">
      <c r="A452" s="27"/>
      <c r="B452" s="4" t="str">
        <f>IF($A452="","入力禁止",VLOOKUP($A452,クラスIDシート!$B$6:$I$1048576,2))</f>
        <v>入力禁止</v>
      </c>
      <c r="C452" s="4" t="str">
        <f>IF($A452="","入力禁止",VLOOKUP($A452,クラスIDシート!$B$6:$I$1048576,3))</f>
        <v>入力禁止</v>
      </c>
      <c r="D452" s="4" t="str">
        <f>IF($A452="","入力禁止",VLOOKUP($A452,クラスIDシート!$B$6:$I$1048576,4))</f>
        <v>入力禁止</v>
      </c>
      <c r="E452" s="4" t="str">
        <f>IF($A452="","入力禁止",VLOOKUP($A452,クラスIDシート!$B$6:$I$1048576,5))</f>
        <v>入力禁止</v>
      </c>
      <c r="F452" s="4" t="str">
        <f>IF($A452="","入力禁止",VLOOKUP($A452,クラスIDシート!$B$6:$I$1048576,6))</f>
        <v>入力禁止</v>
      </c>
      <c r="G452" s="4" t="str">
        <f>IF($A452="","入力禁止",VLOOKUP($A452,クラスIDシート!$B$6:$I$1048576,7))</f>
        <v>入力禁止</v>
      </c>
      <c r="H452" s="4" t="str">
        <f>IF($A452="","入力禁止",VLOOKUP($A452,クラスIDシート!$B$6:$I$1048576,8))</f>
        <v>入力禁止</v>
      </c>
      <c r="I452" s="4">
        <f t="shared" si="6"/>
        <v>445</v>
      </c>
      <c r="J452" s="27"/>
      <c r="K452" s="27"/>
      <c r="L452" s="27"/>
      <c r="M452" s="27"/>
      <c r="N452" s="27"/>
      <c r="O452" s="27">
        <f>COUNTIF(別紙3!$C$11:$C$48,L452)</f>
        <v>0</v>
      </c>
      <c r="P452" s="27"/>
      <c r="Q452" s="27">
        <f>COUNTIF(別紙1!$B$12:$D$51,'様式2（申請製品リスト） '!L452)</f>
        <v>0</v>
      </c>
      <c r="R452" s="27"/>
      <c r="S452" s="27"/>
      <c r="T452" s="27"/>
      <c r="U452" s="27"/>
      <c r="V452" s="27"/>
      <c r="W452" s="27"/>
      <c r="X452" s="27"/>
      <c r="Y452" s="27"/>
      <c r="Z452" s="27"/>
      <c r="AA452" s="27"/>
      <c r="AB452" s="27"/>
      <c r="AC452" s="27"/>
      <c r="AD452" s="89"/>
    </row>
    <row r="453" spans="1:30" x14ac:dyDescent="0.2">
      <c r="A453" s="27"/>
      <c r="B453" s="4" t="str">
        <f>IF($A453="","入力禁止",VLOOKUP($A453,クラスIDシート!$B$6:$I$1048576,2))</f>
        <v>入力禁止</v>
      </c>
      <c r="C453" s="4" t="str">
        <f>IF($A453="","入力禁止",VLOOKUP($A453,クラスIDシート!$B$6:$I$1048576,3))</f>
        <v>入力禁止</v>
      </c>
      <c r="D453" s="4" t="str">
        <f>IF($A453="","入力禁止",VLOOKUP($A453,クラスIDシート!$B$6:$I$1048576,4))</f>
        <v>入力禁止</v>
      </c>
      <c r="E453" s="4" t="str">
        <f>IF($A453="","入力禁止",VLOOKUP($A453,クラスIDシート!$B$6:$I$1048576,5))</f>
        <v>入力禁止</v>
      </c>
      <c r="F453" s="4" t="str">
        <f>IF($A453="","入力禁止",VLOOKUP($A453,クラスIDシート!$B$6:$I$1048576,6))</f>
        <v>入力禁止</v>
      </c>
      <c r="G453" s="4" t="str">
        <f>IF($A453="","入力禁止",VLOOKUP($A453,クラスIDシート!$B$6:$I$1048576,7))</f>
        <v>入力禁止</v>
      </c>
      <c r="H453" s="4" t="str">
        <f>IF($A453="","入力禁止",VLOOKUP($A453,クラスIDシート!$B$6:$I$1048576,8))</f>
        <v>入力禁止</v>
      </c>
      <c r="I453" s="4">
        <f t="shared" si="6"/>
        <v>446</v>
      </c>
      <c r="J453" s="27"/>
      <c r="K453" s="27"/>
      <c r="L453" s="27"/>
      <c r="M453" s="27"/>
      <c r="N453" s="27"/>
      <c r="O453" s="27">
        <f>COUNTIF(別紙3!$C$11:$C$48,L453)</f>
        <v>0</v>
      </c>
      <c r="P453" s="27"/>
      <c r="Q453" s="27">
        <f>COUNTIF(別紙1!$B$12:$D$51,'様式2（申請製品リスト） '!L453)</f>
        <v>0</v>
      </c>
      <c r="R453" s="27"/>
      <c r="S453" s="27"/>
      <c r="T453" s="27"/>
      <c r="U453" s="27"/>
      <c r="V453" s="27"/>
      <c r="W453" s="27"/>
      <c r="X453" s="27"/>
      <c r="Y453" s="27"/>
      <c r="Z453" s="27"/>
      <c r="AA453" s="27"/>
      <c r="AB453" s="27"/>
      <c r="AC453" s="27"/>
      <c r="AD453" s="89"/>
    </row>
    <row r="454" spans="1:30" x14ac:dyDescent="0.2">
      <c r="A454" s="27"/>
      <c r="B454" s="4" t="str">
        <f>IF($A454="","入力禁止",VLOOKUP($A454,クラスIDシート!$B$6:$I$1048576,2))</f>
        <v>入力禁止</v>
      </c>
      <c r="C454" s="4" t="str">
        <f>IF($A454="","入力禁止",VLOOKUP($A454,クラスIDシート!$B$6:$I$1048576,3))</f>
        <v>入力禁止</v>
      </c>
      <c r="D454" s="4" t="str">
        <f>IF($A454="","入力禁止",VLOOKUP($A454,クラスIDシート!$B$6:$I$1048576,4))</f>
        <v>入力禁止</v>
      </c>
      <c r="E454" s="4" t="str">
        <f>IF($A454="","入力禁止",VLOOKUP($A454,クラスIDシート!$B$6:$I$1048576,5))</f>
        <v>入力禁止</v>
      </c>
      <c r="F454" s="4" t="str">
        <f>IF($A454="","入力禁止",VLOOKUP($A454,クラスIDシート!$B$6:$I$1048576,6))</f>
        <v>入力禁止</v>
      </c>
      <c r="G454" s="4" t="str">
        <f>IF($A454="","入力禁止",VLOOKUP($A454,クラスIDシート!$B$6:$I$1048576,7))</f>
        <v>入力禁止</v>
      </c>
      <c r="H454" s="4" t="str">
        <f>IF($A454="","入力禁止",VLOOKUP($A454,クラスIDシート!$B$6:$I$1048576,8))</f>
        <v>入力禁止</v>
      </c>
      <c r="I454" s="4">
        <f t="shared" si="6"/>
        <v>447</v>
      </c>
      <c r="J454" s="27"/>
      <c r="K454" s="27"/>
      <c r="L454" s="27"/>
      <c r="M454" s="27"/>
      <c r="N454" s="27"/>
      <c r="O454" s="27">
        <f>COUNTIF(別紙3!$C$11:$C$48,L454)</f>
        <v>0</v>
      </c>
      <c r="P454" s="27"/>
      <c r="Q454" s="27">
        <f>COUNTIF(別紙1!$B$12:$D$51,'様式2（申請製品リスト） '!L454)</f>
        <v>0</v>
      </c>
      <c r="R454" s="27"/>
      <c r="S454" s="27"/>
      <c r="T454" s="27"/>
      <c r="U454" s="27"/>
      <c r="V454" s="27"/>
      <c r="W454" s="27"/>
      <c r="X454" s="27"/>
      <c r="Y454" s="27"/>
      <c r="Z454" s="27"/>
      <c r="AA454" s="27"/>
      <c r="AB454" s="27"/>
      <c r="AC454" s="27"/>
      <c r="AD454" s="89"/>
    </row>
    <row r="455" spans="1:30" x14ac:dyDescent="0.2">
      <c r="A455" s="27"/>
      <c r="B455" s="4" t="str">
        <f>IF($A455="","入力禁止",VLOOKUP($A455,クラスIDシート!$B$6:$I$1048576,2))</f>
        <v>入力禁止</v>
      </c>
      <c r="C455" s="4" t="str">
        <f>IF($A455="","入力禁止",VLOOKUP($A455,クラスIDシート!$B$6:$I$1048576,3))</f>
        <v>入力禁止</v>
      </c>
      <c r="D455" s="4" t="str">
        <f>IF($A455="","入力禁止",VLOOKUP($A455,クラスIDシート!$B$6:$I$1048576,4))</f>
        <v>入力禁止</v>
      </c>
      <c r="E455" s="4" t="str">
        <f>IF($A455="","入力禁止",VLOOKUP($A455,クラスIDシート!$B$6:$I$1048576,5))</f>
        <v>入力禁止</v>
      </c>
      <c r="F455" s="4" t="str">
        <f>IF($A455="","入力禁止",VLOOKUP($A455,クラスIDシート!$B$6:$I$1048576,6))</f>
        <v>入力禁止</v>
      </c>
      <c r="G455" s="4" t="str">
        <f>IF($A455="","入力禁止",VLOOKUP($A455,クラスIDシート!$B$6:$I$1048576,7))</f>
        <v>入力禁止</v>
      </c>
      <c r="H455" s="4" t="str">
        <f>IF($A455="","入力禁止",VLOOKUP($A455,クラスIDシート!$B$6:$I$1048576,8))</f>
        <v>入力禁止</v>
      </c>
      <c r="I455" s="4">
        <f t="shared" si="6"/>
        <v>448</v>
      </c>
      <c r="J455" s="27"/>
      <c r="K455" s="27"/>
      <c r="L455" s="27"/>
      <c r="M455" s="27"/>
      <c r="N455" s="27"/>
      <c r="O455" s="27">
        <f>COUNTIF(別紙3!$C$11:$C$48,L455)</f>
        <v>0</v>
      </c>
      <c r="P455" s="27"/>
      <c r="Q455" s="27">
        <f>COUNTIF(別紙1!$B$12:$D$51,'様式2（申請製品リスト） '!L455)</f>
        <v>0</v>
      </c>
      <c r="R455" s="27"/>
      <c r="S455" s="27"/>
      <c r="T455" s="27"/>
      <c r="U455" s="27"/>
      <c r="V455" s="27"/>
      <c r="W455" s="27"/>
      <c r="X455" s="27"/>
      <c r="Y455" s="27"/>
      <c r="Z455" s="27"/>
      <c r="AA455" s="27"/>
      <c r="AB455" s="27"/>
      <c r="AC455" s="27"/>
      <c r="AD455" s="89"/>
    </row>
    <row r="456" spans="1:30" x14ac:dyDescent="0.2">
      <c r="A456" s="27"/>
      <c r="B456" s="4" t="str">
        <f>IF($A456="","入力禁止",VLOOKUP($A456,クラスIDシート!$B$6:$I$1048576,2))</f>
        <v>入力禁止</v>
      </c>
      <c r="C456" s="4" t="str">
        <f>IF($A456="","入力禁止",VLOOKUP($A456,クラスIDシート!$B$6:$I$1048576,3))</f>
        <v>入力禁止</v>
      </c>
      <c r="D456" s="4" t="str">
        <f>IF($A456="","入力禁止",VLOOKUP($A456,クラスIDシート!$B$6:$I$1048576,4))</f>
        <v>入力禁止</v>
      </c>
      <c r="E456" s="4" t="str">
        <f>IF($A456="","入力禁止",VLOOKUP($A456,クラスIDシート!$B$6:$I$1048576,5))</f>
        <v>入力禁止</v>
      </c>
      <c r="F456" s="4" t="str">
        <f>IF($A456="","入力禁止",VLOOKUP($A456,クラスIDシート!$B$6:$I$1048576,6))</f>
        <v>入力禁止</v>
      </c>
      <c r="G456" s="4" t="str">
        <f>IF($A456="","入力禁止",VLOOKUP($A456,クラスIDシート!$B$6:$I$1048576,7))</f>
        <v>入力禁止</v>
      </c>
      <c r="H456" s="4" t="str">
        <f>IF($A456="","入力禁止",VLOOKUP($A456,クラスIDシート!$B$6:$I$1048576,8))</f>
        <v>入力禁止</v>
      </c>
      <c r="I456" s="4">
        <f t="shared" ref="I456:I519" si="7">ROW(456:456)-7</f>
        <v>449</v>
      </c>
      <c r="J456" s="27"/>
      <c r="K456" s="27"/>
      <c r="L456" s="27"/>
      <c r="M456" s="27"/>
      <c r="N456" s="27"/>
      <c r="O456" s="27">
        <f>COUNTIF(別紙3!$C$11:$C$48,L456)</f>
        <v>0</v>
      </c>
      <c r="P456" s="27"/>
      <c r="Q456" s="27">
        <f>COUNTIF(別紙1!$B$12:$D$51,'様式2（申請製品リスト） '!L456)</f>
        <v>0</v>
      </c>
      <c r="R456" s="27"/>
      <c r="S456" s="27"/>
      <c r="T456" s="27"/>
      <c r="U456" s="27"/>
      <c r="V456" s="27"/>
      <c r="W456" s="27"/>
      <c r="X456" s="27"/>
      <c r="Y456" s="27"/>
      <c r="Z456" s="27"/>
      <c r="AA456" s="27"/>
      <c r="AB456" s="27"/>
      <c r="AC456" s="27"/>
      <c r="AD456" s="89"/>
    </row>
    <row r="457" spans="1:30" x14ac:dyDescent="0.2">
      <c r="A457" s="27"/>
      <c r="B457" s="4" t="str">
        <f>IF($A457="","入力禁止",VLOOKUP($A457,クラスIDシート!$B$6:$I$1048576,2))</f>
        <v>入力禁止</v>
      </c>
      <c r="C457" s="4" t="str">
        <f>IF($A457="","入力禁止",VLOOKUP($A457,クラスIDシート!$B$6:$I$1048576,3))</f>
        <v>入力禁止</v>
      </c>
      <c r="D457" s="4" t="str">
        <f>IF($A457="","入力禁止",VLOOKUP($A457,クラスIDシート!$B$6:$I$1048576,4))</f>
        <v>入力禁止</v>
      </c>
      <c r="E457" s="4" t="str">
        <f>IF($A457="","入力禁止",VLOOKUP($A457,クラスIDシート!$B$6:$I$1048576,5))</f>
        <v>入力禁止</v>
      </c>
      <c r="F457" s="4" t="str">
        <f>IF($A457="","入力禁止",VLOOKUP($A457,クラスIDシート!$B$6:$I$1048576,6))</f>
        <v>入力禁止</v>
      </c>
      <c r="G457" s="4" t="str">
        <f>IF($A457="","入力禁止",VLOOKUP($A457,クラスIDシート!$B$6:$I$1048576,7))</f>
        <v>入力禁止</v>
      </c>
      <c r="H457" s="4" t="str">
        <f>IF($A457="","入力禁止",VLOOKUP($A457,クラスIDシート!$B$6:$I$1048576,8))</f>
        <v>入力禁止</v>
      </c>
      <c r="I457" s="4">
        <f t="shared" si="7"/>
        <v>450</v>
      </c>
      <c r="J457" s="27"/>
      <c r="K457" s="27"/>
      <c r="L457" s="27"/>
      <c r="M457" s="27"/>
      <c r="N457" s="27"/>
      <c r="O457" s="27">
        <f>COUNTIF(別紙3!$C$11:$C$48,L457)</f>
        <v>0</v>
      </c>
      <c r="P457" s="27"/>
      <c r="Q457" s="27">
        <f>COUNTIF(別紙1!$B$12:$D$51,'様式2（申請製品リスト） '!L457)</f>
        <v>0</v>
      </c>
      <c r="R457" s="27"/>
      <c r="S457" s="27"/>
      <c r="T457" s="27"/>
      <c r="U457" s="27"/>
      <c r="V457" s="27"/>
      <c r="W457" s="27"/>
      <c r="X457" s="27"/>
      <c r="Y457" s="27"/>
      <c r="Z457" s="27"/>
      <c r="AA457" s="27"/>
      <c r="AB457" s="27"/>
      <c r="AC457" s="27"/>
      <c r="AD457" s="89"/>
    </row>
    <row r="458" spans="1:30" x14ac:dyDescent="0.2">
      <c r="A458" s="27"/>
      <c r="B458" s="4" t="str">
        <f>IF($A458="","入力禁止",VLOOKUP($A458,クラスIDシート!$B$6:$I$1048576,2))</f>
        <v>入力禁止</v>
      </c>
      <c r="C458" s="4" t="str">
        <f>IF($A458="","入力禁止",VLOOKUP($A458,クラスIDシート!$B$6:$I$1048576,3))</f>
        <v>入力禁止</v>
      </c>
      <c r="D458" s="4" t="str">
        <f>IF($A458="","入力禁止",VLOOKUP($A458,クラスIDシート!$B$6:$I$1048576,4))</f>
        <v>入力禁止</v>
      </c>
      <c r="E458" s="4" t="str">
        <f>IF($A458="","入力禁止",VLOOKUP($A458,クラスIDシート!$B$6:$I$1048576,5))</f>
        <v>入力禁止</v>
      </c>
      <c r="F458" s="4" t="str">
        <f>IF($A458="","入力禁止",VLOOKUP($A458,クラスIDシート!$B$6:$I$1048576,6))</f>
        <v>入力禁止</v>
      </c>
      <c r="G458" s="4" t="str">
        <f>IF($A458="","入力禁止",VLOOKUP($A458,クラスIDシート!$B$6:$I$1048576,7))</f>
        <v>入力禁止</v>
      </c>
      <c r="H458" s="4" t="str">
        <f>IF($A458="","入力禁止",VLOOKUP($A458,クラスIDシート!$B$6:$I$1048576,8))</f>
        <v>入力禁止</v>
      </c>
      <c r="I458" s="4">
        <f t="shared" si="7"/>
        <v>451</v>
      </c>
      <c r="J458" s="27"/>
      <c r="K458" s="27"/>
      <c r="L458" s="27"/>
      <c r="M458" s="27"/>
      <c r="N458" s="27"/>
      <c r="O458" s="27">
        <f>COUNTIF(別紙3!$C$11:$C$48,L458)</f>
        <v>0</v>
      </c>
      <c r="P458" s="27"/>
      <c r="Q458" s="27">
        <f>COUNTIF(別紙1!$B$12:$D$51,'様式2（申請製品リスト） '!L458)</f>
        <v>0</v>
      </c>
      <c r="R458" s="27"/>
      <c r="S458" s="27"/>
      <c r="T458" s="27"/>
      <c r="U458" s="27"/>
      <c r="V458" s="27"/>
      <c r="W458" s="27"/>
      <c r="X458" s="27"/>
      <c r="Y458" s="27"/>
      <c r="Z458" s="27"/>
      <c r="AA458" s="27"/>
      <c r="AB458" s="27"/>
      <c r="AC458" s="27"/>
      <c r="AD458" s="89"/>
    </row>
    <row r="459" spans="1:30" x14ac:dyDescent="0.2">
      <c r="A459" s="27"/>
      <c r="B459" s="4" t="str">
        <f>IF($A459="","入力禁止",VLOOKUP($A459,クラスIDシート!$B$6:$I$1048576,2))</f>
        <v>入力禁止</v>
      </c>
      <c r="C459" s="4" t="str">
        <f>IF($A459="","入力禁止",VLOOKUP($A459,クラスIDシート!$B$6:$I$1048576,3))</f>
        <v>入力禁止</v>
      </c>
      <c r="D459" s="4" t="str">
        <f>IF($A459="","入力禁止",VLOOKUP($A459,クラスIDシート!$B$6:$I$1048576,4))</f>
        <v>入力禁止</v>
      </c>
      <c r="E459" s="4" t="str">
        <f>IF($A459="","入力禁止",VLOOKUP($A459,クラスIDシート!$B$6:$I$1048576,5))</f>
        <v>入力禁止</v>
      </c>
      <c r="F459" s="4" t="str">
        <f>IF($A459="","入力禁止",VLOOKUP($A459,クラスIDシート!$B$6:$I$1048576,6))</f>
        <v>入力禁止</v>
      </c>
      <c r="G459" s="4" t="str">
        <f>IF($A459="","入力禁止",VLOOKUP($A459,クラスIDシート!$B$6:$I$1048576,7))</f>
        <v>入力禁止</v>
      </c>
      <c r="H459" s="4" t="str">
        <f>IF($A459="","入力禁止",VLOOKUP($A459,クラスIDシート!$B$6:$I$1048576,8))</f>
        <v>入力禁止</v>
      </c>
      <c r="I459" s="4">
        <f t="shared" si="7"/>
        <v>452</v>
      </c>
      <c r="J459" s="27"/>
      <c r="K459" s="27"/>
      <c r="L459" s="27"/>
      <c r="M459" s="27"/>
      <c r="N459" s="27"/>
      <c r="O459" s="27">
        <f>COUNTIF(別紙3!$C$11:$C$48,L459)</f>
        <v>0</v>
      </c>
      <c r="P459" s="27"/>
      <c r="Q459" s="27">
        <f>COUNTIF(別紙1!$B$12:$D$51,'様式2（申請製品リスト） '!L459)</f>
        <v>0</v>
      </c>
      <c r="R459" s="27"/>
      <c r="S459" s="27"/>
      <c r="T459" s="27"/>
      <c r="U459" s="27"/>
      <c r="V459" s="27"/>
      <c r="W459" s="27"/>
      <c r="X459" s="27"/>
      <c r="Y459" s="27"/>
      <c r="Z459" s="27"/>
      <c r="AA459" s="27"/>
      <c r="AB459" s="27"/>
      <c r="AC459" s="27"/>
      <c r="AD459" s="89"/>
    </row>
    <row r="460" spans="1:30" x14ac:dyDescent="0.2">
      <c r="A460" s="27"/>
      <c r="B460" s="4" t="str">
        <f>IF($A460="","入力禁止",VLOOKUP($A460,クラスIDシート!$B$6:$I$1048576,2))</f>
        <v>入力禁止</v>
      </c>
      <c r="C460" s="4" t="str">
        <f>IF($A460="","入力禁止",VLOOKUP($A460,クラスIDシート!$B$6:$I$1048576,3))</f>
        <v>入力禁止</v>
      </c>
      <c r="D460" s="4" t="str">
        <f>IF($A460="","入力禁止",VLOOKUP($A460,クラスIDシート!$B$6:$I$1048576,4))</f>
        <v>入力禁止</v>
      </c>
      <c r="E460" s="4" t="str">
        <f>IF($A460="","入力禁止",VLOOKUP($A460,クラスIDシート!$B$6:$I$1048576,5))</f>
        <v>入力禁止</v>
      </c>
      <c r="F460" s="4" t="str">
        <f>IF($A460="","入力禁止",VLOOKUP($A460,クラスIDシート!$B$6:$I$1048576,6))</f>
        <v>入力禁止</v>
      </c>
      <c r="G460" s="4" t="str">
        <f>IF($A460="","入力禁止",VLOOKUP($A460,クラスIDシート!$B$6:$I$1048576,7))</f>
        <v>入力禁止</v>
      </c>
      <c r="H460" s="4" t="str">
        <f>IF($A460="","入力禁止",VLOOKUP($A460,クラスIDシート!$B$6:$I$1048576,8))</f>
        <v>入力禁止</v>
      </c>
      <c r="I460" s="4">
        <f t="shared" si="7"/>
        <v>453</v>
      </c>
      <c r="J460" s="27"/>
      <c r="K460" s="27"/>
      <c r="L460" s="27"/>
      <c r="M460" s="27"/>
      <c r="N460" s="27"/>
      <c r="O460" s="27">
        <f>COUNTIF(別紙3!$C$11:$C$48,L460)</f>
        <v>0</v>
      </c>
      <c r="P460" s="27"/>
      <c r="Q460" s="27">
        <f>COUNTIF(別紙1!$B$12:$D$51,'様式2（申請製品リスト） '!L460)</f>
        <v>0</v>
      </c>
      <c r="R460" s="27"/>
      <c r="S460" s="27"/>
      <c r="T460" s="27"/>
      <c r="U460" s="27"/>
      <c r="V460" s="27"/>
      <c r="W460" s="27"/>
      <c r="X460" s="27"/>
      <c r="Y460" s="27"/>
      <c r="Z460" s="27"/>
      <c r="AA460" s="27"/>
      <c r="AB460" s="27"/>
      <c r="AC460" s="27"/>
      <c r="AD460" s="89"/>
    </row>
    <row r="461" spans="1:30" x14ac:dyDescent="0.2">
      <c r="A461" s="27"/>
      <c r="B461" s="4" t="str">
        <f>IF($A461="","入力禁止",VLOOKUP($A461,クラスIDシート!$B$6:$I$1048576,2))</f>
        <v>入力禁止</v>
      </c>
      <c r="C461" s="4" t="str">
        <f>IF($A461="","入力禁止",VLOOKUP($A461,クラスIDシート!$B$6:$I$1048576,3))</f>
        <v>入力禁止</v>
      </c>
      <c r="D461" s="4" t="str">
        <f>IF($A461="","入力禁止",VLOOKUP($A461,クラスIDシート!$B$6:$I$1048576,4))</f>
        <v>入力禁止</v>
      </c>
      <c r="E461" s="4" t="str">
        <f>IF($A461="","入力禁止",VLOOKUP($A461,クラスIDシート!$B$6:$I$1048576,5))</f>
        <v>入力禁止</v>
      </c>
      <c r="F461" s="4" t="str">
        <f>IF($A461="","入力禁止",VLOOKUP($A461,クラスIDシート!$B$6:$I$1048576,6))</f>
        <v>入力禁止</v>
      </c>
      <c r="G461" s="4" t="str">
        <f>IF($A461="","入力禁止",VLOOKUP($A461,クラスIDシート!$B$6:$I$1048576,7))</f>
        <v>入力禁止</v>
      </c>
      <c r="H461" s="4" t="str">
        <f>IF($A461="","入力禁止",VLOOKUP($A461,クラスIDシート!$B$6:$I$1048576,8))</f>
        <v>入力禁止</v>
      </c>
      <c r="I461" s="4">
        <f t="shared" si="7"/>
        <v>454</v>
      </c>
      <c r="J461" s="27"/>
      <c r="K461" s="27"/>
      <c r="L461" s="27"/>
      <c r="M461" s="27"/>
      <c r="N461" s="27"/>
      <c r="O461" s="27">
        <f>COUNTIF(別紙3!$C$11:$C$48,L461)</f>
        <v>0</v>
      </c>
      <c r="P461" s="27"/>
      <c r="Q461" s="27">
        <f>COUNTIF(別紙1!$B$12:$D$51,'様式2（申請製品リスト） '!L461)</f>
        <v>0</v>
      </c>
      <c r="R461" s="27"/>
      <c r="S461" s="27"/>
      <c r="T461" s="27"/>
      <c r="U461" s="27"/>
      <c r="V461" s="27"/>
      <c r="W461" s="27"/>
      <c r="X461" s="27"/>
      <c r="Y461" s="27"/>
      <c r="Z461" s="27"/>
      <c r="AA461" s="27"/>
      <c r="AB461" s="27"/>
      <c r="AC461" s="27"/>
      <c r="AD461" s="89"/>
    </row>
    <row r="462" spans="1:30" x14ac:dyDescent="0.2">
      <c r="A462" s="27"/>
      <c r="B462" s="4" t="str">
        <f>IF($A462="","入力禁止",VLOOKUP($A462,クラスIDシート!$B$6:$I$1048576,2))</f>
        <v>入力禁止</v>
      </c>
      <c r="C462" s="4" t="str">
        <f>IF($A462="","入力禁止",VLOOKUP($A462,クラスIDシート!$B$6:$I$1048576,3))</f>
        <v>入力禁止</v>
      </c>
      <c r="D462" s="4" t="str">
        <f>IF($A462="","入力禁止",VLOOKUP($A462,クラスIDシート!$B$6:$I$1048576,4))</f>
        <v>入力禁止</v>
      </c>
      <c r="E462" s="4" t="str">
        <f>IF($A462="","入力禁止",VLOOKUP($A462,クラスIDシート!$B$6:$I$1048576,5))</f>
        <v>入力禁止</v>
      </c>
      <c r="F462" s="4" t="str">
        <f>IF($A462="","入力禁止",VLOOKUP($A462,クラスIDシート!$B$6:$I$1048576,6))</f>
        <v>入力禁止</v>
      </c>
      <c r="G462" s="4" t="str">
        <f>IF($A462="","入力禁止",VLOOKUP($A462,クラスIDシート!$B$6:$I$1048576,7))</f>
        <v>入力禁止</v>
      </c>
      <c r="H462" s="4" t="str">
        <f>IF($A462="","入力禁止",VLOOKUP($A462,クラスIDシート!$B$6:$I$1048576,8))</f>
        <v>入力禁止</v>
      </c>
      <c r="I462" s="4">
        <f t="shared" si="7"/>
        <v>455</v>
      </c>
      <c r="J462" s="27"/>
      <c r="K462" s="27"/>
      <c r="L462" s="27"/>
      <c r="M462" s="27"/>
      <c r="N462" s="27"/>
      <c r="O462" s="27">
        <f>COUNTIF(別紙3!$C$11:$C$48,L462)</f>
        <v>0</v>
      </c>
      <c r="P462" s="27"/>
      <c r="Q462" s="27">
        <f>COUNTIF(別紙1!$B$12:$D$51,'様式2（申請製品リスト） '!L462)</f>
        <v>0</v>
      </c>
      <c r="R462" s="27"/>
      <c r="S462" s="27"/>
      <c r="T462" s="27"/>
      <c r="U462" s="27"/>
      <c r="V462" s="27"/>
      <c r="W462" s="27"/>
      <c r="X462" s="27"/>
      <c r="Y462" s="27"/>
      <c r="Z462" s="27"/>
      <c r="AA462" s="27"/>
      <c r="AB462" s="27"/>
      <c r="AC462" s="27"/>
      <c r="AD462" s="89"/>
    </row>
    <row r="463" spans="1:30" x14ac:dyDescent="0.2">
      <c r="A463" s="27"/>
      <c r="B463" s="4" t="str">
        <f>IF($A463="","入力禁止",VLOOKUP($A463,クラスIDシート!$B$6:$I$1048576,2))</f>
        <v>入力禁止</v>
      </c>
      <c r="C463" s="4" t="str">
        <f>IF($A463="","入力禁止",VLOOKUP($A463,クラスIDシート!$B$6:$I$1048576,3))</f>
        <v>入力禁止</v>
      </c>
      <c r="D463" s="4" t="str">
        <f>IF($A463="","入力禁止",VLOOKUP($A463,クラスIDシート!$B$6:$I$1048576,4))</f>
        <v>入力禁止</v>
      </c>
      <c r="E463" s="4" t="str">
        <f>IF($A463="","入力禁止",VLOOKUP($A463,クラスIDシート!$B$6:$I$1048576,5))</f>
        <v>入力禁止</v>
      </c>
      <c r="F463" s="4" t="str">
        <f>IF($A463="","入力禁止",VLOOKUP($A463,クラスIDシート!$B$6:$I$1048576,6))</f>
        <v>入力禁止</v>
      </c>
      <c r="G463" s="4" t="str">
        <f>IF($A463="","入力禁止",VLOOKUP($A463,クラスIDシート!$B$6:$I$1048576,7))</f>
        <v>入力禁止</v>
      </c>
      <c r="H463" s="4" t="str">
        <f>IF($A463="","入力禁止",VLOOKUP($A463,クラスIDシート!$B$6:$I$1048576,8))</f>
        <v>入力禁止</v>
      </c>
      <c r="I463" s="4">
        <f t="shared" si="7"/>
        <v>456</v>
      </c>
      <c r="J463" s="27"/>
      <c r="K463" s="27"/>
      <c r="L463" s="27"/>
      <c r="M463" s="27"/>
      <c r="N463" s="27"/>
      <c r="O463" s="27">
        <f>COUNTIF(別紙3!$C$11:$C$48,L463)</f>
        <v>0</v>
      </c>
      <c r="P463" s="27"/>
      <c r="Q463" s="27">
        <f>COUNTIF(別紙1!$B$12:$D$51,'様式2（申請製品リスト） '!L463)</f>
        <v>0</v>
      </c>
      <c r="R463" s="27"/>
      <c r="S463" s="27"/>
      <c r="T463" s="27"/>
      <c r="U463" s="27"/>
      <c r="V463" s="27"/>
      <c r="W463" s="27"/>
      <c r="X463" s="27"/>
      <c r="Y463" s="27"/>
      <c r="Z463" s="27"/>
      <c r="AA463" s="27"/>
      <c r="AB463" s="27"/>
      <c r="AC463" s="27"/>
      <c r="AD463" s="89"/>
    </row>
    <row r="464" spans="1:30" x14ac:dyDescent="0.2">
      <c r="A464" s="27"/>
      <c r="B464" s="4" t="str">
        <f>IF($A464="","入力禁止",VLOOKUP($A464,クラスIDシート!$B$6:$I$1048576,2))</f>
        <v>入力禁止</v>
      </c>
      <c r="C464" s="4" t="str">
        <f>IF($A464="","入力禁止",VLOOKUP($A464,クラスIDシート!$B$6:$I$1048576,3))</f>
        <v>入力禁止</v>
      </c>
      <c r="D464" s="4" t="str">
        <f>IF($A464="","入力禁止",VLOOKUP($A464,クラスIDシート!$B$6:$I$1048576,4))</f>
        <v>入力禁止</v>
      </c>
      <c r="E464" s="4" t="str">
        <f>IF($A464="","入力禁止",VLOOKUP($A464,クラスIDシート!$B$6:$I$1048576,5))</f>
        <v>入力禁止</v>
      </c>
      <c r="F464" s="4" t="str">
        <f>IF($A464="","入力禁止",VLOOKUP($A464,クラスIDシート!$B$6:$I$1048576,6))</f>
        <v>入力禁止</v>
      </c>
      <c r="G464" s="4" t="str">
        <f>IF($A464="","入力禁止",VLOOKUP($A464,クラスIDシート!$B$6:$I$1048576,7))</f>
        <v>入力禁止</v>
      </c>
      <c r="H464" s="4" t="str">
        <f>IF($A464="","入力禁止",VLOOKUP($A464,クラスIDシート!$B$6:$I$1048576,8))</f>
        <v>入力禁止</v>
      </c>
      <c r="I464" s="4">
        <f t="shared" si="7"/>
        <v>457</v>
      </c>
      <c r="J464" s="27"/>
      <c r="K464" s="27"/>
      <c r="L464" s="27"/>
      <c r="M464" s="27"/>
      <c r="N464" s="27"/>
      <c r="O464" s="27">
        <f>COUNTIF(別紙3!$C$11:$C$48,L464)</f>
        <v>0</v>
      </c>
      <c r="P464" s="27"/>
      <c r="Q464" s="27">
        <f>COUNTIF(別紙1!$B$12:$D$51,'様式2（申請製品リスト） '!L464)</f>
        <v>0</v>
      </c>
      <c r="R464" s="27"/>
      <c r="S464" s="27"/>
      <c r="T464" s="27"/>
      <c r="U464" s="27"/>
      <c r="V464" s="27"/>
      <c r="W464" s="27"/>
      <c r="X464" s="27"/>
      <c r="Y464" s="27"/>
      <c r="Z464" s="27"/>
      <c r="AA464" s="27"/>
      <c r="AB464" s="27"/>
      <c r="AC464" s="27"/>
      <c r="AD464" s="89"/>
    </row>
    <row r="465" spans="1:30" x14ac:dyDescent="0.2">
      <c r="A465" s="27"/>
      <c r="B465" s="4" t="str">
        <f>IF($A465="","入力禁止",VLOOKUP($A465,クラスIDシート!$B$6:$I$1048576,2))</f>
        <v>入力禁止</v>
      </c>
      <c r="C465" s="4" t="str">
        <f>IF($A465="","入力禁止",VLOOKUP($A465,クラスIDシート!$B$6:$I$1048576,3))</f>
        <v>入力禁止</v>
      </c>
      <c r="D465" s="4" t="str">
        <f>IF($A465="","入力禁止",VLOOKUP($A465,クラスIDシート!$B$6:$I$1048576,4))</f>
        <v>入力禁止</v>
      </c>
      <c r="E465" s="4" t="str">
        <f>IF($A465="","入力禁止",VLOOKUP($A465,クラスIDシート!$B$6:$I$1048576,5))</f>
        <v>入力禁止</v>
      </c>
      <c r="F465" s="4" t="str">
        <f>IF($A465="","入力禁止",VLOOKUP($A465,クラスIDシート!$B$6:$I$1048576,6))</f>
        <v>入力禁止</v>
      </c>
      <c r="G465" s="4" t="str">
        <f>IF($A465="","入力禁止",VLOOKUP($A465,クラスIDシート!$B$6:$I$1048576,7))</f>
        <v>入力禁止</v>
      </c>
      <c r="H465" s="4" t="str">
        <f>IF($A465="","入力禁止",VLOOKUP($A465,クラスIDシート!$B$6:$I$1048576,8))</f>
        <v>入力禁止</v>
      </c>
      <c r="I465" s="4">
        <f t="shared" si="7"/>
        <v>458</v>
      </c>
      <c r="J465" s="27"/>
      <c r="K465" s="27"/>
      <c r="L465" s="27"/>
      <c r="M465" s="27"/>
      <c r="N465" s="27"/>
      <c r="O465" s="27">
        <f>COUNTIF(別紙3!$C$11:$C$48,L465)</f>
        <v>0</v>
      </c>
      <c r="P465" s="27"/>
      <c r="Q465" s="27">
        <f>COUNTIF(別紙1!$B$12:$D$51,'様式2（申請製品リスト） '!L465)</f>
        <v>0</v>
      </c>
      <c r="R465" s="27"/>
      <c r="S465" s="27"/>
      <c r="T465" s="27"/>
      <c r="U465" s="27"/>
      <c r="V465" s="27"/>
      <c r="W465" s="27"/>
      <c r="X465" s="27"/>
      <c r="Y465" s="27"/>
      <c r="Z465" s="27"/>
      <c r="AA465" s="27"/>
      <c r="AB465" s="27"/>
      <c r="AC465" s="27"/>
      <c r="AD465" s="89"/>
    </row>
    <row r="466" spans="1:30" x14ac:dyDescent="0.2">
      <c r="A466" s="27"/>
      <c r="B466" s="4" t="str">
        <f>IF($A466="","入力禁止",VLOOKUP($A466,クラスIDシート!$B$6:$I$1048576,2))</f>
        <v>入力禁止</v>
      </c>
      <c r="C466" s="4" t="str">
        <f>IF($A466="","入力禁止",VLOOKUP($A466,クラスIDシート!$B$6:$I$1048576,3))</f>
        <v>入力禁止</v>
      </c>
      <c r="D466" s="4" t="str">
        <f>IF($A466="","入力禁止",VLOOKUP($A466,クラスIDシート!$B$6:$I$1048576,4))</f>
        <v>入力禁止</v>
      </c>
      <c r="E466" s="4" t="str">
        <f>IF($A466="","入力禁止",VLOOKUP($A466,クラスIDシート!$B$6:$I$1048576,5))</f>
        <v>入力禁止</v>
      </c>
      <c r="F466" s="4" t="str">
        <f>IF($A466="","入力禁止",VLOOKUP($A466,クラスIDシート!$B$6:$I$1048576,6))</f>
        <v>入力禁止</v>
      </c>
      <c r="G466" s="4" t="str">
        <f>IF($A466="","入力禁止",VLOOKUP($A466,クラスIDシート!$B$6:$I$1048576,7))</f>
        <v>入力禁止</v>
      </c>
      <c r="H466" s="4" t="str">
        <f>IF($A466="","入力禁止",VLOOKUP($A466,クラスIDシート!$B$6:$I$1048576,8))</f>
        <v>入力禁止</v>
      </c>
      <c r="I466" s="4">
        <f t="shared" si="7"/>
        <v>459</v>
      </c>
      <c r="J466" s="27"/>
      <c r="K466" s="27"/>
      <c r="L466" s="27"/>
      <c r="M466" s="27"/>
      <c r="N466" s="27"/>
      <c r="O466" s="27">
        <f>COUNTIF(別紙3!$C$11:$C$48,L466)</f>
        <v>0</v>
      </c>
      <c r="P466" s="27"/>
      <c r="Q466" s="27">
        <f>COUNTIF(別紙1!$B$12:$D$51,'様式2（申請製品リスト） '!L466)</f>
        <v>0</v>
      </c>
      <c r="R466" s="27"/>
      <c r="S466" s="27"/>
      <c r="T466" s="27"/>
      <c r="U466" s="27"/>
      <c r="V466" s="27"/>
      <c r="W466" s="27"/>
      <c r="X466" s="27"/>
      <c r="Y466" s="27"/>
      <c r="Z466" s="27"/>
      <c r="AA466" s="27"/>
      <c r="AB466" s="27"/>
      <c r="AC466" s="27"/>
      <c r="AD466" s="89"/>
    </row>
    <row r="467" spans="1:30" x14ac:dyDescent="0.2">
      <c r="A467" s="27"/>
      <c r="B467" s="4" t="str">
        <f>IF($A467="","入力禁止",VLOOKUP($A467,クラスIDシート!$B$6:$I$1048576,2))</f>
        <v>入力禁止</v>
      </c>
      <c r="C467" s="4" t="str">
        <f>IF($A467="","入力禁止",VLOOKUP($A467,クラスIDシート!$B$6:$I$1048576,3))</f>
        <v>入力禁止</v>
      </c>
      <c r="D467" s="4" t="str">
        <f>IF($A467="","入力禁止",VLOOKUP($A467,クラスIDシート!$B$6:$I$1048576,4))</f>
        <v>入力禁止</v>
      </c>
      <c r="E467" s="4" t="str">
        <f>IF($A467="","入力禁止",VLOOKUP($A467,クラスIDシート!$B$6:$I$1048576,5))</f>
        <v>入力禁止</v>
      </c>
      <c r="F467" s="4" t="str">
        <f>IF($A467="","入力禁止",VLOOKUP($A467,クラスIDシート!$B$6:$I$1048576,6))</f>
        <v>入力禁止</v>
      </c>
      <c r="G467" s="4" t="str">
        <f>IF($A467="","入力禁止",VLOOKUP($A467,クラスIDシート!$B$6:$I$1048576,7))</f>
        <v>入力禁止</v>
      </c>
      <c r="H467" s="4" t="str">
        <f>IF($A467="","入力禁止",VLOOKUP($A467,クラスIDシート!$B$6:$I$1048576,8))</f>
        <v>入力禁止</v>
      </c>
      <c r="I467" s="4">
        <f t="shared" si="7"/>
        <v>460</v>
      </c>
      <c r="J467" s="27"/>
      <c r="K467" s="27"/>
      <c r="L467" s="27"/>
      <c r="M467" s="27"/>
      <c r="N467" s="27"/>
      <c r="O467" s="27">
        <f>COUNTIF(別紙3!$C$11:$C$48,L467)</f>
        <v>0</v>
      </c>
      <c r="P467" s="27"/>
      <c r="Q467" s="27">
        <f>COUNTIF(別紙1!$B$12:$D$51,'様式2（申請製品リスト） '!L467)</f>
        <v>0</v>
      </c>
      <c r="R467" s="27"/>
      <c r="S467" s="27"/>
      <c r="T467" s="27"/>
      <c r="U467" s="27"/>
      <c r="V467" s="27"/>
      <c r="W467" s="27"/>
      <c r="X467" s="27"/>
      <c r="Y467" s="27"/>
      <c r="Z467" s="27"/>
      <c r="AA467" s="27"/>
      <c r="AB467" s="27"/>
      <c r="AC467" s="27"/>
      <c r="AD467" s="89"/>
    </row>
    <row r="468" spans="1:30" x14ac:dyDescent="0.2">
      <c r="A468" s="27"/>
      <c r="B468" s="4" t="str">
        <f>IF($A468="","入力禁止",VLOOKUP($A468,クラスIDシート!$B$6:$I$1048576,2))</f>
        <v>入力禁止</v>
      </c>
      <c r="C468" s="4" t="str">
        <f>IF($A468="","入力禁止",VLOOKUP($A468,クラスIDシート!$B$6:$I$1048576,3))</f>
        <v>入力禁止</v>
      </c>
      <c r="D468" s="4" t="str">
        <f>IF($A468="","入力禁止",VLOOKUP($A468,クラスIDシート!$B$6:$I$1048576,4))</f>
        <v>入力禁止</v>
      </c>
      <c r="E468" s="4" t="str">
        <f>IF($A468="","入力禁止",VLOOKUP($A468,クラスIDシート!$B$6:$I$1048576,5))</f>
        <v>入力禁止</v>
      </c>
      <c r="F468" s="4" t="str">
        <f>IF($A468="","入力禁止",VLOOKUP($A468,クラスIDシート!$B$6:$I$1048576,6))</f>
        <v>入力禁止</v>
      </c>
      <c r="G468" s="4" t="str">
        <f>IF($A468="","入力禁止",VLOOKUP($A468,クラスIDシート!$B$6:$I$1048576,7))</f>
        <v>入力禁止</v>
      </c>
      <c r="H468" s="4" t="str">
        <f>IF($A468="","入力禁止",VLOOKUP($A468,クラスIDシート!$B$6:$I$1048576,8))</f>
        <v>入力禁止</v>
      </c>
      <c r="I468" s="4">
        <f t="shared" si="7"/>
        <v>461</v>
      </c>
      <c r="J468" s="27"/>
      <c r="K468" s="27"/>
      <c r="L468" s="27"/>
      <c r="M468" s="27"/>
      <c r="N468" s="27"/>
      <c r="O468" s="27">
        <f>COUNTIF(別紙3!$C$11:$C$48,L468)</f>
        <v>0</v>
      </c>
      <c r="P468" s="27"/>
      <c r="Q468" s="27">
        <f>COUNTIF(別紙1!$B$12:$D$51,'様式2（申請製品リスト） '!L468)</f>
        <v>0</v>
      </c>
      <c r="R468" s="27"/>
      <c r="S468" s="27"/>
      <c r="T468" s="27"/>
      <c r="U468" s="27"/>
      <c r="V468" s="27"/>
      <c r="W468" s="27"/>
      <c r="X468" s="27"/>
      <c r="Y468" s="27"/>
      <c r="Z468" s="27"/>
      <c r="AA468" s="27"/>
      <c r="AB468" s="27"/>
      <c r="AC468" s="27"/>
      <c r="AD468" s="89"/>
    </row>
    <row r="469" spans="1:30" x14ac:dyDescent="0.2">
      <c r="A469" s="27"/>
      <c r="B469" s="4" t="str">
        <f>IF($A469="","入力禁止",VLOOKUP($A469,クラスIDシート!$B$6:$I$1048576,2))</f>
        <v>入力禁止</v>
      </c>
      <c r="C469" s="4" t="str">
        <f>IF($A469="","入力禁止",VLOOKUP($A469,クラスIDシート!$B$6:$I$1048576,3))</f>
        <v>入力禁止</v>
      </c>
      <c r="D469" s="4" t="str">
        <f>IF($A469="","入力禁止",VLOOKUP($A469,クラスIDシート!$B$6:$I$1048576,4))</f>
        <v>入力禁止</v>
      </c>
      <c r="E469" s="4" t="str">
        <f>IF($A469="","入力禁止",VLOOKUP($A469,クラスIDシート!$B$6:$I$1048576,5))</f>
        <v>入力禁止</v>
      </c>
      <c r="F469" s="4" t="str">
        <f>IF($A469="","入力禁止",VLOOKUP($A469,クラスIDシート!$B$6:$I$1048576,6))</f>
        <v>入力禁止</v>
      </c>
      <c r="G469" s="4" t="str">
        <f>IF($A469="","入力禁止",VLOOKUP($A469,クラスIDシート!$B$6:$I$1048576,7))</f>
        <v>入力禁止</v>
      </c>
      <c r="H469" s="4" t="str">
        <f>IF($A469="","入力禁止",VLOOKUP($A469,クラスIDシート!$B$6:$I$1048576,8))</f>
        <v>入力禁止</v>
      </c>
      <c r="I469" s="4">
        <f t="shared" si="7"/>
        <v>462</v>
      </c>
      <c r="J469" s="27"/>
      <c r="K469" s="27"/>
      <c r="L469" s="27"/>
      <c r="M469" s="27"/>
      <c r="N469" s="27"/>
      <c r="O469" s="27">
        <f>COUNTIF(別紙3!$C$11:$C$48,L469)</f>
        <v>0</v>
      </c>
      <c r="P469" s="27"/>
      <c r="Q469" s="27">
        <f>COUNTIF(別紙1!$B$12:$D$51,'様式2（申請製品リスト） '!L469)</f>
        <v>0</v>
      </c>
      <c r="R469" s="27"/>
      <c r="S469" s="27"/>
      <c r="T469" s="27"/>
      <c r="U469" s="27"/>
      <c r="V469" s="27"/>
      <c r="W469" s="27"/>
      <c r="X469" s="27"/>
      <c r="Y469" s="27"/>
      <c r="Z469" s="27"/>
      <c r="AA469" s="27"/>
      <c r="AB469" s="27"/>
      <c r="AC469" s="27"/>
      <c r="AD469" s="89"/>
    </row>
    <row r="470" spans="1:30" ht="13.8" customHeight="1" x14ac:dyDescent="0.2">
      <c r="A470" s="27"/>
      <c r="B470" s="4" t="str">
        <f>IF($A470="","入力禁止",VLOOKUP($A470,クラスIDシート!$B$6:$I$1048576,2))</f>
        <v>入力禁止</v>
      </c>
      <c r="C470" s="4" t="str">
        <f>IF($A470="","入力禁止",VLOOKUP($A470,クラスIDシート!$B$6:$I$1048576,3))</f>
        <v>入力禁止</v>
      </c>
      <c r="D470" s="4" t="str">
        <f>IF($A470="","入力禁止",VLOOKUP($A470,クラスIDシート!$B$6:$I$1048576,4))</f>
        <v>入力禁止</v>
      </c>
      <c r="E470" s="4" t="str">
        <f>IF($A470="","入力禁止",VLOOKUP($A470,クラスIDシート!$B$6:$I$1048576,5))</f>
        <v>入力禁止</v>
      </c>
      <c r="F470" s="4" t="str">
        <f>IF($A470="","入力禁止",VLOOKUP($A470,クラスIDシート!$B$6:$I$1048576,6))</f>
        <v>入力禁止</v>
      </c>
      <c r="G470" s="4" t="str">
        <f>IF($A470="","入力禁止",VLOOKUP($A470,クラスIDシート!$B$6:$I$1048576,7))</f>
        <v>入力禁止</v>
      </c>
      <c r="H470" s="4" t="str">
        <f>IF($A470="","入力禁止",VLOOKUP($A470,クラスIDシート!$B$6:$I$1048576,8))</f>
        <v>入力禁止</v>
      </c>
      <c r="I470" s="4">
        <f t="shared" si="7"/>
        <v>463</v>
      </c>
      <c r="J470" s="27"/>
      <c r="K470" s="27"/>
      <c r="L470" s="27"/>
      <c r="M470" s="27"/>
      <c r="N470" s="27"/>
      <c r="O470" s="27">
        <f>COUNTIF(別紙3!$C$11:$C$48,L470)</f>
        <v>0</v>
      </c>
      <c r="P470" s="27"/>
      <c r="Q470" s="27">
        <f>COUNTIF(別紙1!$B$12:$D$51,'様式2（申請製品リスト） '!L470)</f>
        <v>0</v>
      </c>
      <c r="R470" s="27"/>
      <c r="S470" s="27"/>
      <c r="T470" s="27"/>
      <c r="U470" s="27"/>
      <c r="V470" s="27"/>
      <c r="W470" s="27"/>
      <c r="X470" s="27"/>
      <c r="Y470" s="27"/>
      <c r="Z470" s="27"/>
      <c r="AA470" s="27"/>
      <c r="AB470" s="27"/>
      <c r="AC470" s="27"/>
      <c r="AD470" s="89"/>
    </row>
    <row r="471" spans="1:30" x14ac:dyDescent="0.2">
      <c r="A471" s="27"/>
      <c r="B471" s="4" t="str">
        <f>IF($A471="","入力禁止",VLOOKUP($A471,クラスIDシート!$B$6:$I$1048576,2))</f>
        <v>入力禁止</v>
      </c>
      <c r="C471" s="4" t="str">
        <f>IF($A471="","入力禁止",VLOOKUP($A471,クラスIDシート!$B$6:$I$1048576,3))</f>
        <v>入力禁止</v>
      </c>
      <c r="D471" s="4" t="str">
        <f>IF($A471="","入力禁止",VLOOKUP($A471,クラスIDシート!$B$6:$I$1048576,4))</f>
        <v>入力禁止</v>
      </c>
      <c r="E471" s="4" t="str">
        <f>IF($A471="","入力禁止",VLOOKUP($A471,クラスIDシート!$B$6:$I$1048576,5))</f>
        <v>入力禁止</v>
      </c>
      <c r="F471" s="4" t="str">
        <f>IF($A471="","入力禁止",VLOOKUP($A471,クラスIDシート!$B$6:$I$1048576,6))</f>
        <v>入力禁止</v>
      </c>
      <c r="G471" s="4" t="str">
        <f>IF($A471="","入力禁止",VLOOKUP($A471,クラスIDシート!$B$6:$I$1048576,7))</f>
        <v>入力禁止</v>
      </c>
      <c r="H471" s="4" t="str">
        <f>IF($A471="","入力禁止",VLOOKUP($A471,クラスIDシート!$B$6:$I$1048576,8))</f>
        <v>入力禁止</v>
      </c>
      <c r="I471" s="4">
        <f t="shared" si="7"/>
        <v>464</v>
      </c>
      <c r="J471" s="27"/>
      <c r="K471" s="27"/>
      <c r="L471" s="27"/>
      <c r="M471" s="27"/>
      <c r="N471" s="27"/>
      <c r="O471" s="27">
        <f>COUNTIF(別紙3!$C$11:$C$48,L471)</f>
        <v>0</v>
      </c>
      <c r="P471" s="27"/>
      <c r="Q471" s="27">
        <f>COUNTIF(別紙1!$B$12:$D$51,'様式2（申請製品リスト） '!L471)</f>
        <v>0</v>
      </c>
      <c r="R471" s="27"/>
      <c r="S471" s="27"/>
      <c r="T471" s="27"/>
      <c r="U471" s="27"/>
      <c r="V471" s="27"/>
      <c r="W471" s="27"/>
      <c r="X471" s="27"/>
      <c r="Y471" s="27"/>
      <c r="Z471" s="27"/>
      <c r="AA471" s="27"/>
      <c r="AB471" s="27"/>
      <c r="AC471" s="27"/>
      <c r="AD471" s="89"/>
    </row>
    <row r="472" spans="1:30" x14ac:dyDescent="0.2">
      <c r="A472" s="27"/>
      <c r="B472" s="4" t="str">
        <f>IF($A472="","入力禁止",VLOOKUP($A472,クラスIDシート!$B$6:$I$1048576,2))</f>
        <v>入力禁止</v>
      </c>
      <c r="C472" s="4" t="str">
        <f>IF($A472="","入力禁止",VLOOKUP($A472,クラスIDシート!$B$6:$I$1048576,3))</f>
        <v>入力禁止</v>
      </c>
      <c r="D472" s="4" t="str">
        <f>IF($A472="","入力禁止",VLOOKUP($A472,クラスIDシート!$B$6:$I$1048576,4))</f>
        <v>入力禁止</v>
      </c>
      <c r="E472" s="4" t="str">
        <f>IF($A472="","入力禁止",VLOOKUP($A472,クラスIDシート!$B$6:$I$1048576,5))</f>
        <v>入力禁止</v>
      </c>
      <c r="F472" s="4" t="str">
        <f>IF($A472="","入力禁止",VLOOKUP($A472,クラスIDシート!$B$6:$I$1048576,6))</f>
        <v>入力禁止</v>
      </c>
      <c r="G472" s="4" t="str">
        <f>IF($A472="","入力禁止",VLOOKUP($A472,クラスIDシート!$B$6:$I$1048576,7))</f>
        <v>入力禁止</v>
      </c>
      <c r="H472" s="4" t="str">
        <f>IF($A472="","入力禁止",VLOOKUP($A472,クラスIDシート!$B$6:$I$1048576,8))</f>
        <v>入力禁止</v>
      </c>
      <c r="I472" s="4">
        <f t="shared" si="7"/>
        <v>465</v>
      </c>
      <c r="J472" s="27"/>
      <c r="K472" s="27"/>
      <c r="L472" s="27"/>
      <c r="M472" s="27"/>
      <c r="N472" s="27"/>
      <c r="O472" s="27">
        <f>COUNTIF(別紙3!$C$11:$C$48,L472)</f>
        <v>0</v>
      </c>
      <c r="P472" s="27"/>
      <c r="Q472" s="27">
        <f>COUNTIF(別紙1!$B$12:$D$51,'様式2（申請製品リスト） '!L472)</f>
        <v>0</v>
      </c>
      <c r="R472" s="27"/>
      <c r="S472" s="27"/>
      <c r="T472" s="27"/>
      <c r="U472" s="27"/>
      <c r="V472" s="27"/>
      <c r="W472" s="27"/>
      <c r="X472" s="27"/>
      <c r="Y472" s="27"/>
      <c r="Z472" s="27"/>
      <c r="AA472" s="27"/>
      <c r="AB472" s="27"/>
      <c r="AC472" s="27"/>
      <c r="AD472" s="89"/>
    </row>
    <row r="473" spans="1:30" x14ac:dyDescent="0.2">
      <c r="A473" s="27"/>
      <c r="B473" s="4" t="str">
        <f>IF($A473="","入力禁止",VLOOKUP($A473,クラスIDシート!$B$6:$I$1048576,2))</f>
        <v>入力禁止</v>
      </c>
      <c r="C473" s="4" t="str">
        <f>IF($A473="","入力禁止",VLOOKUP($A473,クラスIDシート!$B$6:$I$1048576,3))</f>
        <v>入力禁止</v>
      </c>
      <c r="D473" s="4" t="str">
        <f>IF($A473="","入力禁止",VLOOKUP($A473,クラスIDシート!$B$6:$I$1048576,4))</f>
        <v>入力禁止</v>
      </c>
      <c r="E473" s="4" t="str">
        <f>IF($A473="","入力禁止",VLOOKUP($A473,クラスIDシート!$B$6:$I$1048576,5))</f>
        <v>入力禁止</v>
      </c>
      <c r="F473" s="4" t="str">
        <f>IF($A473="","入力禁止",VLOOKUP($A473,クラスIDシート!$B$6:$I$1048576,6))</f>
        <v>入力禁止</v>
      </c>
      <c r="G473" s="4" t="str">
        <f>IF($A473="","入力禁止",VLOOKUP($A473,クラスIDシート!$B$6:$I$1048576,7))</f>
        <v>入力禁止</v>
      </c>
      <c r="H473" s="4" t="str">
        <f>IF($A473="","入力禁止",VLOOKUP($A473,クラスIDシート!$B$6:$I$1048576,8))</f>
        <v>入力禁止</v>
      </c>
      <c r="I473" s="4">
        <f t="shared" si="7"/>
        <v>466</v>
      </c>
      <c r="J473" s="27"/>
      <c r="K473" s="27"/>
      <c r="L473" s="27"/>
      <c r="M473" s="27"/>
      <c r="N473" s="27"/>
      <c r="O473" s="27">
        <f>COUNTIF(別紙3!$C$11:$C$48,L473)</f>
        <v>0</v>
      </c>
      <c r="P473" s="27"/>
      <c r="Q473" s="27">
        <f>COUNTIF(別紙1!$B$12:$D$51,'様式2（申請製品リスト） '!L473)</f>
        <v>0</v>
      </c>
      <c r="R473" s="27"/>
      <c r="S473" s="27"/>
      <c r="T473" s="27"/>
      <c r="U473" s="27"/>
      <c r="V473" s="27"/>
      <c r="W473" s="27"/>
      <c r="X473" s="27"/>
      <c r="Y473" s="27"/>
      <c r="Z473" s="27"/>
      <c r="AA473" s="27"/>
      <c r="AB473" s="27"/>
      <c r="AC473" s="27"/>
      <c r="AD473" s="89"/>
    </row>
    <row r="474" spans="1:30" x14ac:dyDescent="0.2">
      <c r="A474" s="27"/>
      <c r="B474" s="4" t="str">
        <f>IF($A474="","入力禁止",VLOOKUP($A474,クラスIDシート!$B$6:$I$1048576,2))</f>
        <v>入力禁止</v>
      </c>
      <c r="C474" s="4" t="str">
        <f>IF($A474="","入力禁止",VLOOKUP($A474,クラスIDシート!$B$6:$I$1048576,3))</f>
        <v>入力禁止</v>
      </c>
      <c r="D474" s="4" t="str">
        <f>IF($A474="","入力禁止",VLOOKUP($A474,クラスIDシート!$B$6:$I$1048576,4))</f>
        <v>入力禁止</v>
      </c>
      <c r="E474" s="4" t="str">
        <f>IF($A474="","入力禁止",VLOOKUP($A474,クラスIDシート!$B$6:$I$1048576,5))</f>
        <v>入力禁止</v>
      </c>
      <c r="F474" s="4" t="str">
        <f>IF($A474="","入力禁止",VLOOKUP($A474,クラスIDシート!$B$6:$I$1048576,6))</f>
        <v>入力禁止</v>
      </c>
      <c r="G474" s="4" t="str">
        <f>IF($A474="","入力禁止",VLOOKUP($A474,クラスIDシート!$B$6:$I$1048576,7))</f>
        <v>入力禁止</v>
      </c>
      <c r="H474" s="4" t="str">
        <f>IF($A474="","入力禁止",VLOOKUP($A474,クラスIDシート!$B$6:$I$1048576,8))</f>
        <v>入力禁止</v>
      </c>
      <c r="I474" s="4">
        <f t="shared" si="7"/>
        <v>467</v>
      </c>
      <c r="J474" s="27"/>
      <c r="K474" s="27"/>
      <c r="L474" s="27"/>
      <c r="M474" s="27"/>
      <c r="N474" s="27"/>
      <c r="O474" s="27">
        <f>COUNTIF(別紙3!$C$11:$C$48,L474)</f>
        <v>0</v>
      </c>
      <c r="P474" s="27"/>
      <c r="Q474" s="27">
        <f>COUNTIF(別紙1!$B$12:$D$51,'様式2（申請製品リスト） '!L474)</f>
        <v>0</v>
      </c>
      <c r="R474" s="27"/>
      <c r="S474" s="27"/>
      <c r="T474" s="27"/>
      <c r="U474" s="27"/>
      <c r="V474" s="27"/>
      <c r="W474" s="27"/>
      <c r="X474" s="27"/>
      <c r="Y474" s="27"/>
      <c r="Z474" s="27"/>
      <c r="AA474" s="27"/>
      <c r="AB474" s="27"/>
      <c r="AC474" s="27"/>
      <c r="AD474" s="89"/>
    </row>
    <row r="475" spans="1:30" x14ac:dyDescent="0.2">
      <c r="A475" s="27"/>
      <c r="B475" s="4" t="str">
        <f>IF($A475="","入力禁止",VLOOKUP($A475,クラスIDシート!$B$6:$I$1048576,2))</f>
        <v>入力禁止</v>
      </c>
      <c r="C475" s="4" t="str">
        <f>IF($A475="","入力禁止",VLOOKUP($A475,クラスIDシート!$B$6:$I$1048576,3))</f>
        <v>入力禁止</v>
      </c>
      <c r="D475" s="4" t="str">
        <f>IF($A475="","入力禁止",VLOOKUP($A475,クラスIDシート!$B$6:$I$1048576,4))</f>
        <v>入力禁止</v>
      </c>
      <c r="E475" s="4" t="str">
        <f>IF($A475="","入力禁止",VLOOKUP($A475,クラスIDシート!$B$6:$I$1048576,5))</f>
        <v>入力禁止</v>
      </c>
      <c r="F475" s="4" t="str">
        <f>IF($A475="","入力禁止",VLOOKUP($A475,クラスIDシート!$B$6:$I$1048576,6))</f>
        <v>入力禁止</v>
      </c>
      <c r="G475" s="4" t="str">
        <f>IF($A475="","入力禁止",VLOOKUP($A475,クラスIDシート!$B$6:$I$1048576,7))</f>
        <v>入力禁止</v>
      </c>
      <c r="H475" s="4" t="str">
        <f>IF($A475="","入力禁止",VLOOKUP($A475,クラスIDシート!$B$6:$I$1048576,8))</f>
        <v>入力禁止</v>
      </c>
      <c r="I475" s="4">
        <f t="shared" si="7"/>
        <v>468</v>
      </c>
      <c r="J475" s="27"/>
      <c r="K475" s="27"/>
      <c r="L475" s="27"/>
      <c r="M475" s="27"/>
      <c r="N475" s="27"/>
      <c r="O475" s="27">
        <f>COUNTIF(別紙3!$C$11:$C$48,L475)</f>
        <v>0</v>
      </c>
      <c r="P475" s="27"/>
      <c r="Q475" s="27">
        <f>COUNTIF(別紙1!$B$12:$D$51,'様式2（申請製品リスト） '!L475)</f>
        <v>0</v>
      </c>
      <c r="R475" s="27"/>
      <c r="S475" s="27"/>
      <c r="T475" s="27"/>
      <c r="U475" s="27"/>
      <c r="V475" s="27"/>
      <c r="W475" s="27"/>
      <c r="X475" s="27"/>
      <c r="Y475" s="27"/>
      <c r="Z475" s="27"/>
      <c r="AA475" s="27"/>
      <c r="AB475" s="27"/>
      <c r="AC475" s="27"/>
      <c r="AD475" s="89"/>
    </row>
    <row r="476" spans="1:30" x14ac:dyDescent="0.2">
      <c r="A476" s="27"/>
      <c r="B476" s="4" t="str">
        <f>IF($A476="","入力禁止",VLOOKUP($A476,クラスIDシート!$B$6:$I$1048576,2))</f>
        <v>入力禁止</v>
      </c>
      <c r="C476" s="4" t="str">
        <f>IF($A476="","入力禁止",VLOOKUP($A476,クラスIDシート!$B$6:$I$1048576,3))</f>
        <v>入力禁止</v>
      </c>
      <c r="D476" s="4" t="str">
        <f>IF($A476="","入力禁止",VLOOKUP($A476,クラスIDシート!$B$6:$I$1048576,4))</f>
        <v>入力禁止</v>
      </c>
      <c r="E476" s="4" t="str">
        <f>IF($A476="","入力禁止",VLOOKUP($A476,クラスIDシート!$B$6:$I$1048576,5))</f>
        <v>入力禁止</v>
      </c>
      <c r="F476" s="4" t="str">
        <f>IF($A476="","入力禁止",VLOOKUP($A476,クラスIDシート!$B$6:$I$1048576,6))</f>
        <v>入力禁止</v>
      </c>
      <c r="G476" s="4" t="str">
        <f>IF($A476="","入力禁止",VLOOKUP($A476,クラスIDシート!$B$6:$I$1048576,7))</f>
        <v>入力禁止</v>
      </c>
      <c r="H476" s="4" t="str">
        <f>IF($A476="","入力禁止",VLOOKUP($A476,クラスIDシート!$B$6:$I$1048576,8))</f>
        <v>入力禁止</v>
      </c>
      <c r="I476" s="4">
        <f t="shared" si="7"/>
        <v>469</v>
      </c>
      <c r="J476" s="27"/>
      <c r="K476" s="27"/>
      <c r="L476" s="27"/>
      <c r="M476" s="27"/>
      <c r="N476" s="27"/>
      <c r="O476" s="27">
        <f>COUNTIF(別紙3!$C$11:$C$48,L476)</f>
        <v>0</v>
      </c>
      <c r="P476" s="27"/>
      <c r="Q476" s="27">
        <f>COUNTIF(別紙1!$B$12:$D$51,'様式2（申請製品リスト） '!L476)</f>
        <v>0</v>
      </c>
      <c r="R476" s="27"/>
      <c r="S476" s="27"/>
      <c r="T476" s="27"/>
      <c r="U476" s="27"/>
      <c r="V476" s="27"/>
      <c r="W476" s="27"/>
      <c r="X476" s="27"/>
      <c r="Y476" s="27"/>
      <c r="Z476" s="27"/>
      <c r="AA476" s="27"/>
      <c r="AB476" s="27"/>
      <c r="AC476" s="27"/>
      <c r="AD476" s="89"/>
    </row>
    <row r="477" spans="1:30" x14ac:dyDescent="0.2">
      <c r="A477" s="27"/>
      <c r="B477" s="4" t="str">
        <f>IF($A477="","入力禁止",VLOOKUP($A477,クラスIDシート!$B$6:$I$1048576,2))</f>
        <v>入力禁止</v>
      </c>
      <c r="C477" s="4" t="str">
        <f>IF($A477="","入力禁止",VLOOKUP($A477,クラスIDシート!$B$6:$I$1048576,3))</f>
        <v>入力禁止</v>
      </c>
      <c r="D477" s="4" t="str">
        <f>IF($A477="","入力禁止",VLOOKUP($A477,クラスIDシート!$B$6:$I$1048576,4))</f>
        <v>入力禁止</v>
      </c>
      <c r="E477" s="4" t="str">
        <f>IF($A477="","入力禁止",VLOOKUP($A477,クラスIDシート!$B$6:$I$1048576,5))</f>
        <v>入力禁止</v>
      </c>
      <c r="F477" s="4" t="str">
        <f>IF($A477="","入力禁止",VLOOKUP($A477,クラスIDシート!$B$6:$I$1048576,6))</f>
        <v>入力禁止</v>
      </c>
      <c r="G477" s="4" t="str">
        <f>IF($A477="","入力禁止",VLOOKUP($A477,クラスIDシート!$B$6:$I$1048576,7))</f>
        <v>入力禁止</v>
      </c>
      <c r="H477" s="4" t="str">
        <f>IF($A477="","入力禁止",VLOOKUP($A477,クラスIDシート!$B$6:$I$1048576,8))</f>
        <v>入力禁止</v>
      </c>
      <c r="I477" s="4">
        <f t="shared" si="7"/>
        <v>470</v>
      </c>
      <c r="J477" s="27"/>
      <c r="K477" s="27"/>
      <c r="L477" s="27"/>
      <c r="M477" s="27"/>
      <c r="N477" s="27"/>
      <c r="O477" s="27">
        <f>COUNTIF(別紙3!$C$11:$C$48,L477)</f>
        <v>0</v>
      </c>
      <c r="P477" s="27"/>
      <c r="Q477" s="27">
        <f>COUNTIF(別紙1!$B$12:$D$51,'様式2（申請製品リスト） '!L477)</f>
        <v>0</v>
      </c>
      <c r="R477" s="27"/>
      <c r="S477" s="27"/>
      <c r="T477" s="27"/>
      <c r="U477" s="27"/>
      <c r="V477" s="27"/>
      <c r="W477" s="27"/>
      <c r="X477" s="27"/>
      <c r="Y477" s="27"/>
      <c r="Z477" s="27"/>
      <c r="AA477" s="27"/>
      <c r="AB477" s="27"/>
      <c r="AC477" s="27"/>
      <c r="AD477" s="89"/>
    </row>
    <row r="478" spans="1:30" x14ac:dyDescent="0.2">
      <c r="A478" s="27"/>
      <c r="B478" s="4" t="str">
        <f>IF($A478="","入力禁止",VLOOKUP($A478,クラスIDシート!$B$6:$I$1048576,2))</f>
        <v>入力禁止</v>
      </c>
      <c r="C478" s="4" t="str">
        <f>IF($A478="","入力禁止",VLOOKUP($A478,クラスIDシート!$B$6:$I$1048576,3))</f>
        <v>入力禁止</v>
      </c>
      <c r="D478" s="4" t="str">
        <f>IF($A478="","入力禁止",VLOOKUP($A478,クラスIDシート!$B$6:$I$1048576,4))</f>
        <v>入力禁止</v>
      </c>
      <c r="E478" s="4" t="str">
        <f>IF($A478="","入力禁止",VLOOKUP($A478,クラスIDシート!$B$6:$I$1048576,5))</f>
        <v>入力禁止</v>
      </c>
      <c r="F478" s="4" t="str">
        <f>IF($A478="","入力禁止",VLOOKUP($A478,クラスIDシート!$B$6:$I$1048576,6))</f>
        <v>入力禁止</v>
      </c>
      <c r="G478" s="4" t="str">
        <f>IF($A478="","入力禁止",VLOOKUP($A478,クラスIDシート!$B$6:$I$1048576,7))</f>
        <v>入力禁止</v>
      </c>
      <c r="H478" s="4" t="str">
        <f>IF($A478="","入力禁止",VLOOKUP($A478,クラスIDシート!$B$6:$I$1048576,8))</f>
        <v>入力禁止</v>
      </c>
      <c r="I478" s="4">
        <f t="shared" si="7"/>
        <v>471</v>
      </c>
      <c r="J478" s="27"/>
      <c r="K478" s="27"/>
      <c r="L478" s="27"/>
      <c r="M478" s="27"/>
      <c r="N478" s="27"/>
      <c r="O478" s="27">
        <f>COUNTIF(別紙3!$C$11:$C$48,L478)</f>
        <v>0</v>
      </c>
      <c r="P478" s="27"/>
      <c r="Q478" s="27">
        <f>COUNTIF(別紙1!$B$12:$D$51,'様式2（申請製品リスト） '!L478)</f>
        <v>0</v>
      </c>
      <c r="R478" s="27"/>
      <c r="S478" s="27"/>
      <c r="T478" s="27"/>
      <c r="U478" s="27"/>
      <c r="V478" s="27"/>
      <c r="W478" s="27"/>
      <c r="X478" s="27"/>
      <c r="Y478" s="27"/>
      <c r="Z478" s="27"/>
      <c r="AA478" s="27"/>
      <c r="AB478" s="27"/>
      <c r="AC478" s="27"/>
      <c r="AD478" s="89"/>
    </row>
    <row r="479" spans="1:30" x14ac:dyDescent="0.2">
      <c r="A479" s="27"/>
      <c r="B479" s="4" t="str">
        <f>IF($A479="","入力禁止",VLOOKUP($A479,クラスIDシート!$B$6:$I$1048576,2))</f>
        <v>入力禁止</v>
      </c>
      <c r="C479" s="4" t="str">
        <f>IF($A479="","入力禁止",VLOOKUP($A479,クラスIDシート!$B$6:$I$1048576,3))</f>
        <v>入力禁止</v>
      </c>
      <c r="D479" s="4" t="str">
        <f>IF($A479="","入力禁止",VLOOKUP($A479,クラスIDシート!$B$6:$I$1048576,4))</f>
        <v>入力禁止</v>
      </c>
      <c r="E479" s="4" t="str">
        <f>IF($A479="","入力禁止",VLOOKUP($A479,クラスIDシート!$B$6:$I$1048576,5))</f>
        <v>入力禁止</v>
      </c>
      <c r="F479" s="4" t="str">
        <f>IF($A479="","入力禁止",VLOOKUP($A479,クラスIDシート!$B$6:$I$1048576,6))</f>
        <v>入力禁止</v>
      </c>
      <c r="G479" s="4" t="str">
        <f>IF($A479="","入力禁止",VLOOKUP($A479,クラスIDシート!$B$6:$I$1048576,7))</f>
        <v>入力禁止</v>
      </c>
      <c r="H479" s="4" t="str">
        <f>IF($A479="","入力禁止",VLOOKUP($A479,クラスIDシート!$B$6:$I$1048576,8))</f>
        <v>入力禁止</v>
      </c>
      <c r="I479" s="4">
        <f t="shared" si="7"/>
        <v>472</v>
      </c>
      <c r="J479" s="27"/>
      <c r="K479" s="27"/>
      <c r="L479" s="27"/>
      <c r="M479" s="27"/>
      <c r="N479" s="27"/>
      <c r="O479" s="27">
        <f>COUNTIF(別紙3!$C$11:$C$48,L479)</f>
        <v>0</v>
      </c>
      <c r="P479" s="27"/>
      <c r="Q479" s="27">
        <f>COUNTIF(別紙1!$B$12:$D$51,'様式2（申請製品リスト） '!L479)</f>
        <v>0</v>
      </c>
      <c r="R479" s="27"/>
      <c r="S479" s="27"/>
      <c r="T479" s="27"/>
      <c r="U479" s="27"/>
      <c r="V479" s="27"/>
      <c r="W479" s="27"/>
      <c r="X479" s="27"/>
      <c r="Y479" s="27"/>
      <c r="Z479" s="27"/>
      <c r="AA479" s="27"/>
      <c r="AB479" s="27"/>
      <c r="AC479" s="27"/>
      <c r="AD479" s="89"/>
    </row>
    <row r="480" spans="1:30" x14ac:dyDescent="0.2">
      <c r="A480" s="27"/>
      <c r="B480" s="4" t="str">
        <f>IF($A480="","入力禁止",VLOOKUP($A480,クラスIDシート!$B$6:$I$1048576,2))</f>
        <v>入力禁止</v>
      </c>
      <c r="C480" s="4" t="str">
        <f>IF($A480="","入力禁止",VLOOKUP($A480,クラスIDシート!$B$6:$I$1048576,3))</f>
        <v>入力禁止</v>
      </c>
      <c r="D480" s="4" t="str">
        <f>IF($A480="","入力禁止",VLOOKUP($A480,クラスIDシート!$B$6:$I$1048576,4))</f>
        <v>入力禁止</v>
      </c>
      <c r="E480" s="4" t="str">
        <f>IF($A480="","入力禁止",VLOOKUP($A480,クラスIDシート!$B$6:$I$1048576,5))</f>
        <v>入力禁止</v>
      </c>
      <c r="F480" s="4" t="str">
        <f>IF($A480="","入力禁止",VLOOKUP($A480,クラスIDシート!$B$6:$I$1048576,6))</f>
        <v>入力禁止</v>
      </c>
      <c r="G480" s="4" t="str">
        <f>IF($A480="","入力禁止",VLOOKUP($A480,クラスIDシート!$B$6:$I$1048576,7))</f>
        <v>入力禁止</v>
      </c>
      <c r="H480" s="4" t="str">
        <f>IF($A480="","入力禁止",VLOOKUP($A480,クラスIDシート!$B$6:$I$1048576,8))</f>
        <v>入力禁止</v>
      </c>
      <c r="I480" s="4">
        <f t="shared" si="7"/>
        <v>473</v>
      </c>
      <c r="J480" s="27"/>
      <c r="K480" s="27"/>
      <c r="L480" s="27"/>
      <c r="M480" s="27"/>
      <c r="N480" s="27"/>
      <c r="O480" s="27">
        <f>COUNTIF(別紙3!$C$11:$C$48,L480)</f>
        <v>0</v>
      </c>
      <c r="P480" s="27"/>
      <c r="Q480" s="27">
        <f>COUNTIF(別紙1!$B$12:$D$51,'様式2（申請製品リスト） '!L480)</f>
        <v>0</v>
      </c>
      <c r="R480" s="27"/>
      <c r="S480" s="27"/>
      <c r="T480" s="27"/>
      <c r="U480" s="27"/>
      <c r="V480" s="27"/>
      <c r="W480" s="27"/>
      <c r="X480" s="27"/>
      <c r="Y480" s="27"/>
      <c r="Z480" s="27"/>
      <c r="AA480" s="27"/>
      <c r="AB480" s="27"/>
      <c r="AC480" s="27"/>
      <c r="AD480" s="89"/>
    </row>
    <row r="481" spans="1:30" x14ac:dyDescent="0.2">
      <c r="A481" s="27"/>
      <c r="B481" s="4" t="str">
        <f>IF($A481="","入力禁止",VLOOKUP($A481,クラスIDシート!$B$6:$I$1048576,2))</f>
        <v>入力禁止</v>
      </c>
      <c r="C481" s="4" t="str">
        <f>IF($A481="","入力禁止",VLOOKUP($A481,クラスIDシート!$B$6:$I$1048576,3))</f>
        <v>入力禁止</v>
      </c>
      <c r="D481" s="4" t="str">
        <f>IF($A481="","入力禁止",VLOOKUP($A481,クラスIDシート!$B$6:$I$1048576,4))</f>
        <v>入力禁止</v>
      </c>
      <c r="E481" s="4" t="str">
        <f>IF($A481="","入力禁止",VLOOKUP($A481,クラスIDシート!$B$6:$I$1048576,5))</f>
        <v>入力禁止</v>
      </c>
      <c r="F481" s="4" t="str">
        <f>IF($A481="","入力禁止",VLOOKUP($A481,クラスIDシート!$B$6:$I$1048576,6))</f>
        <v>入力禁止</v>
      </c>
      <c r="G481" s="4" t="str">
        <f>IF($A481="","入力禁止",VLOOKUP($A481,クラスIDシート!$B$6:$I$1048576,7))</f>
        <v>入力禁止</v>
      </c>
      <c r="H481" s="4" t="str">
        <f>IF($A481="","入力禁止",VLOOKUP($A481,クラスIDシート!$B$6:$I$1048576,8))</f>
        <v>入力禁止</v>
      </c>
      <c r="I481" s="4">
        <f t="shared" si="7"/>
        <v>474</v>
      </c>
      <c r="J481" s="27"/>
      <c r="K481" s="27"/>
      <c r="L481" s="27"/>
      <c r="M481" s="27"/>
      <c r="N481" s="27"/>
      <c r="O481" s="27">
        <f>COUNTIF(別紙3!$C$11:$C$48,L481)</f>
        <v>0</v>
      </c>
      <c r="P481" s="27"/>
      <c r="Q481" s="27">
        <f>COUNTIF(別紙1!$B$12:$D$51,'様式2（申請製品リスト） '!L481)</f>
        <v>0</v>
      </c>
      <c r="R481" s="27"/>
      <c r="S481" s="27"/>
      <c r="T481" s="27"/>
      <c r="U481" s="27"/>
      <c r="V481" s="27"/>
      <c r="W481" s="27"/>
      <c r="X481" s="27"/>
      <c r="Y481" s="27"/>
      <c r="Z481" s="27"/>
      <c r="AA481" s="27"/>
      <c r="AB481" s="27"/>
      <c r="AC481" s="27"/>
      <c r="AD481" s="89"/>
    </row>
    <row r="482" spans="1:30" x14ac:dyDescent="0.2">
      <c r="A482" s="27"/>
      <c r="B482" s="4" t="str">
        <f>IF($A482="","入力禁止",VLOOKUP($A482,クラスIDシート!$B$6:$I$1048576,2))</f>
        <v>入力禁止</v>
      </c>
      <c r="C482" s="4" t="str">
        <f>IF($A482="","入力禁止",VLOOKUP($A482,クラスIDシート!$B$6:$I$1048576,3))</f>
        <v>入力禁止</v>
      </c>
      <c r="D482" s="4" t="str">
        <f>IF($A482="","入力禁止",VLOOKUP($A482,クラスIDシート!$B$6:$I$1048576,4))</f>
        <v>入力禁止</v>
      </c>
      <c r="E482" s="4" t="str">
        <f>IF($A482="","入力禁止",VLOOKUP($A482,クラスIDシート!$B$6:$I$1048576,5))</f>
        <v>入力禁止</v>
      </c>
      <c r="F482" s="4" t="str">
        <f>IF($A482="","入力禁止",VLOOKUP($A482,クラスIDシート!$B$6:$I$1048576,6))</f>
        <v>入力禁止</v>
      </c>
      <c r="G482" s="4" t="str">
        <f>IF($A482="","入力禁止",VLOOKUP($A482,クラスIDシート!$B$6:$I$1048576,7))</f>
        <v>入力禁止</v>
      </c>
      <c r="H482" s="4" t="str">
        <f>IF($A482="","入力禁止",VLOOKUP($A482,クラスIDシート!$B$6:$I$1048576,8))</f>
        <v>入力禁止</v>
      </c>
      <c r="I482" s="4">
        <f t="shared" si="7"/>
        <v>475</v>
      </c>
      <c r="J482" s="27"/>
      <c r="K482" s="27"/>
      <c r="L482" s="27"/>
      <c r="M482" s="27"/>
      <c r="N482" s="27"/>
      <c r="O482" s="27">
        <f>COUNTIF(別紙3!$C$11:$C$48,L482)</f>
        <v>0</v>
      </c>
      <c r="P482" s="27"/>
      <c r="Q482" s="27">
        <f>COUNTIF(別紙1!$B$12:$D$51,'様式2（申請製品リスト） '!L482)</f>
        <v>0</v>
      </c>
      <c r="R482" s="27"/>
      <c r="S482" s="27"/>
      <c r="T482" s="27"/>
      <c r="U482" s="27"/>
      <c r="V482" s="27"/>
      <c r="W482" s="27"/>
      <c r="X482" s="27"/>
      <c r="Y482" s="27"/>
      <c r="Z482" s="27"/>
      <c r="AA482" s="27"/>
      <c r="AB482" s="27"/>
      <c r="AC482" s="27"/>
      <c r="AD482" s="89"/>
    </row>
    <row r="483" spans="1:30" x14ac:dyDescent="0.2">
      <c r="A483" s="27"/>
      <c r="B483" s="4" t="str">
        <f>IF($A483="","入力禁止",VLOOKUP($A483,クラスIDシート!$B$6:$I$1048576,2))</f>
        <v>入力禁止</v>
      </c>
      <c r="C483" s="4" t="str">
        <f>IF($A483="","入力禁止",VLOOKUP($A483,クラスIDシート!$B$6:$I$1048576,3))</f>
        <v>入力禁止</v>
      </c>
      <c r="D483" s="4" t="str">
        <f>IF($A483="","入力禁止",VLOOKUP($A483,クラスIDシート!$B$6:$I$1048576,4))</f>
        <v>入力禁止</v>
      </c>
      <c r="E483" s="4" t="str">
        <f>IF($A483="","入力禁止",VLOOKUP($A483,クラスIDシート!$B$6:$I$1048576,5))</f>
        <v>入力禁止</v>
      </c>
      <c r="F483" s="4" t="str">
        <f>IF($A483="","入力禁止",VLOOKUP($A483,クラスIDシート!$B$6:$I$1048576,6))</f>
        <v>入力禁止</v>
      </c>
      <c r="G483" s="4" t="str">
        <f>IF($A483="","入力禁止",VLOOKUP($A483,クラスIDシート!$B$6:$I$1048576,7))</f>
        <v>入力禁止</v>
      </c>
      <c r="H483" s="4" t="str">
        <f>IF($A483="","入力禁止",VLOOKUP($A483,クラスIDシート!$B$6:$I$1048576,8))</f>
        <v>入力禁止</v>
      </c>
      <c r="I483" s="4">
        <f t="shared" si="7"/>
        <v>476</v>
      </c>
      <c r="J483" s="27"/>
      <c r="K483" s="27"/>
      <c r="L483" s="27"/>
      <c r="M483" s="27"/>
      <c r="N483" s="27"/>
      <c r="O483" s="27">
        <f>COUNTIF(別紙3!$C$11:$C$48,L483)</f>
        <v>0</v>
      </c>
      <c r="P483" s="27"/>
      <c r="Q483" s="27">
        <f>COUNTIF(別紙1!$B$12:$D$51,'様式2（申請製品リスト） '!L483)</f>
        <v>0</v>
      </c>
      <c r="R483" s="27"/>
      <c r="S483" s="27"/>
      <c r="T483" s="27"/>
      <c r="U483" s="27"/>
      <c r="V483" s="27"/>
      <c r="W483" s="27"/>
      <c r="X483" s="27"/>
      <c r="Y483" s="27"/>
      <c r="Z483" s="27"/>
      <c r="AA483" s="27"/>
      <c r="AB483" s="27"/>
      <c r="AC483" s="27"/>
      <c r="AD483" s="89"/>
    </row>
    <row r="484" spans="1:30" x14ac:dyDescent="0.2">
      <c r="A484" s="27"/>
      <c r="B484" s="4" t="str">
        <f>IF($A484="","入力禁止",VLOOKUP($A484,クラスIDシート!$B$6:$I$1048576,2))</f>
        <v>入力禁止</v>
      </c>
      <c r="C484" s="4" t="str">
        <f>IF($A484="","入力禁止",VLOOKUP($A484,クラスIDシート!$B$6:$I$1048576,3))</f>
        <v>入力禁止</v>
      </c>
      <c r="D484" s="4" t="str">
        <f>IF($A484="","入力禁止",VLOOKUP($A484,クラスIDシート!$B$6:$I$1048576,4))</f>
        <v>入力禁止</v>
      </c>
      <c r="E484" s="4" t="str">
        <f>IF($A484="","入力禁止",VLOOKUP($A484,クラスIDシート!$B$6:$I$1048576,5))</f>
        <v>入力禁止</v>
      </c>
      <c r="F484" s="4" t="str">
        <f>IF($A484="","入力禁止",VLOOKUP($A484,クラスIDシート!$B$6:$I$1048576,6))</f>
        <v>入力禁止</v>
      </c>
      <c r="G484" s="4" t="str">
        <f>IF($A484="","入力禁止",VLOOKUP($A484,クラスIDシート!$B$6:$I$1048576,7))</f>
        <v>入力禁止</v>
      </c>
      <c r="H484" s="4" t="str">
        <f>IF($A484="","入力禁止",VLOOKUP($A484,クラスIDシート!$B$6:$I$1048576,8))</f>
        <v>入力禁止</v>
      </c>
      <c r="I484" s="4">
        <f t="shared" si="7"/>
        <v>477</v>
      </c>
      <c r="J484" s="27"/>
      <c r="K484" s="27"/>
      <c r="L484" s="27"/>
      <c r="M484" s="27"/>
      <c r="N484" s="27"/>
      <c r="O484" s="27">
        <f>COUNTIF(別紙3!$C$11:$C$48,L484)</f>
        <v>0</v>
      </c>
      <c r="P484" s="27"/>
      <c r="Q484" s="27">
        <f>COUNTIF(別紙1!$B$12:$D$51,'様式2（申請製品リスト） '!L484)</f>
        <v>0</v>
      </c>
      <c r="R484" s="27"/>
      <c r="S484" s="27"/>
      <c r="T484" s="27"/>
      <c r="U484" s="27"/>
      <c r="V484" s="27"/>
      <c r="W484" s="27"/>
      <c r="X484" s="27"/>
      <c r="Y484" s="27"/>
      <c r="Z484" s="27"/>
      <c r="AA484" s="27"/>
      <c r="AB484" s="27"/>
      <c r="AC484" s="27"/>
      <c r="AD484" s="89"/>
    </row>
    <row r="485" spans="1:30" x14ac:dyDescent="0.2">
      <c r="A485" s="27"/>
      <c r="B485" s="4" t="str">
        <f>IF($A485="","入力禁止",VLOOKUP($A485,クラスIDシート!$B$6:$I$1048576,2))</f>
        <v>入力禁止</v>
      </c>
      <c r="C485" s="4" t="str">
        <f>IF($A485="","入力禁止",VLOOKUP($A485,クラスIDシート!$B$6:$I$1048576,3))</f>
        <v>入力禁止</v>
      </c>
      <c r="D485" s="4" t="str">
        <f>IF($A485="","入力禁止",VLOOKUP($A485,クラスIDシート!$B$6:$I$1048576,4))</f>
        <v>入力禁止</v>
      </c>
      <c r="E485" s="4" t="str">
        <f>IF($A485="","入力禁止",VLOOKUP($A485,クラスIDシート!$B$6:$I$1048576,5))</f>
        <v>入力禁止</v>
      </c>
      <c r="F485" s="4" t="str">
        <f>IF($A485="","入力禁止",VLOOKUP($A485,クラスIDシート!$B$6:$I$1048576,6))</f>
        <v>入力禁止</v>
      </c>
      <c r="G485" s="4" t="str">
        <f>IF($A485="","入力禁止",VLOOKUP($A485,クラスIDシート!$B$6:$I$1048576,7))</f>
        <v>入力禁止</v>
      </c>
      <c r="H485" s="4" t="str">
        <f>IF($A485="","入力禁止",VLOOKUP($A485,クラスIDシート!$B$6:$I$1048576,8))</f>
        <v>入力禁止</v>
      </c>
      <c r="I485" s="4">
        <f t="shared" si="7"/>
        <v>478</v>
      </c>
      <c r="J485" s="27"/>
      <c r="K485" s="27"/>
      <c r="L485" s="27"/>
      <c r="M485" s="27"/>
      <c r="N485" s="27"/>
      <c r="O485" s="27">
        <f>COUNTIF(別紙3!$C$11:$C$48,L485)</f>
        <v>0</v>
      </c>
      <c r="P485" s="27"/>
      <c r="Q485" s="27">
        <f>COUNTIF(別紙1!$B$12:$D$51,'様式2（申請製品リスト） '!L485)</f>
        <v>0</v>
      </c>
      <c r="R485" s="27"/>
      <c r="S485" s="27"/>
      <c r="T485" s="27"/>
      <c r="U485" s="27"/>
      <c r="V485" s="27"/>
      <c r="W485" s="27"/>
      <c r="X485" s="27"/>
      <c r="Y485" s="27"/>
      <c r="Z485" s="27"/>
      <c r="AA485" s="27"/>
      <c r="AB485" s="27"/>
      <c r="AC485" s="27"/>
      <c r="AD485" s="89"/>
    </row>
    <row r="486" spans="1:30" x14ac:dyDescent="0.2">
      <c r="A486" s="27"/>
      <c r="B486" s="4" t="str">
        <f>IF($A486="","入力禁止",VLOOKUP($A486,クラスIDシート!$B$6:$I$1048576,2))</f>
        <v>入力禁止</v>
      </c>
      <c r="C486" s="4" t="str">
        <f>IF($A486="","入力禁止",VLOOKUP($A486,クラスIDシート!$B$6:$I$1048576,3))</f>
        <v>入力禁止</v>
      </c>
      <c r="D486" s="4" t="str">
        <f>IF($A486="","入力禁止",VLOOKUP($A486,クラスIDシート!$B$6:$I$1048576,4))</f>
        <v>入力禁止</v>
      </c>
      <c r="E486" s="4" t="str">
        <f>IF($A486="","入力禁止",VLOOKUP($A486,クラスIDシート!$B$6:$I$1048576,5))</f>
        <v>入力禁止</v>
      </c>
      <c r="F486" s="4" t="str">
        <f>IF($A486="","入力禁止",VLOOKUP($A486,クラスIDシート!$B$6:$I$1048576,6))</f>
        <v>入力禁止</v>
      </c>
      <c r="G486" s="4" t="str">
        <f>IF($A486="","入力禁止",VLOOKUP($A486,クラスIDシート!$B$6:$I$1048576,7))</f>
        <v>入力禁止</v>
      </c>
      <c r="H486" s="4" t="str">
        <f>IF($A486="","入力禁止",VLOOKUP($A486,クラスIDシート!$B$6:$I$1048576,8))</f>
        <v>入力禁止</v>
      </c>
      <c r="I486" s="4">
        <f t="shared" si="7"/>
        <v>479</v>
      </c>
      <c r="J486" s="27"/>
      <c r="K486" s="27"/>
      <c r="L486" s="27"/>
      <c r="M486" s="27"/>
      <c r="N486" s="27"/>
      <c r="O486" s="27">
        <f>COUNTIF(別紙3!$C$11:$C$48,L486)</f>
        <v>0</v>
      </c>
      <c r="P486" s="27"/>
      <c r="Q486" s="27">
        <f>COUNTIF(別紙1!$B$12:$D$51,'様式2（申請製品リスト） '!L486)</f>
        <v>0</v>
      </c>
      <c r="R486" s="27"/>
      <c r="S486" s="27"/>
      <c r="T486" s="27"/>
      <c r="U486" s="27"/>
      <c r="V486" s="27"/>
      <c r="W486" s="27"/>
      <c r="X486" s="27"/>
      <c r="Y486" s="27"/>
      <c r="Z486" s="27"/>
      <c r="AA486" s="27"/>
      <c r="AB486" s="27"/>
      <c r="AC486" s="27"/>
      <c r="AD486" s="89"/>
    </row>
    <row r="487" spans="1:30" x14ac:dyDescent="0.2">
      <c r="A487" s="27"/>
      <c r="B487" s="4" t="str">
        <f>IF($A487="","入力禁止",VLOOKUP($A487,クラスIDシート!$B$6:$I$1048576,2))</f>
        <v>入力禁止</v>
      </c>
      <c r="C487" s="4" t="str">
        <f>IF($A487="","入力禁止",VLOOKUP($A487,クラスIDシート!$B$6:$I$1048576,3))</f>
        <v>入力禁止</v>
      </c>
      <c r="D487" s="4" t="str">
        <f>IF($A487="","入力禁止",VLOOKUP($A487,クラスIDシート!$B$6:$I$1048576,4))</f>
        <v>入力禁止</v>
      </c>
      <c r="E487" s="4" t="str">
        <f>IF($A487="","入力禁止",VLOOKUP($A487,クラスIDシート!$B$6:$I$1048576,5))</f>
        <v>入力禁止</v>
      </c>
      <c r="F487" s="4" t="str">
        <f>IF($A487="","入力禁止",VLOOKUP($A487,クラスIDシート!$B$6:$I$1048576,6))</f>
        <v>入力禁止</v>
      </c>
      <c r="G487" s="4" t="str">
        <f>IF($A487="","入力禁止",VLOOKUP($A487,クラスIDシート!$B$6:$I$1048576,7))</f>
        <v>入力禁止</v>
      </c>
      <c r="H487" s="4" t="str">
        <f>IF($A487="","入力禁止",VLOOKUP($A487,クラスIDシート!$B$6:$I$1048576,8))</f>
        <v>入力禁止</v>
      </c>
      <c r="I487" s="4">
        <f t="shared" si="7"/>
        <v>480</v>
      </c>
      <c r="J487" s="27"/>
      <c r="K487" s="27"/>
      <c r="L487" s="27"/>
      <c r="M487" s="27"/>
      <c r="N487" s="27"/>
      <c r="O487" s="27">
        <f>COUNTIF(別紙3!$C$11:$C$48,L487)</f>
        <v>0</v>
      </c>
      <c r="P487" s="27"/>
      <c r="Q487" s="27">
        <f>COUNTIF(別紙1!$B$12:$D$51,'様式2（申請製品リスト） '!L487)</f>
        <v>0</v>
      </c>
      <c r="R487" s="27"/>
      <c r="S487" s="27"/>
      <c r="T487" s="27"/>
      <c r="U487" s="27"/>
      <c r="V487" s="27"/>
      <c r="W487" s="27"/>
      <c r="X487" s="27"/>
      <c r="Y487" s="27"/>
      <c r="Z487" s="27"/>
      <c r="AA487" s="27"/>
      <c r="AB487" s="27"/>
      <c r="AC487" s="27"/>
      <c r="AD487" s="89"/>
    </row>
    <row r="488" spans="1:30" x14ac:dyDescent="0.2">
      <c r="A488" s="27"/>
      <c r="B488" s="4" t="str">
        <f>IF($A488="","入力禁止",VLOOKUP($A488,クラスIDシート!$B$6:$I$1048576,2))</f>
        <v>入力禁止</v>
      </c>
      <c r="C488" s="4" t="str">
        <f>IF($A488="","入力禁止",VLOOKUP($A488,クラスIDシート!$B$6:$I$1048576,3))</f>
        <v>入力禁止</v>
      </c>
      <c r="D488" s="4" t="str">
        <f>IF($A488="","入力禁止",VLOOKUP($A488,クラスIDシート!$B$6:$I$1048576,4))</f>
        <v>入力禁止</v>
      </c>
      <c r="E488" s="4" t="str">
        <f>IF($A488="","入力禁止",VLOOKUP($A488,クラスIDシート!$B$6:$I$1048576,5))</f>
        <v>入力禁止</v>
      </c>
      <c r="F488" s="4" t="str">
        <f>IF($A488="","入力禁止",VLOOKUP($A488,クラスIDシート!$B$6:$I$1048576,6))</f>
        <v>入力禁止</v>
      </c>
      <c r="G488" s="4" t="str">
        <f>IF($A488="","入力禁止",VLOOKUP($A488,クラスIDシート!$B$6:$I$1048576,7))</f>
        <v>入力禁止</v>
      </c>
      <c r="H488" s="4" t="str">
        <f>IF($A488="","入力禁止",VLOOKUP($A488,クラスIDシート!$B$6:$I$1048576,8))</f>
        <v>入力禁止</v>
      </c>
      <c r="I488" s="4">
        <f t="shared" si="7"/>
        <v>481</v>
      </c>
      <c r="J488" s="27"/>
      <c r="K488" s="27"/>
      <c r="L488" s="27"/>
      <c r="M488" s="27"/>
      <c r="N488" s="27"/>
      <c r="O488" s="27">
        <f>COUNTIF(別紙3!$C$11:$C$48,L488)</f>
        <v>0</v>
      </c>
      <c r="P488" s="27"/>
      <c r="Q488" s="27">
        <f>COUNTIF(別紙1!$B$12:$D$51,'様式2（申請製品リスト） '!L488)</f>
        <v>0</v>
      </c>
      <c r="R488" s="27"/>
      <c r="S488" s="27"/>
      <c r="T488" s="27"/>
      <c r="U488" s="27"/>
      <c r="V488" s="27"/>
      <c r="W488" s="27"/>
      <c r="X488" s="27"/>
      <c r="Y488" s="27"/>
      <c r="Z488" s="27"/>
      <c r="AA488" s="27"/>
      <c r="AB488" s="27"/>
      <c r="AC488" s="27"/>
      <c r="AD488" s="89"/>
    </row>
    <row r="489" spans="1:30" x14ac:dyDescent="0.2">
      <c r="A489" s="27"/>
      <c r="B489" s="4" t="str">
        <f>IF($A489="","入力禁止",VLOOKUP($A489,クラスIDシート!$B$6:$I$1048576,2))</f>
        <v>入力禁止</v>
      </c>
      <c r="C489" s="4" t="str">
        <f>IF($A489="","入力禁止",VLOOKUP($A489,クラスIDシート!$B$6:$I$1048576,3))</f>
        <v>入力禁止</v>
      </c>
      <c r="D489" s="4" t="str">
        <f>IF($A489="","入力禁止",VLOOKUP($A489,クラスIDシート!$B$6:$I$1048576,4))</f>
        <v>入力禁止</v>
      </c>
      <c r="E489" s="4" t="str">
        <f>IF($A489="","入力禁止",VLOOKUP($A489,クラスIDシート!$B$6:$I$1048576,5))</f>
        <v>入力禁止</v>
      </c>
      <c r="F489" s="4" t="str">
        <f>IF($A489="","入力禁止",VLOOKUP($A489,クラスIDシート!$B$6:$I$1048576,6))</f>
        <v>入力禁止</v>
      </c>
      <c r="G489" s="4" t="str">
        <f>IF($A489="","入力禁止",VLOOKUP($A489,クラスIDシート!$B$6:$I$1048576,7))</f>
        <v>入力禁止</v>
      </c>
      <c r="H489" s="4" t="str">
        <f>IF($A489="","入力禁止",VLOOKUP($A489,クラスIDシート!$B$6:$I$1048576,8))</f>
        <v>入力禁止</v>
      </c>
      <c r="I489" s="4">
        <f t="shared" si="7"/>
        <v>482</v>
      </c>
      <c r="J489" s="27"/>
      <c r="K489" s="27"/>
      <c r="L489" s="27"/>
      <c r="M489" s="27"/>
      <c r="N489" s="27"/>
      <c r="O489" s="27">
        <f>COUNTIF(別紙3!$C$11:$C$48,L489)</f>
        <v>0</v>
      </c>
      <c r="P489" s="27"/>
      <c r="Q489" s="27">
        <f>COUNTIF(別紙1!$B$12:$D$51,'様式2（申請製品リスト） '!L489)</f>
        <v>0</v>
      </c>
      <c r="R489" s="27"/>
      <c r="S489" s="27"/>
      <c r="T489" s="27"/>
      <c r="U489" s="27"/>
      <c r="V489" s="27"/>
      <c r="W489" s="27"/>
      <c r="X489" s="27"/>
      <c r="Y489" s="27"/>
      <c r="Z489" s="27"/>
      <c r="AA489" s="27"/>
      <c r="AB489" s="27"/>
      <c r="AC489" s="27"/>
      <c r="AD489" s="89"/>
    </row>
    <row r="490" spans="1:30" x14ac:dyDescent="0.2">
      <c r="A490" s="27"/>
      <c r="B490" s="4" t="str">
        <f>IF($A490="","入力禁止",VLOOKUP($A490,クラスIDシート!$B$6:$I$1048576,2))</f>
        <v>入力禁止</v>
      </c>
      <c r="C490" s="4" t="str">
        <f>IF($A490="","入力禁止",VLOOKUP($A490,クラスIDシート!$B$6:$I$1048576,3))</f>
        <v>入力禁止</v>
      </c>
      <c r="D490" s="4" t="str">
        <f>IF($A490="","入力禁止",VLOOKUP($A490,クラスIDシート!$B$6:$I$1048576,4))</f>
        <v>入力禁止</v>
      </c>
      <c r="E490" s="4" t="str">
        <f>IF($A490="","入力禁止",VLOOKUP($A490,クラスIDシート!$B$6:$I$1048576,5))</f>
        <v>入力禁止</v>
      </c>
      <c r="F490" s="4" t="str">
        <f>IF($A490="","入力禁止",VLOOKUP($A490,クラスIDシート!$B$6:$I$1048576,6))</f>
        <v>入力禁止</v>
      </c>
      <c r="G490" s="4" t="str">
        <f>IF($A490="","入力禁止",VLOOKUP($A490,クラスIDシート!$B$6:$I$1048576,7))</f>
        <v>入力禁止</v>
      </c>
      <c r="H490" s="4" t="str">
        <f>IF($A490="","入力禁止",VLOOKUP($A490,クラスIDシート!$B$6:$I$1048576,8))</f>
        <v>入力禁止</v>
      </c>
      <c r="I490" s="4">
        <f t="shared" si="7"/>
        <v>483</v>
      </c>
      <c r="J490" s="27"/>
      <c r="K490" s="27"/>
      <c r="L490" s="27"/>
      <c r="M490" s="27"/>
      <c r="N490" s="27"/>
      <c r="O490" s="27">
        <f>COUNTIF(別紙3!$C$11:$C$48,L490)</f>
        <v>0</v>
      </c>
      <c r="P490" s="27"/>
      <c r="Q490" s="27">
        <f>COUNTIF(別紙1!$B$12:$D$51,'様式2（申請製品リスト） '!L490)</f>
        <v>0</v>
      </c>
      <c r="R490" s="27"/>
      <c r="S490" s="27"/>
      <c r="T490" s="27"/>
      <c r="U490" s="27"/>
      <c r="V490" s="27"/>
      <c r="W490" s="27"/>
      <c r="X490" s="27"/>
      <c r="Y490" s="27"/>
      <c r="Z490" s="27"/>
      <c r="AA490" s="27"/>
      <c r="AB490" s="27"/>
      <c r="AC490" s="27"/>
      <c r="AD490" s="89"/>
    </row>
    <row r="491" spans="1:30" x14ac:dyDescent="0.2">
      <c r="A491" s="27"/>
      <c r="B491" s="4" t="str">
        <f>IF($A491="","入力禁止",VLOOKUP($A491,クラスIDシート!$B$6:$I$1048576,2))</f>
        <v>入力禁止</v>
      </c>
      <c r="C491" s="4" t="str">
        <f>IF($A491="","入力禁止",VLOOKUP($A491,クラスIDシート!$B$6:$I$1048576,3))</f>
        <v>入力禁止</v>
      </c>
      <c r="D491" s="4" t="str">
        <f>IF($A491="","入力禁止",VLOOKUP($A491,クラスIDシート!$B$6:$I$1048576,4))</f>
        <v>入力禁止</v>
      </c>
      <c r="E491" s="4" t="str">
        <f>IF($A491="","入力禁止",VLOOKUP($A491,クラスIDシート!$B$6:$I$1048576,5))</f>
        <v>入力禁止</v>
      </c>
      <c r="F491" s="4" t="str">
        <f>IF($A491="","入力禁止",VLOOKUP($A491,クラスIDシート!$B$6:$I$1048576,6))</f>
        <v>入力禁止</v>
      </c>
      <c r="G491" s="4" t="str">
        <f>IF($A491="","入力禁止",VLOOKUP($A491,クラスIDシート!$B$6:$I$1048576,7))</f>
        <v>入力禁止</v>
      </c>
      <c r="H491" s="4" t="str">
        <f>IF($A491="","入力禁止",VLOOKUP($A491,クラスIDシート!$B$6:$I$1048576,8))</f>
        <v>入力禁止</v>
      </c>
      <c r="I491" s="4">
        <f t="shared" si="7"/>
        <v>484</v>
      </c>
      <c r="J491" s="27"/>
      <c r="K491" s="27"/>
      <c r="L491" s="27"/>
      <c r="M491" s="27"/>
      <c r="N491" s="27"/>
      <c r="O491" s="27">
        <f>COUNTIF(別紙3!$C$11:$C$48,L491)</f>
        <v>0</v>
      </c>
      <c r="P491" s="27"/>
      <c r="Q491" s="27">
        <f>COUNTIF(別紙1!$B$12:$D$51,'様式2（申請製品リスト） '!L491)</f>
        <v>0</v>
      </c>
      <c r="R491" s="27"/>
      <c r="S491" s="27"/>
      <c r="T491" s="27"/>
      <c r="U491" s="27"/>
      <c r="V491" s="27"/>
      <c r="W491" s="27"/>
      <c r="X491" s="27"/>
      <c r="Y491" s="27"/>
      <c r="Z491" s="27"/>
      <c r="AA491" s="27"/>
      <c r="AB491" s="27"/>
      <c r="AC491" s="27"/>
      <c r="AD491" s="89"/>
    </row>
    <row r="492" spans="1:30" x14ac:dyDescent="0.2">
      <c r="A492" s="27"/>
      <c r="B492" s="4" t="str">
        <f>IF($A492="","入力禁止",VLOOKUP($A492,クラスIDシート!$B$6:$I$1048576,2))</f>
        <v>入力禁止</v>
      </c>
      <c r="C492" s="4" t="str">
        <f>IF($A492="","入力禁止",VLOOKUP($A492,クラスIDシート!$B$6:$I$1048576,3))</f>
        <v>入力禁止</v>
      </c>
      <c r="D492" s="4" t="str">
        <f>IF($A492="","入力禁止",VLOOKUP($A492,クラスIDシート!$B$6:$I$1048576,4))</f>
        <v>入力禁止</v>
      </c>
      <c r="E492" s="4" t="str">
        <f>IF($A492="","入力禁止",VLOOKUP($A492,クラスIDシート!$B$6:$I$1048576,5))</f>
        <v>入力禁止</v>
      </c>
      <c r="F492" s="4" t="str">
        <f>IF($A492="","入力禁止",VLOOKUP($A492,クラスIDシート!$B$6:$I$1048576,6))</f>
        <v>入力禁止</v>
      </c>
      <c r="G492" s="4" t="str">
        <f>IF($A492="","入力禁止",VLOOKUP($A492,クラスIDシート!$B$6:$I$1048576,7))</f>
        <v>入力禁止</v>
      </c>
      <c r="H492" s="4" t="str">
        <f>IF($A492="","入力禁止",VLOOKUP($A492,クラスIDシート!$B$6:$I$1048576,8))</f>
        <v>入力禁止</v>
      </c>
      <c r="I492" s="4">
        <f t="shared" si="7"/>
        <v>485</v>
      </c>
      <c r="J492" s="27"/>
      <c r="K492" s="27"/>
      <c r="L492" s="27"/>
      <c r="M492" s="27"/>
      <c r="N492" s="27"/>
      <c r="O492" s="27">
        <f>COUNTIF(別紙3!$C$11:$C$48,L492)</f>
        <v>0</v>
      </c>
      <c r="P492" s="27"/>
      <c r="Q492" s="27">
        <f>COUNTIF(別紙1!$B$12:$D$51,'様式2（申請製品リスト） '!L492)</f>
        <v>0</v>
      </c>
      <c r="R492" s="27"/>
      <c r="S492" s="27"/>
      <c r="T492" s="27"/>
      <c r="U492" s="27"/>
      <c r="V492" s="27"/>
      <c r="W492" s="27"/>
      <c r="X492" s="27"/>
      <c r="Y492" s="27"/>
      <c r="Z492" s="27"/>
      <c r="AA492" s="27"/>
      <c r="AB492" s="27"/>
      <c r="AC492" s="27"/>
      <c r="AD492" s="89"/>
    </row>
    <row r="493" spans="1:30" x14ac:dyDescent="0.2">
      <c r="A493" s="27"/>
      <c r="B493" s="4" t="str">
        <f>IF($A493="","入力禁止",VLOOKUP($A493,クラスIDシート!$B$6:$I$1048576,2))</f>
        <v>入力禁止</v>
      </c>
      <c r="C493" s="4" t="str">
        <f>IF($A493="","入力禁止",VLOOKUP($A493,クラスIDシート!$B$6:$I$1048576,3))</f>
        <v>入力禁止</v>
      </c>
      <c r="D493" s="4" t="str">
        <f>IF($A493="","入力禁止",VLOOKUP($A493,クラスIDシート!$B$6:$I$1048576,4))</f>
        <v>入力禁止</v>
      </c>
      <c r="E493" s="4" t="str">
        <f>IF($A493="","入力禁止",VLOOKUP($A493,クラスIDシート!$B$6:$I$1048576,5))</f>
        <v>入力禁止</v>
      </c>
      <c r="F493" s="4" t="str">
        <f>IF($A493="","入力禁止",VLOOKUP($A493,クラスIDシート!$B$6:$I$1048576,6))</f>
        <v>入力禁止</v>
      </c>
      <c r="G493" s="4" t="str">
        <f>IF($A493="","入力禁止",VLOOKUP($A493,クラスIDシート!$B$6:$I$1048576,7))</f>
        <v>入力禁止</v>
      </c>
      <c r="H493" s="4" t="str">
        <f>IF($A493="","入力禁止",VLOOKUP($A493,クラスIDシート!$B$6:$I$1048576,8))</f>
        <v>入力禁止</v>
      </c>
      <c r="I493" s="4">
        <f t="shared" si="7"/>
        <v>486</v>
      </c>
      <c r="J493" s="27"/>
      <c r="K493" s="27"/>
      <c r="L493" s="27"/>
      <c r="M493" s="27"/>
      <c r="N493" s="27"/>
      <c r="O493" s="27">
        <f>COUNTIF(別紙3!$C$11:$C$48,L493)</f>
        <v>0</v>
      </c>
      <c r="P493" s="27"/>
      <c r="Q493" s="27">
        <f>COUNTIF(別紙1!$B$12:$D$51,'様式2（申請製品リスト） '!L493)</f>
        <v>0</v>
      </c>
      <c r="R493" s="27"/>
      <c r="S493" s="27"/>
      <c r="T493" s="27"/>
      <c r="U493" s="27"/>
      <c r="V493" s="27"/>
      <c r="W493" s="27"/>
      <c r="X493" s="27"/>
      <c r="Y493" s="27"/>
      <c r="Z493" s="27"/>
      <c r="AA493" s="27"/>
      <c r="AB493" s="27"/>
      <c r="AC493" s="27"/>
      <c r="AD493" s="89"/>
    </row>
    <row r="494" spans="1:30" x14ac:dyDescent="0.2">
      <c r="A494" s="27"/>
      <c r="B494" s="4" t="str">
        <f>IF($A494="","入力禁止",VLOOKUP($A494,クラスIDシート!$B$6:$I$1048576,2))</f>
        <v>入力禁止</v>
      </c>
      <c r="C494" s="4" t="str">
        <f>IF($A494="","入力禁止",VLOOKUP($A494,クラスIDシート!$B$6:$I$1048576,3))</f>
        <v>入力禁止</v>
      </c>
      <c r="D494" s="4" t="str">
        <f>IF($A494="","入力禁止",VLOOKUP($A494,クラスIDシート!$B$6:$I$1048576,4))</f>
        <v>入力禁止</v>
      </c>
      <c r="E494" s="4" t="str">
        <f>IF($A494="","入力禁止",VLOOKUP($A494,クラスIDシート!$B$6:$I$1048576,5))</f>
        <v>入力禁止</v>
      </c>
      <c r="F494" s="4" t="str">
        <f>IF($A494="","入力禁止",VLOOKUP($A494,クラスIDシート!$B$6:$I$1048576,6))</f>
        <v>入力禁止</v>
      </c>
      <c r="G494" s="4" t="str">
        <f>IF($A494="","入力禁止",VLOOKUP($A494,クラスIDシート!$B$6:$I$1048576,7))</f>
        <v>入力禁止</v>
      </c>
      <c r="H494" s="4" t="str">
        <f>IF($A494="","入力禁止",VLOOKUP($A494,クラスIDシート!$B$6:$I$1048576,8))</f>
        <v>入力禁止</v>
      </c>
      <c r="I494" s="4">
        <f t="shared" si="7"/>
        <v>487</v>
      </c>
      <c r="J494" s="27"/>
      <c r="K494" s="27"/>
      <c r="L494" s="27"/>
      <c r="M494" s="27"/>
      <c r="N494" s="27"/>
      <c r="O494" s="27">
        <f>COUNTIF(別紙3!$C$11:$C$48,L494)</f>
        <v>0</v>
      </c>
      <c r="P494" s="27"/>
      <c r="Q494" s="27">
        <f>COUNTIF(別紙1!$B$12:$D$51,'様式2（申請製品リスト） '!L494)</f>
        <v>0</v>
      </c>
      <c r="R494" s="27"/>
      <c r="S494" s="27"/>
      <c r="T494" s="27"/>
      <c r="U494" s="27"/>
      <c r="V494" s="27"/>
      <c r="W494" s="27"/>
      <c r="X494" s="27"/>
      <c r="Y494" s="27"/>
      <c r="Z494" s="27"/>
      <c r="AA494" s="27"/>
      <c r="AB494" s="27"/>
      <c r="AC494" s="27"/>
      <c r="AD494" s="89"/>
    </row>
    <row r="495" spans="1:30" x14ac:dyDescent="0.2">
      <c r="A495" s="27"/>
      <c r="B495" s="4" t="str">
        <f>IF($A495="","入力禁止",VLOOKUP($A495,クラスIDシート!$B$6:$I$1048576,2))</f>
        <v>入力禁止</v>
      </c>
      <c r="C495" s="4" t="str">
        <f>IF($A495="","入力禁止",VLOOKUP($A495,クラスIDシート!$B$6:$I$1048576,3))</f>
        <v>入力禁止</v>
      </c>
      <c r="D495" s="4" t="str">
        <f>IF($A495="","入力禁止",VLOOKUP($A495,クラスIDシート!$B$6:$I$1048576,4))</f>
        <v>入力禁止</v>
      </c>
      <c r="E495" s="4" t="str">
        <f>IF($A495="","入力禁止",VLOOKUP($A495,クラスIDシート!$B$6:$I$1048576,5))</f>
        <v>入力禁止</v>
      </c>
      <c r="F495" s="4" t="str">
        <f>IF($A495="","入力禁止",VLOOKUP($A495,クラスIDシート!$B$6:$I$1048576,6))</f>
        <v>入力禁止</v>
      </c>
      <c r="G495" s="4" t="str">
        <f>IF($A495="","入力禁止",VLOOKUP($A495,クラスIDシート!$B$6:$I$1048576,7))</f>
        <v>入力禁止</v>
      </c>
      <c r="H495" s="4" t="str">
        <f>IF($A495="","入力禁止",VLOOKUP($A495,クラスIDシート!$B$6:$I$1048576,8))</f>
        <v>入力禁止</v>
      </c>
      <c r="I495" s="4">
        <f t="shared" si="7"/>
        <v>488</v>
      </c>
      <c r="J495" s="27"/>
      <c r="K495" s="27"/>
      <c r="L495" s="27"/>
      <c r="M495" s="27"/>
      <c r="N495" s="27"/>
      <c r="O495" s="27">
        <f>COUNTIF(別紙3!$C$11:$C$48,L495)</f>
        <v>0</v>
      </c>
      <c r="P495" s="27"/>
      <c r="Q495" s="27">
        <f>COUNTIF(別紙1!$B$12:$D$51,'様式2（申請製品リスト） '!L495)</f>
        <v>0</v>
      </c>
      <c r="R495" s="27"/>
      <c r="S495" s="27"/>
      <c r="T495" s="27"/>
      <c r="U495" s="27"/>
      <c r="V495" s="27"/>
      <c r="W495" s="27"/>
      <c r="X495" s="27"/>
      <c r="Y495" s="27"/>
      <c r="Z495" s="27"/>
      <c r="AA495" s="27"/>
      <c r="AB495" s="27"/>
      <c r="AC495" s="27"/>
      <c r="AD495" s="89"/>
    </row>
    <row r="496" spans="1:30" x14ac:dyDescent="0.2">
      <c r="A496" s="27"/>
      <c r="B496" s="4" t="str">
        <f>IF($A496="","入力禁止",VLOOKUP($A496,クラスIDシート!$B$6:$I$1048576,2))</f>
        <v>入力禁止</v>
      </c>
      <c r="C496" s="4" t="str">
        <f>IF($A496="","入力禁止",VLOOKUP($A496,クラスIDシート!$B$6:$I$1048576,3))</f>
        <v>入力禁止</v>
      </c>
      <c r="D496" s="4" t="str">
        <f>IF($A496="","入力禁止",VLOOKUP($A496,クラスIDシート!$B$6:$I$1048576,4))</f>
        <v>入力禁止</v>
      </c>
      <c r="E496" s="4" t="str">
        <f>IF($A496="","入力禁止",VLOOKUP($A496,クラスIDシート!$B$6:$I$1048576,5))</f>
        <v>入力禁止</v>
      </c>
      <c r="F496" s="4" t="str">
        <f>IF($A496="","入力禁止",VLOOKUP($A496,クラスIDシート!$B$6:$I$1048576,6))</f>
        <v>入力禁止</v>
      </c>
      <c r="G496" s="4" t="str">
        <f>IF($A496="","入力禁止",VLOOKUP($A496,クラスIDシート!$B$6:$I$1048576,7))</f>
        <v>入力禁止</v>
      </c>
      <c r="H496" s="4" t="str">
        <f>IF($A496="","入力禁止",VLOOKUP($A496,クラスIDシート!$B$6:$I$1048576,8))</f>
        <v>入力禁止</v>
      </c>
      <c r="I496" s="4">
        <f t="shared" si="7"/>
        <v>489</v>
      </c>
      <c r="J496" s="27"/>
      <c r="K496" s="27"/>
      <c r="L496" s="27"/>
      <c r="M496" s="27"/>
      <c r="N496" s="27"/>
      <c r="O496" s="27">
        <f>COUNTIF(別紙3!$C$11:$C$48,L496)</f>
        <v>0</v>
      </c>
      <c r="P496" s="27"/>
      <c r="Q496" s="27">
        <f>COUNTIF(別紙1!$B$12:$D$51,'様式2（申請製品リスト） '!L496)</f>
        <v>0</v>
      </c>
      <c r="R496" s="27"/>
      <c r="S496" s="27"/>
      <c r="T496" s="27"/>
      <c r="U496" s="27"/>
      <c r="V496" s="27"/>
      <c r="W496" s="27"/>
      <c r="X496" s="27"/>
      <c r="Y496" s="27"/>
      <c r="Z496" s="27"/>
      <c r="AA496" s="27"/>
      <c r="AB496" s="27"/>
      <c r="AC496" s="27"/>
      <c r="AD496" s="89"/>
    </row>
    <row r="497" spans="1:30" x14ac:dyDescent="0.2">
      <c r="A497" s="27"/>
      <c r="B497" s="4" t="str">
        <f>IF($A497="","入力禁止",VLOOKUP($A497,クラスIDシート!$B$6:$I$1048576,2))</f>
        <v>入力禁止</v>
      </c>
      <c r="C497" s="4" t="str">
        <f>IF($A497="","入力禁止",VLOOKUP($A497,クラスIDシート!$B$6:$I$1048576,3))</f>
        <v>入力禁止</v>
      </c>
      <c r="D497" s="4" t="str">
        <f>IF($A497="","入力禁止",VLOOKUP($A497,クラスIDシート!$B$6:$I$1048576,4))</f>
        <v>入力禁止</v>
      </c>
      <c r="E497" s="4" t="str">
        <f>IF($A497="","入力禁止",VLOOKUP($A497,クラスIDシート!$B$6:$I$1048576,5))</f>
        <v>入力禁止</v>
      </c>
      <c r="F497" s="4" t="str">
        <f>IF($A497="","入力禁止",VLOOKUP($A497,クラスIDシート!$B$6:$I$1048576,6))</f>
        <v>入力禁止</v>
      </c>
      <c r="G497" s="4" t="str">
        <f>IF($A497="","入力禁止",VLOOKUP($A497,クラスIDシート!$B$6:$I$1048576,7))</f>
        <v>入力禁止</v>
      </c>
      <c r="H497" s="4" t="str">
        <f>IF($A497="","入力禁止",VLOOKUP($A497,クラスIDシート!$B$6:$I$1048576,8))</f>
        <v>入力禁止</v>
      </c>
      <c r="I497" s="4">
        <f t="shared" si="7"/>
        <v>490</v>
      </c>
      <c r="J497" s="27"/>
      <c r="K497" s="27"/>
      <c r="L497" s="27"/>
      <c r="M497" s="27"/>
      <c r="N497" s="27"/>
      <c r="O497" s="27">
        <f>COUNTIF(別紙3!$C$11:$C$48,L497)</f>
        <v>0</v>
      </c>
      <c r="P497" s="27"/>
      <c r="Q497" s="27">
        <f>COUNTIF(別紙1!$B$12:$D$51,'様式2（申請製品リスト） '!L497)</f>
        <v>0</v>
      </c>
      <c r="R497" s="27"/>
      <c r="S497" s="27"/>
      <c r="T497" s="27"/>
      <c r="U497" s="27"/>
      <c r="V497" s="27"/>
      <c r="W497" s="27"/>
      <c r="X497" s="27"/>
      <c r="Y497" s="27"/>
      <c r="Z497" s="27"/>
      <c r="AA497" s="27"/>
      <c r="AB497" s="27"/>
      <c r="AC497" s="27"/>
      <c r="AD497" s="89"/>
    </row>
    <row r="498" spans="1:30" x14ac:dyDescent="0.2">
      <c r="A498" s="27"/>
      <c r="B498" s="4" t="str">
        <f>IF($A498="","入力禁止",VLOOKUP($A498,クラスIDシート!$B$6:$I$1048576,2))</f>
        <v>入力禁止</v>
      </c>
      <c r="C498" s="4" t="str">
        <f>IF($A498="","入力禁止",VLOOKUP($A498,クラスIDシート!$B$6:$I$1048576,3))</f>
        <v>入力禁止</v>
      </c>
      <c r="D498" s="4" t="str">
        <f>IF($A498="","入力禁止",VLOOKUP($A498,クラスIDシート!$B$6:$I$1048576,4))</f>
        <v>入力禁止</v>
      </c>
      <c r="E498" s="4" t="str">
        <f>IF($A498="","入力禁止",VLOOKUP($A498,クラスIDシート!$B$6:$I$1048576,5))</f>
        <v>入力禁止</v>
      </c>
      <c r="F498" s="4" t="str">
        <f>IF($A498="","入力禁止",VLOOKUP($A498,クラスIDシート!$B$6:$I$1048576,6))</f>
        <v>入力禁止</v>
      </c>
      <c r="G498" s="4" t="str">
        <f>IF($A498="","入力禁止",VLOOKUP($A498,クラスIDシート!$B$6:$I$1048576,7))</f>
        <v>入力禁止</v>
      </c>
      <c r="H498" s="4" t="str">
        <f>IF($A498="","入力禁止",VLOOKUP($A498,クラスIDシート!$B$6:$I$1048576,8))</f>
        <v>入力禁止</v>
      </c>
      <c r="I498" s="4">
        <f t="shared" si="7"/>
        <v>491</v>
      </c>
      <c r="J498" s="27"/>
      <c r="K498" s="27"/>
      <c r="L498" s="27"/>
      <c r="M498" s="27"/>
      <c r="N498" s="27"/>
      <c r="O498" s="27">
        <f>COUNTIF(別紙3!$C$11:$C$48,L498)</f>
        <v>0</v>
      </c>
      <c r="P498" s="27"/>
      <c r="Q498" s="27">
        <f>COUNTIF(別紙1!$B$12:$D$51,'様式2（申請製品リスト） '!L498)</f>
        <v>0</v>
      </c>
      <c r="R498" s="27"/>
      <c r="S498" s="27"/>
      <c r="T498" s="27"/>
      <c r="U498" s="27"/>
      <c r="V498" s="27"/>
      <c r="W498" s="27"/>
      <c r="X498" s="27"/>
      <c r="Y498" s="27"/>
      <c r="Z498" s="27"/>
      <c r="AA498" s="27"/>
      <c r="AB498" s="27"/>
      <c r="AC498" s="27"/>
      <c r="AD498" s="89"/>
    </row>
    <row r="499" spans="1:30" x14ac:dyDescent="0.2">
      <c r="A499" s="27"/>
      <c r="B499" s="4" t="str">
        <f>IF($A499="","入力禁止",VLOOKUP($A499,クラスIDシート!$B$6:$I$1048576,2))</f>
        <v>入力禁止</v>
      </c>
      <c r="C499" s="4" t="str">
        <f>IF($A499="","入力禁止",VLOOKUP($A499,クラスIDシート!$B$6:$I$1048576,3))</f>
        <v>入力禁止</v>
      </c>
      <c r="D499" s="4" t="str">
        <f>IF($A499="","入力禁止",VLOOKUP($A499,クラスIDシート!$B$6:$I$1048576,4))</f>
        <v>入力禁止</v>
      </c>
      <c r="E499" s="4" t="str">
        <f>IF($A499="","入力禁止",VLOOKUP($A499,クラスIDシート!$B$6:$I$1048576,5))</f>
        <v>入力禁止</v>
      </c>
      <c r="F499" s="4" t="str">
        <f>IF($A499="","入力禁止",VLOOKUP($A499,クラスIDシート!$B$6:$I$1048576,6))</f>
        <v>入力禁止</v>
      </c>
      <c r="G499" s="4" t="str">
        <f>IF($A499="","入力禁止",VLOOKUP($A499,クラスIDシート!$B$6:$I$1048576,7))</f>
        <v>入力禁止</v>
      </c>
      <c r="H499" s="4" t="str">
        <f>IF($A499="","入力禁止",VLOOKUP($A499,クラスIDシート!$B$6:$I$1048576,8))</f>
        <v>入力禁止</v>
      </c>
      <c r="I499" s="4">
        <f t="shared" si="7"/>
        <v>492</v>
      </c>
      <c r="J499" s="27"/>
      <c r="K499" s="27"/>
      <c r="L499" s="27"/>
      <c r="M499" s="27"/>
      <c r="N499" s="27"/>
      <c r="O499" s="27">
        <f>COUNTIF(別紙3!$C$11:$C$48,L499)</f>
        <v>0</v>
      </c>
      <c r="P499" s="27"/>
      <c r="Q499" s="27">
        <f>COUNTIF(別紙1!$B$12:$D$51,'様式2（申請製品リスト） '!L499)</f>
        <v>0</v>
      </c>
      <c r="R499" s="27"/>
      <c r="S499" s="27"/>
      <c r="T499" s="27"/>
      <c r="U499" s="27"/>
      <c r="V499" s="27"/>
      <c r="W499" s="27"/>
      <c r="X499" s="27"/>
      <c r="Y499" s="27"/>
      <c r="Z499" s="27"/>
      <c r="AA499" s="27"/>
      <c r="AB499" s="27"/>
      <c r="AC499" s="27"/>
      <c r="AD499" s="89"/>
    </row>
    <row r="500" spans="1:30" x14ac:dyDescent="0.2">
      <c r="A500" s="27"/>
      <c r="B500" s="4" t="str">
        <f>IF($A500="","入力禁止",VLOOKUP($A500,クラスIDシート!$B$6:$I$1048576,2))</f>
        <v>入力禁止</v>
      </c>
      <c r="C500" s="4" t="str">
        <f>IF($A500="","入力禁止",VLOOKUP($A500,クラスIDシート!$B$6:$I$1048576,3))</f>
        <v>入力禁止</v>
      </c>
      <c r="D500" s="4" t="str">
        <f>IF($A500="","入力禁止",VLOOKUP($A500,クラスIDシート!$B$6:$I$1048576,4))</f>
        <v>入力禁止</v>
      </c>
      <c r="E500" s="4" t="str">
        <f>IF($A500="","入力禁止",VLOOKUP($A500,クラスIDシート!$B$6:$I$1048576,5))</f>
        <v>入力禁止</v>
      </c>
      <c r="F500" s="4" t="str">
        <f>IF($A500="","入力禁止",VLOOKUP($A500,クラスIDシート!$B$6:$I$1048576,6))</f>
        <v>入力禁止</v>
      </c>
      <c r="G500" s="4" t="str">
        <f>IF($A500="","入力禁止",VLOOKUP($A500,クラスIDシート!$B$6:$I$1048576,7))</f>
        <v>入力禁止</v>
      </c>
      <c r="H500" s="4" t="str">
        <f>IF($A500="","入力禁止",VLOOKUP($A500,クラスIDシート!$B$6:$I$1048576,8))</f>
        <v>入力禁止</v>
      </c>
      <c r="I500" s="4">
        <f t="shared" si="7"/>
        <v>493</v>
      </c>
      <c r="J500" s="27"/>
      <c r="K500" s="27"/>
      <c r="L500" s="27"/>
      <c r="M500" s="27"/>
      <c r="N500" s="27"/>
      <c r="O500" s="27">
        <f>COUNTIF(別紙3!$C$11:$C$48,L500)</f>
        <v>0</v>
      </c>
      <c r="P500" s="27"/>
      <c r="Q500" s="27">
        <f>COUNTIF(別紙1!$B$12:$D$51,'様式2（申請製品リスト） '!L500)</f>
        <v>0</v>
      </c>
      <c r="R500" s="27"/>
      <c r="S500" s="27"/>
      <c r="T500" s="27"/>
      <c r="U500" s="27"/>
      <c r="V500" s="27"/>
      <c r="W500" s="27"/>
      <c r="X500" s="27"/>
      <c r="Y500" s="27"/>
      <c r="Z500" s="27"/>
      <c r="AA500" s="27"/>
      <c r="AB500" s="27"/>
      <c r="AC500" s="27"/>
      <c r="AD500" s="89"/>
    </row>
    <row r="501" spans="1:30" x14ac:dyDescent="0.2">
      <c r="A501" s="27"/>
      <c r="B501" s="4" t="str">
        <f>IF($A501="","入力禁止",VLOOKUP($A501,クラスIDシート!$B$6:$I$1048576,2))</f>
        <v>入力禁止</v>
      </c>
      <c r="C501" s="4" t="str">
        <f>IF($A501="","入力禁止",VLOOKUP($A501,クラスIDシート!$B$6:$I$1048576,3))</f>
        <v>入力禁止</v>
      </c>
      <c r="D501" s="4" t="str">
        <f>IF($A501="","入力禁止",VLOOKUP($A501,クラスIDシート!$B$6:$I$1048576,4))</f>
        <v>入力禁止</v>
      </c>
      <c r="E501" s="4" t="str">
        <f>IF($A501="","入力禁止",VLOOKUP($A501,クラスIDシート!$B$6:$I$1048576,5))</f>
        <v>入力禁止</v>
      </c>
      <c r="F501" s="4" t="str">
        <f>IF($A501="","入力禁止",VLOOKUP($A501,クラスIDシート!$B$6:$I$1048576,6))</f>
        <v>入力禁止</v>
      </c>
      <c r="G501" s="4" t="str">
        <f>IF($A501="","入力禁止",VLOOKUP($A501,クラスIDシート!$B$6:$I$1048576,7))</f>
        <v>入力禁止</v>
      </c>
      <c r="H501" s="4" t="str">
        <f>IF($A501="","入力禁止",VLOOKUP($A501,クラスIDシート!$B$6:$I$1048576,8))</f>
        <v>入力禁止</v>
      </c>
      <c r="I501" s="4">
        <f t="shared" si="7"/>
        <v>494</v>
      </c>
      <c r="J501" s="27"/>
      <c r="K501" s="27"/>
      <c r="L501" s="27"/>
      <c r="M501" s="27"/>
      <c r="N501" s="27"/>
      <c r="O501" s="27">
        <f>COUNTIF(別紙3!$C$11:$C$48,L501)</f>
        <v>0</v>
      </c>
      <c r="P501" s="27"/>
      <c r="Q501" s="27">
        <f>COUNTIF(別紙1!$B$12:$D$51,'様式2（申請製品リスト） '!L501)</f>
        <v>0</v>
      </c>
      <c r="R501" s="27"/>
      <c r="S501" s="27"/>
      <c r="T501" s="27"/>
      <c r="U501" s="27"/>
      <c r="V501" s="27"/>
      <c r="W501" s="27"/>
      <c r="X501" s="27"/>
      <c r="Y501" s="27"/>
      <c r="Z501" s="27"/>
      <c r="AA501" s="27"/>
      <c r="AB501" s="27"/>
      <c r="AC501" s="27"/>
      <c r="AD501" s="89"/>
    </row>
    <row r="502" spans="1:30" x14ac:dyDescent="0.2">
      <c r="A502" s="27"/>
      <c r="B502" s="4" t="str">
        <f>IF($A502="","入力禁止",VLOOKUP($A502,クラスIDシート!$B$6:$I$1048576,2))</f>
        <v>入力禁止</v>
      </c>
      <c r="C502" s="4" t="str">
        <f>IF($A502="","入力禁止",VLOOKUP($A502,クラスIDシート!$B$6:$I$1048576,3))</f>
        <v>入力禁止</v>
      </c>
      <c r="D502" s="4" t="str">
        <f>IF($A502="","入力禁止",VLOOKUP($A502,クラスIDシート!$B$6:$I$1048576,4))</f>
        <v>入力禁止</v>
      </c>
      <c r="E502" s="4" t="str">
        <f>IF($A502="","入力禁止",VLOOKUP($A502,クラスIDシート!$B$6:$I$1048576,5))</f>
        <v>入力禁止</v>
      </c>
      <c r="F502" s="4" t="str">
        <f>IF($A502="","入力禁止",VLOOKUP($A502,クラスIDシート!$B$6:$I$1048576,6))</f>
        <v>入力禁止</v>
      </c>
      <c r="G502" s="4" t="str">
        <f>IF($A502="","入力禁止",VLOOKUP($A502,クラスIDシート!$B$6:$I$1048576,7))</f>
        <v>入力禁止</v>
      </c>
      <c r="H502" s="4" t="str">
        <f>IF($A502="","入力禁止",VLOOKUP($A502,クラスIDシート!$B$6:$I$1048576,8))</f>
        <v>入力禁止</v>
      </c>
      <c r="I502" s="4">
        <f t="shared" si="7"/>
        <v>495</v>
      </c>
      <c r="J502" s="27"/>
      <c r="K502" s="27"/>
      <c r="L502" s="27"/>
      <c r="M502" s="27"/>
      <c r="N502" s="27"/>
      <c r="O502" s="27">
        <f>COUNTIF(別紙3!$C$11:$C$48,L502)</f>
        <v>0</v>
      </c>
      <c r="P502" s="27"/>
      <c r="Q502" s="27">
        <f>COUNTIF(別紙1!$B$12:$D$51,'様式2（申請製品リスト） '!L502)</f>
        <v>0</v>
      </c>
      <c r="R502" s="27"/>
      <c r="S502" s="27"/>
      <c r="T502" s="27"/>
      <c r="U502" s="27"/>
      <c r="V502" s="27"/>
      <c r="W502" s="27"/>
      <c r="X502" s="27"/>
      <c r="Y502" s="27"/>
      <c r="Z502" s="27"/>
      <c r="AA502" s="27"/>
      <c r="AB502" s="27"/>
      <c r="AC502" s="27"/>
      <c r="AD502" s="89"/>
    </row>
    <row r="503" spans="1:30" x14ac:dyDescent="0.2">
      <c r="A503" s="27"/>
      <c r="B503" s="4" t="str">
        <f>IF($A503="","入力禁止",VLOOKUP($A503,クラスIDシート!$B$6:$I$1048576,2))</f>
        <v>入力禁止</v>
      </c>
      <c r="C503" s="4" t="str">
        <f>IF($A503="","入力禁止",VLOOKUP($A503,クラスIDシート!$B$6:$I$1048576,3))</f>
        <v>入力禁止</v>
      </c>
      <c r="D503" s="4" t="str">
        <f>IF($A503="","入力禁止",VLOOKUP($A503,クラスIDシート!$B$6:$I$1048576,4))</f>
        <v>入力禁止</v>
      </c>
      <c r="E503" s="4" t="str">
        <f>IF($A503="","入力禁止",VLOOKUP($A503,クラスIDシート!$B$6:$I$1048576,5))</f>
        <v>入力禁止</v>
      </c>
      <c r="F503" s="4" t="str">
        <f>IF($A503="","入力禁止",VLOOKUP($A503,クラスIDシート!$B$6:$I$1048576,6))</f>
        <v>入力禁止</v>
      </c>
      <c r="G503" s="4" t="str">
        <f>IF($A503="","入力禁止",VLOOKUP($A503,クラスIDシート!$B$6:$I$1048576,7))</f>
        <v>入力禁止</v>
      </c>
      <c r="H503" s="4" t="str">
        <f>IF($A503="","入力禁止",VLOOKUP($A503,クラスIDシート!$B$6:$I$1048576,8))</f>
        <v>入力禁止</v>
      </c>
      <c r="I503" s="4">
        <f t="shared" si="7"/>
        <v>496</v>
      </c>
      <c r="J503" s="27"/>
      <c r="K503" s="27"/>
      <c r="L503" s="27"/>
      <c r="M503" s="27"/>
      <c r="N503" s="27"/>
      <c r="O503" s="27">
        <f>COUNTIF(別紙3!$C$11:$C$48,L503)</f>
        <v>0</v>
      </c>
      <c r="P503" s="27"/>
      <c r="Q503" s="27">
        <f>COUNTIF(別紙1!$B$12:$D$51,'様式2（申請製品リスト） '!L503)</f>
        <v>0</v>
      </c>
      <c r="R503" s="27"/>
      <c r="S503" s="27"/>
      <c r="T503" s="27"/>
      <c r="U503" s="27"/>
      <c r="V503" s="27"/>
      <c r="W503" s="27"/>
      <c r="X503" s="27"/>
      <c r="Y503" s="27"/>
      <c r="Z503" s="27"/>
      <c r="AA503" s="27"/>
      <c r="AB503" s="27"/>
      <c r="AC503" s="27"/>
      <c r="AD503" s="89"/>
    </row>
    <row r="504" spans="1:30" x14ac:dyDescent="0.2">
      <c r="A504" s="27"/>
      <c r="B504" s="4" t="str">
        <f>IF($A504="","入力禁止",VLOOKUP($A504,クラスIDシート!$B$6:$I$1048576,2))</f>
        <v>入力禁止</v>
      </c>
      <c r="C504" s="4" t="str">
        <f>IF($A504="","入力禁止",VLOOKUP($A504,クラスIDシート!$B$6:$I$1048576,3))</f>
        <v>入力禁止</v>
      </c>
      <c r="D504" s="4" t="str">
        <f>IF($A504="","入力禁止",VLOOKUP($A504,クラスIDシート!$B$6:$I$1048576,4))</f>
        <v>入力禁止</v>
      </c>
      <c r="E504" s="4" t="str">
        <f>IF($A504="","入力禁止",VLOOKUP($A504,クラスIDシート!$B$6:$I$1048576,5))</f>
        <v>入力禁止</v>
      </c>
      <c r="F504" s="4" t="str">
        <f>IF($A504="","入力禁止",VLOOKUP($A504,クラスIDシート!$B$6:$I$1048576,6))</f>
        <v>入力禁止</v>
      </c>
      <c r="G504" s="4" t="str">
        <f>IF($A504="","入力禁止",VLOOKUP($A504,クラスIDシート!$B$6:$I$1048576,7))</f>
        <v>入力禁止</v>
      </c>
      <c r="H504" s="4" t="str">
        <f>IF($A504="","入力禁止",VLOOKUP($A504,クラスIDシート!$B$6:$I$1048576,8))</f>
        <v>入力禁止</v>
      </c>
      <c r="I504" s="4">
        <f t="shared" si="7"/>
        <v>497</v>
      </c>
      <c r="J504" s="27"/>
      <c r="K504" s="27"/>
      <c r="L504" s="27"/>
      <c r="M504" s="27"/>
      <c r="N504" s="27"/>
      <c r="O504" s="27">
        <f>COUNTIF(別紙3!$C$11:$C$48,L504)</f>
        <v>0</v>
      </c>
      <c r="P504" s="27"/>
      <c r="Q504" s="27">
        <f>COUNTIF(別紙1!$B$12:$D$51,'様式2（申請製品リスト） '!L504)</f>
        <v>0</v>
      </c>
      <c r="R504" s="27"/>
      <c r="S504" s="27"/>
      <c r="T504" s="27"/>
      <c r="U504" s="27"/>
      <c r="V504" s="27"/>
      <c r="W504" s="27"/>
      <c r="X504" s="27"/>
      <c r="Y504" s="27"/>
      <c r="Z504" s="27"/>
      <c r="AA504" s="27"/>
      <c r="AB504" s="27"/>
      <c r="AC504" s="27"/>
      <c r="AD504" s="89"/>
    </row>
    <row r="505" spans="1:30" x14ac:dyDescent="0.2">
      <c r="A505" s="27"/>
      <c r="B505" s="4" t="str">
        <f>IF($A505="","入力禁止",VLOOKUP($A505,クラスIDシート!$B$6:$I$1048576,2))</f>
        <v>入力禁止</v>
      </c>
      <c r="C505" s="4" t="str">
        <f>IF($A505="","入力禁止",VLOOKUP($A505,クラスIDシート!$B$6:$I$1048576,3))</f>
        <v>入力禁止</v>
      </c>
      <c r="D505" s="4" t="str">
        <f>IF($A505="","入力禁止",VLOOKUP($A505,クラスIDシート!$B$6:$I$1048576,4))</f>
        <v>入力禁止</v>
      </c>
      <c r="E505" s="4" t="str">
        <f>IF($A505="","入力禁止",VLOOKUP($A505,クラスIDシート!$B$6:$I$1048576,5))</f>
        <v>入力禁止</v>
      </c>
      <c r="F505" s="4" t="str">
        <f>IF($A505="","入力禁止",VLOOKUP($A505,クラスIDシート!$B$6:$I$1048576,6))</f>
        <v>入力禁止</v>
      </c>
      <c r="G505" s="4" t="str">
        <f>IF($A505="","入力禁止",VLOOKUP($A505,クラスIDシート!$B$6:$I$1048576,7))</f>
        <v>入力禁止</v>
      </c>
      <c r="H505" s="4" t="str">
        <f>IF($A505="","入力禁止",VLOOKUP($A505,クラスIDシート!$B$6:$I$1048576,8))</f>
        <v>入力禁止</v>
      </c>
      <c r="I505" s="4">
        <f t="shared" si="7"/>
        <v>498</v>
      </c>
      <c r="J505" s="27"/>
      <c r="K505" s="27"/>
      <c r="L505" s="27"/>
      <c r="M505" s="27"/>
      <c r="N505" s="27"/>
      <c r="O505" s="27">
        <f>COUNTIF(別紙3!$C$11:$C$48,L505)</f>
        <v>0</v>
      </c>
      <c r="P505" s="27"/>
      <c r="Q505" s="27">
        <f>COUNTIF(別紙1!$B$12:$D$51,'様式2（申請製品リスト） '!L505)</f>
        <v>0</v>
      </c>
      <c r="R505" s="27"/>
      <c r="S505" s="27"/>
      <c r="T505" s="27"/>
      <c r="U505" s="27"/>
      <c r="V505" s="27"/>
      <c r="W505" s="27"/>
      <c r="X505" s="27"/>
      <c r="Y505" s="27"/>
      <c r="Z505" s="27"/>
      <c r="AA505" s="27"/>
      <c r="AB505" s="27"/>
      <c r="AC505" s="27"/>
      <c r="AD505" s="89"/>
    </row>
    <row r="506" spans="1:30" x14ac:dyDescent="0.2">
      <c r="A506" s="27"/>
      <c r="B506" s="4" t="str">
        <f>IF($A506="","入力禁止",VLOOKUP($A506,クラスIDシート!$B$6:$I$1048576,2))</f>
        <v>入力禁止</v>
      </c>
      <c r="C506" s="4" t="str">
        <f>IF($A506="","入力禁止",VLOOKUP($A506,クラスIDシート!$B$6:$I$1048576,3))</f>
        <v>入力禁止</v>
      </c>
      <c r="D506" s="4" t="str">
        <f>IF($A506="","入力禁止",VLOOKUP($A506,クラスIDシート!$B$6:$I$1048576,4))</f>
        <v>入力禁止</v>
      </c>
      <c r="E506" s="4" t="str">
        <f>IF($A506="","入力禁止",VLOOKUP($A506,クラスIDシート!$B$6:$I$1048576,5))</f>
        <v>入力禁止</v>
      </c>
      <c r="F506" s="4" t="str">
        <f>IF($A506="","入力禁止",VLOOKUP($A506,クラスIDシート!$B$6:$I$1048576,6))</f>
        <v>入力禁止</v>
      </c>
      <c r="G506" s="4" t="str">
        <f>IF($A506="","入力禁止",VLOOKUP($A506,クラスIDシート!$B$6:$I$1048576,7))</f>
        <v>入力禁止</v>
      </c>
      <c r="H506" s="4" t="str">
        <f>IF($A506="","入力禁止",VLOOKUP($A506,クラスIDシート!$B$6:$I$1048576,8))</f>
        <v>入力禁止</v>
      </c>
      <c r="I506" s="4">
        <f t="shared" si="7"/>
        <v>499</v>
      </c>
      <c r="J506" s="27"/>
      <c r="K506" s="27"/>
      <c r="L506" s="27"/>
      <c r="M506" s="27"/>
      <c r="N506" s="27"/>
      <c r="O506" s="27">
        <f>COUNTIF(別紙3!$C$11:$C$48,L506)</f>
        <v>0</v>
      </c>
      <c r="P506" s="27"/>
      <c r="Q506" s="27">
        <f>COUNTIF(別紙1!$B$12:$D$51,'様式2（申請製品リスト） '!L506)</f>
        <v>0</v>
      </c>
      <c r="R506" s="27"/>
      <c r="S506" s="27"/>
      <c r="T506" s="27"/>
      <c r="U506" s="27"/>
      <c r="V506" s="27"/>
      <c r="W506" s="27"/>
      <c r="X506" s="27"/>
      <c r="Y506" s="27"/>
      <c r="Z506" s="27"/>
      <c r="AA506" s="27"/>
      <c r="AB506" s="27"/>
      <c r="AC506" s="27"/>
      <c r="AD506" s="89"/>
    </row>
    <row r="507" spans="1:30" x14ac:dyDescent="0.2">
      <c r="A507" s="27"/>
      <c r="B507" s="4" t="str">
        <f>IF($A507="","入力禁止",VLOOKUP($A507,クラスIDシート!$B$6:$I$1048576,2))</f>
        <v>入力禁止</v>
      </c>
      <c r="C507" s="4" t="str">
        <f>IF($A507="","入力禁止",VLOOKUP($A507,クラスIDシート!$B$6:$I$1048576,3))</f>
        <v>入力禁止</v>
      </c>
      <c r="D507" s="4" t="str">
        <f>IF($A507="","入力禁止",VLOOKUP($A507,クラスIDシート!$B$6:$I$1048576,4))</f>
        <v>入力禁止</v>
      </c>
      <c r="E507" s="4" t="str">
        <f>IF($A507="","入力禁止",VLOOKUP($A507,クラスIDシート!$B$6:$I$1048576,5))</f>
        <v>入力禁止</v>
      </c>
      <c r="F507" s="4" t="str">
        <f>IF($A507="","入力禁止",VLOOKUP($A507,クラスIDシート!$B$6:$I$1048576,6))</f>
        <v>入力禁止</v>
      </c>
      <c r="G507" s="4" t="str">
        <f>IF($A507="","入力禁止",VLOOKUP($A507,クラスIDシート!$B$6:$I$1048576,7))</f>
        <v>入力禁止</v>
      </c>
      <c r="H507" s="4" t="str">
        <f>IF($A507="","入力禁止",VLOOKUP($A507,クラスIDシート!$B$6:$I$1048576,8))</f>
        <v>入力禁止</v>
      </c>
      <c r="I507" s="4">
        <f t="shared" si="7"/>
        <v>500</v>
      </c>
      <c r="J507" s="27"/>
      <c r="K507" s="27"/>
      <c r="L507" s="27"/>
      <c r="M507" s="27"/>
      <c r="N507" s="27"/>
      <c r="O507" s="27">
        <f>COUNTIF(別紙3!$C$11:$C$48,L507)</f>
        <v>0</v>
      </c>
      <c r="P507" s="27"/>
      <c r="Q507" s="27">
        <f>COUNTIF(別紙1!$B$12:$D$51,'様式2（申請製品リスト） '!L507)</f>
        <v>0</v>
      </c>
      <c r="R507" s="27"/>
      <c r="S507" s="27"/>
      <c r="T507" s="27"/>
      <c r="U507" s="27"/>
      <c r="V507" s="27"/>
      <c r="W507" s="27"/>
      <c r="X507" s="27"/>
      <c r="Y507" s="27"/>
      <c r="Z507" s="27"/>
      <c r="AA507" s="27"/>
      <c r="AB507" s="27"/>
      <c r="AC507" s="27"/>
      <c r="AD507" s="89"/>
    </row>
    <row r="508" spans="1:30" x14ac:dyDescent="0.2">
      <c r="A508" s="27"/>
      <c r="B508" s="4" t="str">
        <f>IF($A508="","入力禁止",VLOOKUP($A508,クラスIDシート!$B$6:$I$1048576,2))</f>
        <v>入力禁止</v>
      </c>
      <c r="C508" s="4" t="str">
        <f>IF($A508="","入力禁止",VLOOKUP($A508,クラスIDシート!$B$6:$I$1048576,3))</f>
        <v>入力禁止</v>
      </c>
      <c r="D508" s="4" t="str">
        <f>IF($A508="","入力禁止",VLOOKUP($A508,クラスIDシート!$B$6:$I$1048576,4))</f>
        <v>入力禁止</v>
      </c>
      <c r="E508" s="4" t="str">
        <f>IF($A508="","入力禁止",VLOOKUP($A508,クラスIDシート!$B$6:$I$1048576,5))</f>
        <v>入力禁止</v>
      </c>
      <c r="F508" s="4" t="str">
        <f>IF($A508="","入力禁止",VLOOKUP($A508,クラスIDシート!$B$6:$I$1048576,6))</f>
        <v>入力禁止</v>
      </c>
      <c r="G508" s="4" t="str">
        <f>IF($A508="","入力禁止",VLOOKUP($A508,クラスIDシート!$B$6:$I$1048576,7))</f>
        <v>入力禁止</v>
      </c>
      <c r="H508" s="4" t="str">
        <f>IF($A508="","入力禁止",VLOOKUP($A508,クラスIDシート!$B$6:$I$1048576,8))</f>
        <v>入力禁止</v>
      </c>
      <c r="I508" s="4">
        <f t="shared" si="7"/>
        <v>501</v>
      </c>
      <c r="J508" s="27"/>
      <c r="K508" s="27"/>
      <c r="L508" s="27"/>
      <c r="M508" s="27"/>
      <c r="N508" s="27"/>
      <c r="O508" s="27">
        <f>COUNTIF(別紙3!$C$11:$C$48,L508)</f>
        <v>0</v>
      </c>
      <c r="P508" s="27"/>
      <c r="Q508" s="27">
        <f>COUNTIF(別紙1!$B$12:$D$51,'様式2（申請製品リスト） '!L508)</f>
        <v>0</v>
      </c>
      <c r="R508" s="27"/>
      <c r="S508" s="27"/>
      <c r="T508" s="27"/>
      <c r="U508" s="27"/>
      <c r="V508" s="27"/>
      <c r="W508" s="27"/>
      <c r="X508" s="27"/>
      <c r="Y508" s="27"/>
      <c r="Z508" s="27"/>
      <c r="AA508" s="27"/>
      <c r="AB508" s="27"/>
      <c r="AC508" s="27"/>
      <c r="AD508" s="102"/>
    </row>
    <row r="509" spans="1:30" x14ac:dyDescent="0.2">
      <c r="A509" s="27"/>
      <c r="B509" s="4" t="str">
        <f>IF($A509="","入力禁止",VLOOKUP($A509,クラスIDシート!$B$6:$I$1048576,2))</f>
        <v>入力禁止</v>
      </c>
      <c r="C509" s="4" t="str">
        <f>IF($A509="","入力禁止",VLOOKUP($A509,クラスIDシート!$B$6:$I$1048576,3))</f>
        <v>入力禁止</v>
      </c>
      <c r="D509" s="4" t="str">
        <f>IF($A509="","入力禁止",VLOOKUP($A509,クラスIDシート!$B$6:$I$1048576,4))</f>
        <v>入力禁止</v>
      </c>
      <c r="E509" s="4" t="str">
        <f>IF($A509="","入力禁止",VLOOKUP($A509,クラスIDシート!$B$6:$I$1048576,5))</f>
        <v>入力禁止</v>
      </c>
      <c r="F509" s="4" t="str">
        <f>IF($A509="","入力禁止",VLOOKUP($A509,クラスIDシート!$B$6:$I$1048576,6))</f>
        <v>入力禁止</v>
      </c>
      <c r="G509" s="4" t="str">
        <f>IF($A509="","入力禁止",VLOOKUP($A509,クラスIDシート!$B$6:$I$1048576,7))</f>
        <v>入力禁止</v>
      </c>
      <c r="H509" s="4" t="str">
        <f>IF($A509="","入力禁止",VLOOKUP($A509,クラスIDシート!$B$6:$I$1048576,8))</f>
        <v>入力禁止</v>
      </c>
      <c r="I509" s="4">
        <f t="shared" si="7"/>
        <v>502</v>
      </c>
      <c r="J509" s="27"/>
      <c r="K509" s="27"/>
      <c r="L509" s="27"/>
      <c r="M509" s="27"/>
      <c r="N509" s="27"/>
      <c r="O509" s="27">
        <f>COUNTIF(別紙3!$C$11:$C$48,L509)</f>
        <v>0</v>
      </c>
      <c r="P509" s="27"/>
      <c r="Q509" s="27">
        <f>COUNTIF(別紙1!$B$12:$D$51,'様式2（申請製品リスト） '!L509)</f>
        <v>0</v>
      </c>
      <c r="R509" s="27"/>
      <c r="S509" s="27"/>
      <c r="T509" s="27"/>
      <c r="U509" s="27"/>
      <c r="V509" s="27"/>
      <c r="W509" s="27"/>
      <c r="X509" s="27"/>
      <c r="Y509" s="27"/>
      <c r="Z509" s="27"/>
      <c r="AA509" s="27"/>
      <c r="AB509" s="27"/>
      <c r="AC509" s="27"/>
      <c r="AD509" s="102"/>
    </row>
    <row r="510" spans="1:30" x14ac:dyDescent="0.2">
      <c r="A510" s="27"/>
      <c r="B510" s="4" t="str">
        <f>IF($A510="","入力禁止",VLOOKUP($A510,クラスIDシート!$B$6:$I$1048576,2))</f>
        <v>入力禁止</v>
      </c>
      <c r="C510" s="4" t="str">
        <f>IF($A510="","入力禁止",VLOOKUP($A510,クラスIDシート!$B$6:$I$1048576,3))</f>
        <v>入力禁止</v>
      </c>
      <c r="D510" s="4" t="str">
        <f>IF($A510="","入力禁止",VLOOKUP($A510,クラスIDシート!$B$6:$I$1048576,4))</f>
        <v>入力禁止</v>
      </c>
      <c r="E510" s="4" t="str">
        <f>IF($A510="","入力禁止",VLOOKUP($A510,クラスIDシート!$B$6:$I$1048576,5))</f>
        <v>入力禁止</v>
      </c>
      <c r="F510" s="4" t="str">
        <f>IF($A510="","入力禁止",VLOOKUP($A510,クラスIDシート!$B$6:$I$1048576,6))</f>
        <v>入力禁止</v>
      </c>
      <c r="G510" s="4" t="str">
        <f>IF($A510="","入力禁止",VLOOKUP($A510,クラスIDシート!$B$6:$I$1048576,7))</f>
        <v>入力禁止</v>
      </c>
      <c r="H510" s="4" t="str">
        <f>IF($A510="","入力禁止",VLOOKUP($A510,クラスIDシート!$B$6:$I$1048576,8))</f>
        <v>入力禁止</v>
      </c>
      <c r="I510" s="4">
        <f t="shared" si="7"/>
        <v>503</v>
      </c>
      <c r="J510" s="27"/>
      <c r="K510" s="27"/>
      <c r="L510" s="27"/>
      <c r="M510" s="27"/>
      <c r="N510" s="27"/>
      <c r="O510" s="27">
        <f>COUNTIF(別紙3!$C$11:$C$48,L510)</f>
        <v>0</v>
      </c>
      <c r="P510" s="27"/>
      <c r="Q510" s="27">
        <f>COUNTIF(別紙1!$B$12:$D$51,'様式2（申請製品リスト） '!L510)</f>
        <v>0</v>
      </c>
      <c r="R510" s="27"/>
      <c r="S510" s="27"/>
      <c r="T510" s="27"/>
      <c r="U510" s="27"/>
      <c r="V510" s="27"/>
      <c r="W510" s="27"/>
      <c r="X510" s="27"/>
      <c r="Y510" s="27"/>
      <c r="Z510" s="27"/>
      <c r="AA510" s="27"/>
      <c r="AB510" s="27"/>
      <c r="AC510" s="27"/>
      <c r="AD510" s="102"/>
    </row>
    <row r="511" spans="1:30" x14ac:dyDescent="0.2">
      <c r="A511" s="27"/>
      <c r="B511" s="4" t="str">
        <f>IF($A511="","入力禁止",VLOOKUP($A511,クラスIDシート!$B$6:$I$1048576,2))</f>
        <v>入力禁止</v>
      </c>
      <c r="C511" s="4" t="str">
        <f>IF($A511="","入力禁止",VLOOKUP($A511,クラスIDシート!$B$6:$I$1048576,3))</f>
        <v>入力禁止</v>
      </c>
      <c r="D511" s="4" t="str">
        <f>IF($A511="","入力禁止",VLOOKUP($A511,クラスIDシート!$B$6:$I$1048576,4))</f>
        <v>入力禁止</v>
      </c>
      <c r="E511" s="4" t="str">
        <f>IF($A511="","入力禁止",VLOOKUP($A511,クラスIDシート!$B$6:$I$1048576,5))</f>
        <v>入力禁止</v>
      </c>
      <c r="F511" s="4" t="str">
        <f>IF($A511="","入力禁止",VLOOKUP($A511,クラスIDシート!$B$6:$I$1048576,6))</f>
        <v>入力禁止</v>
      </c>
      <c r="G511" s="4" t="str">
        <f>IF($A511="","入力禁止",VLOOKUP($A511,クラスIDシート!$B$6:$I$1048576,7))</f>
        <v>入力禁止</v>
      </c>
      <c r="H511" s="4" t="str">
        <f>IF($A511="","入力禁止",VLOOKUP($A511,クラスIDシート!$B$6:$I$1048576,8))</f>
        <v>入力禁止</v>
      </c>
      <c r="I511" s="4">
        <f t="shared" si="7"/>
        <v>504</v>
      </c>
      <c r="J511" s="27"/>
      <c r="K511" s="27"/>
      <c r="L511" s="27"/>
      <c r="M511" s="27"/>
      <c r="N511" s="27"/>
      <c r="O511" s="27">
        <f>COUNTIF(別紙3!$C$11:$C$48,L511)</f>
        <v>0</v>
      </c>
      <c r="P511" s="27"/>
      <c r="Q511" s="27">
        <f>COUNTIF(別紙1!$B$12:$D$51,'様式2（申請製品リスト） '!L511)</f>
        <v>0</v>
      </c>
      <c r="R511" s="27"/>
      <c r="S511" s="27"/>
      <c r="T511" s="27"/>
      <c r="U511" s="27"/>
      <c r="V511" s="27"/>
      <c r="W511" s="27"/>
      <c r="X511" s="27"/>
      <c r="Y511" s="27"/>
      <c r="Z511" s="27"/>
      <c r="AA511" s="27"/>
      <c r="AB511" s="27"/>
      <c r="AC511" s="27"/>
      <c r="AD511" s="102"/>
    </row>
    <row r="512" spans="1:30" x14ac:dyDescent="0.2">
      <c r="A512" s="27"/>
      <c r="B512" s="4" t="str">
        <f>IF($A512="","入力禁止",VLOOKUP($A512,クラスIDシート!$B$6:$I$1048576,2))</f>
        <v>入力禁止</v>
      </c>
      <c r="C512" s="4" t="str">
        <f>IF($A512="","入力禁止",VLOOKUP($A512,クラスIDシート!$B$6:$I$1048576,3))</f>
        <v>入力禁止</v>
      </c>
      <c r="D512" s="4" t="str">
        <f>IF($A512="","入力禁止",VLOOKUP($A512,クラスIDシート!$B$6:$I$1048576,4))</f>
        <v>入力禁止</v>
      </c>
      <c r="E512" s="4" t="str">
        <f>IF($A512="","入力禁止",VLOOKUP($A512,クラスIDシート!$B$6:$I$1048576,5))</f>
        <v>入力禁止</v>
      </c>
      <c r="F512" s="4" t="str">
        <f>IF($A512="","入力禁止",VLOOKUP($A512,クラスIDシート!$B$6:$I$1048576,6))</f>
        <v>入力禁止</v>
      </c>
      <c r="G512" s="4" t="str">
        <f>IF($A512="","入力禁止",VLOOKUP($A512,クラスIDシート!$B$6:$I$1048576,7))</f>
        <v>入力禁止</v>
      </c>
      <c r="H512" s="4" t="str">
        <f>IF($A512="","入力禁止",VLOOKUP($A512,クラスIDシート!$B$6:$I$1048576,8))</f>
        <v>入力禁止</v>
      </c>
      <c r="I512" s="4">
        <f t="shared" si="7"/>
        <v>505</v>
      </c>
      <c r="J512" s="27"/>
      <c r="K512" s="27"/>
      <c r="L512" s="27"/>
      <c r="M512" s="27"/>
      <c r="N512" s="27"/>
      <c r="O512" s="27">
        <f>COUNTIF(別紙3!$C$11:$C$48,L512)</f>
        <v>0</v>
      </c>
      <c r="P512" s="27"/>
      <c r="Q512" s="27">
        <f>COUNTIF(別紙1!$B$12:$D$51,'様式2（申請製品リスト） '!L512)</f>
        <v>0</v>
      </c>
      <c r="R512" s="27"/>
      <c r="S512" s="27"/>
      <c r="T512" s="27"/>
      <c r="U512" s="27"/>
      <c r="V512" s="27"/>
      <c r="W512" s="27"/>
      <c r="X512" s="27"/>
      <c r="Y512" s="27"/>
      <c r="Z512" s="27"/>
      <c r="AA512" s="27"/>
      <c r="AB512" s="27"/>
      <c r="AC512" s="27"/>
      <c r="AD512" s="102"/>
    </row>
    <row r="513" spans="1:30" x14ac:dyDescent="0.2">
      <c r="A513" s="27"/>
      <c r="B513" s="4" t="str">
        <f>IF($A513="","入力禁止",VLOOKUP($A513,クラスIDシート!$B$6:$I$1048576,2))</f>
        <v>入力禁止</v>
      </c>
      <c r="C513" s="4" t="str">
        <f>IF($A513="","入力禁止",VLOOKUP($A513,クラスIDシート!$B$6:$I$1048576,3))</f>
        <v>入力禁止</v>
      </c>
      <c r="D513" s="4" t="str">
        <f>IF($A513="","入力禁止",VLOOKUP($A513,クラスIDシート!$B$6:$I$1048576,4))</f>
        <v>入力禁止</v>
      </c>
      <c r="E513" s="4" t="str">
        <f>IF($A513="","入力禁止",VLOOKUP($A513,クラスIDシート!$B$6:$I$1048576,5))</f>
        <v>入力禁止</v>
      </c>
      <c r="F513" s="4" t="str">
        <f>IF($A513="","入力禁止",VLOOKUP($A513,クラスIDシート!$B$6:$I$1048576,6))</f>
        <v>入力禁止</v>
      </c>
      <c r="G513" s="4" t="str">
        <f>IF($A513="","入力禁止",VLOOKUP($A513,クラスIDシート!$B$6:$I$1048576,7))</f>
        <v>入力禁止</v>
      </c>
      <c r="H513" s="4" t="str">
        <f>IF($A513="","入力禁止",VLOOKUP($A513,クラスIDシート!$B$6:$I$1048576,8))</f>
        <v>入力禁止</v>
      </c>
      <c r="I513" s="4">
        <f t="shared" si="7"/>
        <v>506</v>
      </c>
      <c r="J513" s="27"/>
      <c r="K513" s="27"/>
      <c r="L513" s="27"/>
      <c r="M513" s="27"/>
      <c r="N513" s="27"/>
      <c r="O513" s="27">
        <f>COUNTIF(別紙3!$C$11:$C$48,L513)</f>
        <v>0</v>
      </c>
      <c r="P513" s="27"/>
      <c r="Q513" s="27">
        <f>COUNTIF(別紙1!$B$12:$D$51,'様式2（申請製品リスト） '!L513)</f>
        <v>0</v>
      </c>
      <c r="R513" s="27"/>
      <c r="S513" s="27"/>
      <c r="T513" s="27"/>
      <c r="U513" s="27"/>
      <c r="V513" s="27"/>
      <c r="W513" s="27"/>
      <c r="X513" s="27"/>
      <c r="Y513" s="27"/>
      <c r="Z513" s="27"/>
      <c r="AA513" s="27"/>
      <c r="AB513" s="27"/>
      <c r="AC513" s="27"/>
      <c r="AD513" s="102"/>
    </row>
    <row r="514" spans="1:30" x14ac:dyDescent="0.2">
      <c r="A514" s="27"/>
      <c r="B514" s="4" t="str">
        <f>IF($A514="","入力禁止",VLOOKUP($A514,クラスIDシート!$B$6:$I$1048576,2))</f>
        <v>入力禁止</v>
      </c>
      <c r="C514" s="4" t="str">
        <f>IF($A514="","入力禁止",VLOOKUP($A514,クラスIDシート!$B$6:$I$1048576,3))</f>
        <v>入力禁止</v>
      </c>
      <c r="D514" s="4" t="str">
        <f>IF($A514="","入力禁止",VLOOKUP($A514,クラスIDシート!$B$6:$I$1048576,4))</f>
        <v>入力禁止</v>
      </c>
      <c r="E514" s="4" t="str">
        <f>IF($A514="","入力禁止",VLOOKUP($A514,クラスIDシート!$B$6:$I$1048576,5))</f>
        <v>入力禁止</v>
      </c>
      <c r="F514" s="4" t="str">
        <f>IF($A514="","入力禁止",VLOOKUP($A514,クラスIDシート!$B$6:$I$1048576,6))</f>
        <v>入力禁止</v>
      </c>
      <c r="G514" s="4" t="str">
        <f>IF($A514="","入力禁止",VLOOKUP($A514,クラスIDシート!$B$6:$I$1048576,7))</f>
        <v>入力禁止</v>
      </c>
      <c r="H514" s="4" t="str">
        <f>IF($A514="","入力禁止",VLOOKUP($A514,クラスIDシート!$B$6:$I$1048576,8))</f>
        <v>入力禁止</v>
      </c>
      <c r="I514" s="4">
        <f t="shared" si="7"/>
        <v>507</v>
      </c>
      <c r="J514" s="27"/>
      <c r="K514" s="27"/>
      <c r="L514" s="27"/>
      <c r="M514" s="27"/>
      <c r="N514" s="27"/>
      <c r="O514" s="27">
        <f>COUNTIF(別紙3!$C$11:$C$48,L514)</f>
        <v>0</v>
      </c>
      <c r="P514" s="27"/>
      <c r="Q514" s="27">
        <f>COUNTIF(別紙1!$B$12:$D$51,'様式2（申請製品リスト） '!L514)</f>
        <v>0</v>
      </c>
      <c r="R514" s="27"/>
      <c r="S514" s="27"/>
      <c r="T514" s="27"/>
      <c r="U514" s="27"/>
      <c r="V514" s="27"/>
      <c r="W514" s="27"/>
      <c r="X514" s="27"/>
      <c r="Y514" s="27"/>
      <c r="Z514" s="27"/>
      <c r="AA514" s="27"/>
      <c r="AB514" s="27"/>
      <c r="AC514" s="27"/>
      <c r="AD514" s="102"/>
    </row>
    <row r="515" spans="1:30" x14ac:dyDescent="0.2">
      <c r="A515" s="27"/>
      <c r="B515" s="4" t="str">
        <f>IF($A515="","入力禁止",VLOOKUP($A515,クラスIDシート!$B$6:$I$1048576,2))</f>
        <v>入力禁止</v>
      </c>
      <c r="C515" s="4" t="str">
        <f>IF($A515="","入力禁止",VLOOKUP($A515,クラスIDシート!$B$6:$I$1048576,3))</f>
        <v>入力禁止</v>
      </c>
      <c r="D515" s="4" t="str">
        <f>IF($A515="","入力禁止",VLOOKUP($A515,クラスIDシート!$B$6:$I$1048576,4))</f>
        <v>入力禁止</v>
      </c>
      <c r="E515" s="4" t="str">
        <f>IF($A515="","入力禁止",VLOOKUP($A515,クラスIDシート!$B$6:$I$1048576,5))</f>
        <v>入力禁止</v>
      </c>
      <c r="F515" s="4" t="str">
        <f>IF($A515="","入力禁止",VLOOKUP($A515,クラスIDシート!$B$6:$I$1048576,6))</f>
        <v>入力禁止</v>
      </c>
      <c r="G515" s="4" t="str">
        <f>IF($A515="","入力禁止",VLOOKUP($A515,クラスIDシート!$B$6:$I$1048576,7))</f>
        <v>入力禁止</v>
      </c>
      <c r="H515" s="4" t="str">
        <f>IF($A515="","入力禁止",VLOOKUP($A515,クラスIDシート!$B$6:$I$1048576,8))</f>
        <v>入力禁止</v>
      </c>
      <c r="I515" s="4">
        <f t="shared" si="7"/>
        <v>508</v>
      </c>
      <c r="J515" s="27"/>
      <c r="K515" s="27"/>
      <c r="L515" s="27"/>
      <c r="M515" s="27"/>
      <c r="N515" s="27"/>
      <c r="O515" s="27">
        <f>COUNTIF(別紙3!$C$11:$C$48,L515)</f>
        <v>0</v>
      </c>
      <c r="P515" s="27"/>
      <c r="Q515" s="27">
        <f>COUNTIF(別紙1!$B$12:$D$51,'様式2（申請製品リスト） '!L515)</f>
        <v>0</v>
      </c>
      <c r="R515" s="27"/>
      <c r="S515" s="27"/>
      <c r="T515" s="27"/>
      <c r="U515" s="27"/>
      <c r="V515" s="27"/>
      <c r="W515" s="27"/>
      <c r="X515" s="27"/>
      <c r="Y515" s="27"/>
      <c r="Z515" s="27"/>
      <c r="AA515" s="27"/>
      <c r="AB515" s="27"/>
      <c r="AC515" s="27"/>
      <c r="AD515" s="102"/>
    </row>
    <row r="516" spans="1:30" x14ac:dyDescent="0.2">
      <c r="A516" s="27"/>
      <c r="B516" s="4" t="str">
        <f>IF($A516="","入力禁止",VLOOKUP($A516,クラスIDシート!$B$6:$I$1048576,2))</f>
        <v>入力禁止</v>
      </c>
      <c r="C516" s="4" t="str">
        <f>IF($A516="","入力禁止",VLOOKUP($A516,クラスIDシート!$B$6:$I$1048576,3))</f>
        <v>入力禁止</v>
      </c>
      <c r="D516" s="4" t="str">
        <f>IF($A516="","入力禁止",VLOOKUP($A516,クラスIDシート!$B$6:$I$1048576,4))</f>
        <v>入力禁止</v>
      </c>
      <c r="E516" s="4" t="str">
        <f>IF($A516="","入力禁止",VLOOKUP($A516,クラスIDシート!$B$6:$I$1048576,5))</f>
        <v>入力禁止</v>
      </c>
      <c r="F516" s="4" t="str">
        <f>IF($A516="","入力禁止",VLOOKUP($A516,クラスIDシート!$B$6:$I$1048576,6))</f>
        <v>入力禁止</v>
      </c>
      <c r="G516" s="4" t="str">
        <f>IF($A516="","入力禁止",VLOOKUP($A516,クラスIDシート!$B$6:$I$1048576,7))</f>
        <v>入力禁止</v>
      </c>
      <c r="H516" s="4" t="str">
        <f>IF($A516="","入力禁止",VLOOKUP($A516,クラスIDシート!$B$6:$I$1048576,8))</f>
        <v>入力禁止</v>
      </c>
      <c r="I516" s="4">
        <f t="shared" si="7"/>
        <v>509</v>
      </c>
      <c r="J516" s="27"/>
      <c r="K516" s="27"/>
      <c r="L516" s="27"/>
      <c r="M516" s="27"/>
      <c r="N516" s="27"/>
      <c r="O516" s="27">
        <f>COUNTIF(別紙3!$C$11:$C$48,L516)</f>
        <v>0</v>
      </c>
      <c r="P516" s="27"/>
      <c r="Q516" s="27">
        <f>COUNTIF(別紙1!$B$12:$D$51,'様式2（申請製品リスト） '!L516)</f>
        <v>0</v>
      </c>
      <c r="R516" s="27"/>
      <c r="S516" s="27"/>
      <c r="T516" s="27"/>
      <c r="U516" s="27"/>
      <c r="V516" s="27"/>
      <c r="W516" s="27"/>
      <c r="X516" s="27"/>
      <c r="Y516" s="27"/>
      <c r="Z516" s="27"/>
      <c r="AA516" s="27"/>
      <c r="AB516" s="27"/>
      <c r="AC516" s="27"/>
      <c r="AD516" s="102"/>
    </row>
    <row r="517" spans="1:30" x14ac:dyDescent="0.2">
      <c r="A517" s="27"/>
      <c r="B517" s="4" t="str">
        <f>IF($A517="","入力禁止",VLOOKUP($A517,クラスIDシート!$B$6:$I$1048576,2))</f>
        <v>入力禁止</v>
      </c>
      <c r="C517" s="4" t="str">
        <f>IF($A517="","入力禁止",VLOOKUP($A517,クラスIDシート!$B$6:$I$1048576,3))</f>
        <v>入力禁止</v>
      </c>
      <c r="D517" s="4" t="str">
        <f>IF($A517="","入力禁止",VLOOKUP($A517,クラスIDシート!$B$6:$I$1048576,4))</f>
        <v>入力禁止</v>
      </c>
      <c r="E517" s="4" t="str">
        <f>IF($A517="","入力禁止",VLOOKUP($A517,クラスIDシート!$B$6:$I$1048576,5))</f>
        <v>入力禁止</v>
      </c>
      <c r="F517" s="4" t="str">
        <f>IF($A517="","入力禁止",VLOOKUP($A517,クラスIDシート!$B$6:$I$1048576,6))</f>
        <v>入力禁止</v>
      </c>
      <c r="G517" s="4" t="str">
        <f>IF($A517="","入力禁止",VLOOKUP($A517,クラスIDシート!$B$6:$I$1048576,7))</f>
        <v>入力禁止</v>
      </c>
      <c r="H517" s="4" t="str">
        <f>IF($A517="","入力禁止",VLOOKUP($A517,クラスIDシート!$B$6:$I$1048576,8))</f>
        <v>入力禁止</v>
      </c>
      <c r="I517" s="4">
        <f t="shared" si="7"/>
        <v>510</v>
      </c>
      <c r="J517" s="27"/>
      <c r="K517" s="27"/>
      <c r="L517" s="27"/>
      <c r="M517" s="27"/>
      <c r="N517" s="27"/>
      <c r="O517" s="27">
        <f>COUNTIF(別紙3!$C$11:$C$48,L517)</f>
        <v>0</v>
      </c>
      <c r="P517" s="27"/>
      <c r="Q517" s="27">
        <f>COUNTIF(別紙1!$B$12:$D$51,'様式2（申請製品リスト） '!L517)</f>
        <v>0</v>
      </c>
      <c r="R517" s="27"/>
      <c r="S517" s="27"/>
      <c r="T517" s="27"/>
      <c r="U517" s="27"/>
      <c r="V517" s="27"/>
      <c r="W517" s="27"/>
      <c r="X517" s="27"/>
      <c r="Y517" s="27"/>
      <c r="Z517" s="27"/>
      <c r="AA517" s="27"/>
      <c r="AB517" s="27"/>
      <c r="AC517" s="27"/>
      <c r="AD517" s="102"/>
    </row>
    <row r="518" spans="1:30" x14ac:dyDescent="0.2">
      <c r="A518" s="27"/>
      <c r="B518" s="4" t="str">
        <f>IF($A518="","入力禁止",VLOOKUP($A518,クラスIDシート!$B$6:$I$1048576,2))</f>
        <v>入力禁止</v>
      </c>
      <c r="C518" s="4" t="str">
        <f>IF($A518="","入力禁止",VLOOKUP($A518,クラスIDシート!$B$6:$I$1048576,3))</f>
        <v>入力禁止</v>
      </c>
      <c r="D518" s="4" t="str">
        <f>IF($A518="","入力禁止",VLOOKUP($A518,クラスIDシート!$B$6:$I$1048576,4))</f>
        <v>入力禁止</v>
      </c>
      <c r="E518" s="4" t="str">
        <f>IF($A518="","入力禁止",VLOOKUP($A518,クラスIDシート!$B$6:$I$1048576,5))</f>
        <v>入力禁止</v>
      </c>
      <c r="F518" s="4" t="str">
        <f>IF($A518="","入力禁止",VLOOKUP($A518,クラスIDシート!$B$6:$I$1048576,6))</f>
        <v>入力禁止</v>
      </c>
      <c r="G518" s="4" t="str">
        <f>IF($A518="","入力禁止",VLOOKUP($A518,クラスIDシート!$B$6:$I$1048576,7))</f>
        <v>入力禁止</v>
      </c>
      <c r="H518" s="4" t="str">
        <f>IF($A518="","入力禁止",VLOOKUP($A518,クラスIDシート!$B$6:$I$1048576,8))</f>
        <v>入力禁止</v>
      </c>
      <c r="I518" s="4">
        <f t="shared" si="7"/>
        <v>511</v>
      </c>
      <c r="J518" s="27"/>
      <c r="K518" s="27"/>
      <c r="L518" s="27"/>
      <c r="M518" s="27"/>
      <c r="N518" s="27"/>
      <c r="O518" s="27">
        <f>COUNTIF(別紙3!$C$11:$C$48,L518)</f>
        <v>0</v>
      </c>
      <c r="P518" s="27"/>
      <c r="Q518" s="27">
        <f>COUNTIF(別紙1!$B$12:$D$51,'様式2（申請製品リスト） '!L518)</f>
        <v>0</v>
      </c>
      <c r="R518" s="27"/>
      <c r="S518" s="27"/>
      <c r="T518" s="27"/>
      <c r="U518" s="27"/>
      <c r="V518" s="27"/>
      <c r="W518" s="27"/>
      <c r="X518" s="27"/>
      <c r="Y518" s="27"/>
      <c r="Z518" s="27"/>
      <c r="AA518" s="27"/>
      <c r="AB518" s="27"/>
      <c r="AC518" s="27"/>
      <c r="AD518" s="102"/>
    </row>
    <row r="519" spans="1:30" x14ac:dyDescent="0.2">
      <c r="A519" s="27"/>
      <c r="B519" s="4" t="str">
        <f>IF($A519="","入力禁止",VLOOKUP($A519,クラスIDシート!$B$6:$I$1048576,2))</f>
        <v>入力禁止</v>
      </c>
      <c r="C519" s="4" t="str">
        <f>IF($A519="","入力禁止",VLOOKUP($A519,クラスIDシート!$B$6:$I$1048576,3))</f>
        <v>入力禁止</v>
      </c>
      <c r="D519" s="4" t="str">
        <f>IF($A519="","入力禁止",VLOOKUP($A519,クラスIDシート!$B$6:$I$1048576,4))</f>
        <v>入力禁止</v>
      </c>
      <c r="E519" s="4" t="str">
        <f>IF($A519="","入力禁止",VLOOKUP($A519,クラスIDシート!$B$6:$I$1048576,5))</f>
        <v>入力禁止</v>
      </c>
      <c r="F519" s="4" t="str">
        <f>IF($A519="","入力禁止",VLOOKUP($A519,クラスIDシート!$B$6:$I$1048576,6))</f>
        <v>入力禁止</v>
      </c>
      <c r="G519" s="4" t="str">
        <f>IF($A519="","入力禁止",VLOOKUP($A519,クラスIDシート!$B$6:$I$1048576,7))</f>
        <v>入力禁止</v>
      </c>
      <c r="H519" s="4" t="str">
        <f>IF($A519="","入力禁止",VLOOKUP($A519,クラスIDシート!$B$6:$I$1048576,8))</f>
        <v>入力禁止</v>
      </c>
      <c r="I519" s="4">
        <f t="shared" si="7"/>
        <v>512</v>
      </c>
      <c r="J519" s="27"/>
      <c r="K519" s="27"/>
      <c r="L519" s="27"/>
      <c r="M519" s="27"/>
      <c r="N519" s="27"/>
      <c r="O519" s="27">
        <f>COUNTIF(別紙3!$C$11:$C$48,L519)</f>
        <v>0</v>
      </c>
      <c r="P519" s="27"/>
      <c r="Q519" s="27">
        <f>COUNTIF(別紙1!$B$12:$D$51,'様式2（申請製品リスト） '!L519)</f>
        <v>0</v>
      </c>
      <c r="R519" s="27"/>
      <c r="S519" s="27"/>
      <c r="T519" s="27"/>
      <c r="U519" s="27"/>
      <c r="V519" s="27"/>
      <c r="W519" s="27"/>
      <c r="X519" s="27"/>
      <c r="Y519" s="27"/>
      <c r="Z519" s="27"/>
      <c r="AA519" s="27"/>
      <c r="AB519" s="27"/>
      <c r="AC519" s="27"/>
      <c r="AD519" s="102"/>
    </row>
    <row r="520" spans="1:30" x14ac:dyDescent="0.2">
      <c r="A520" s="27"/>
      <c r="B520" s="4" t="str">
        <f>IF($A520="","入力禁止",VLOOKUP($A520,クラスIDシート!$B$6:$I$1048576,2))</f>
        <v>入力禁止</v>
      </c>
      <c r="C520" s="4" t="str">
        <f>IF($A520="","入力禁止",VLOOKUP($A520,クラスIDシート!$B$6:$I$1048576,3))</f>
        <v>入力禁止</v>
      </c>
      <c r="D520" s="4" t="str">
        <f>IF($A520="","入力禁止",VLOOKUP($A520,クラスIDシート!$B$6:$I$1048576,4))</f>
        <v>入力禁止</v>
      </c>
      <c r="E520" s="4" t="str">
        <f>IF($A520="","入力禁止",VLOOKUP($A520,クラスIDシート!$B$6:$I$1048576,5))</f>
        <v>入力禁止</v>
      </c>
      <c r="F520" s="4" t="str">
        <f>IF($A520="","入力禁止",VLOOKUP($A520,クラスIDシート!$B$6:$I$1048576,6))</f>
        <v>入力禁止</v>
      </c>
      <c r="G520" s="4" t="str">
        <f>IF($A520="","入力禁止",VLOOKUP($A520,クラスIDシート!$B$6:$I$1048576,7))</f>
        <v>入力禁止</v>
      </c>
      <c r="H520" s="4" t="str">
        <f>IF($A520="","入力禁止",VLOOKUP($A520,クラスIDシート!$B$6:$I$1048576,8))</f>
        <v>入力禁止</v>
      </c>
      <c r="I520" s="4">
        <f t="shared" ref="I520:I583" si="8">ROW(520:520)-7</f>
        <v>513</v>
      </c>
      <c r="J520" s="27"/>
      <c r="K520" s="27"/>
      <c r="L520" s="27"/>
      <c r="M520" s="27"/>
      <c r="N520" s="27"/>
      <c r="O520" s="27">
        <f>COUNTIF(別紙3!$C$11:$C$48,L520)</f>
        <v>0</v>
      </c>
      <c r="P520" s="27"/>
      <c r="Q520" s="27">
        <f>COUNTIF(別紙1!$B$12:$D$51,'様式2（申請製品リスト） '!L520)</f>
        <v>0</v>
      </c>
      <c r="R520" s="27"/>
      <c r="S520" s="27"/>
      <c r="T520" s="27"/>
      <c r="U520" s="27"/>
      <c r="V520" s="27"/>
      <c r="W520" s="27"/>
      <c r="X520" s="27"/>
      <c r="Y520" s="27"/>
      <c r="Z520" s="27"/>
      <c r="AA520" s="27"/>
      <c r="AB520" s="27"/>
      <c r="AC520" s="27"/>
      <c r="AD520" s="102"/>
    </row>
    <row r="521" spans="1:30" x14ac:dyDescent="0.2">
      <c r="A521" s="27"/>
      <c r="B521" s="4" t="str">
        <f>IF($A521="","入力禁止",VLOOKUP($A521,クラスIDシート!$B$6:$I$1048576,2))</f>
        <v>入力禁止</v>
      </c>
      <c r="C521" s="4" t="str">
        <f>IF($A521="","入力禁止",VLOOKUP($A521,クラスIDシート!$B$6:$I$1048576,3))</f>
        <v>入力禁止</v>
      </c>
      <c r="D521" s="4" t="str">
        <f>IF($A521="","入力禁止",VLOOKUP($A521,クラスIDシート!$B$6:$I$1048576,4))</f>
        <v>入力禁止</v>
      </c>
      <c r="E521" s="4" t="str">
        <f>IF($A521="","入力禁止",VLOOKUP($A521,クラスIDシート!$B$6:$I$1048576,5))</f>
        <v>入力禁止</v>
      </c>
      <c r="F521" s="4" t="str">
        <f>IF($A521="","入力禁止",VLOOKUP($A521,クラスIDシート!$B$6:$I$1048576,6))</f>
        <v>入力禁止</v>
      </c>
      <c r="G521" s="4" t="str">
        <f>IF($A521="","入力禁止",VLOOKUP($A521,クラスIDシート!$B$6:$I$1048576,7))</f>
        <v>入力禁止</v>
      </c>
      <c r="H521" s="4" t="str">
        <f>IF($A521="","入力禁止",VLOOKUP($A521,クラスIDシート!$B$6:$I$1048576,8))</f>
        <v>入力禁止</v>
      </c>
      <c r="I521" s="4">
        <f t="shared" si="8"/>
        <v>514</v>
      </c>
      <c r="J521" s="27"/>
      <c r="K521" s="27"/>
      <c r="L521" s="27"/>
      <c r="M521" s="27"/>
      <c r="N521" s="27"/>
      <c r="O521" s="27">
        <f>COUNTIF(別紙3!$C$11:$C$48,L521)</f>
        <v>0</v>
      </c>
      <c r="P521" s="27"/>
      <c r="Q521" s="27">
        <f>COUNTIF(別紙1!$B$12:$D$51,'様式2（申請製品リスト） '!L521)</f>
        <v>0</v>
      </c>
      <c r="R521" s="27"/>
      <c r="S521" s="27"/>
      <c r="T521" s="27"/>
      <c r="U521" s="27"/>
      <c r="V521" s="27"/>
      <c r="W521" s="27"/>
      <c r="X521" s="27"/>
      <c r="Y521" s="27"/>
      <c r="Z521" s="27"/>
      <c r="AA521" s="27"/>
      <c r="AB521" s="27"/>
      <c r="AC521" s="27"/>
      <c r="AD521" s="102"/>
    </row>
    <row r="522" spans="1:30" x14ac:dyDescent="0.2">
      <c r="A522" s="27"/>
      <c r="B522" s="4" t="str">
        <f>IF($A522="","入力禁止",VLOOKUP($A522,クラスIDシート!$B$6:$I$1048576,2))</f>
        <v>入力禁止</v>
      </c>
      <c r="C522" s="4" t="str">
        <f>IF($A522="","入力禁止",VLOOKUP($A522,クラスIDシート!$B$6:$I$1048576,3))</f>
        <v>入力禁止</v>
      </c>
      <c r="D522" s="4" t="str">
        <f>IF($A522="","入力禁止",VLOOKUP($A522,クラスIDシート!$B$6:$I$1048576,4))</f>
        <v>入力禁止</v>
      </c>
      <c r="E522" s="4" t="str">
        <f>IF($A522="","入力禁止",VLOOKUP($A522,クラスIDシート!$B$6:$I$1048576,5))</f>
        <v>入力禁止</v>
      </c>
      <c r="F522" s="4" t="str">
        <f>IF($A522="","入力禁止",VLOOKUP($A522,クラスIDシート!$B$6:$I$1048576,6))</f>
        <v>入力禁止</v>
      </c>
      <c r="G522" s="4" t="str">
        <f>IF($A522="","入力禁止",VLOOKUP($A522,クラスIDシート!$B$6:$I$1048576,7))</f>
        <v>入力禁止</v>
      </c>
      <c r="H522" s="4" t="str">
        <f>IF($A522="","入力禁止",VLOOKUP($A522,クラスIDシート!$B$6:$I$1048576,8))</f>
        <v>入力禁止</v>
      </c>
      <c r="I522" s="4">
        <f t="shared" si="8"/>
        <v>515</v>
      </c>
      <c r="J522" s="27"/>
      <c r="K522" s="27"/>
      <c r="L522" s="27"/>
      <c r="M522" s="27"/>
      <c r="N522" s="27"/>
      <c r="O522" s="27">
        <f>COUNTIF(別紙3!$C$11:$C$48,L522)</f>
        <v>0</v>
      </c>
      <c r="P522" s="27"/>
      <c r="Q522" s="27">
        <f>COUNTIF(別紙1!$B$12:$D$51,'様式2（申請製品リスト） '!L522)</f>
        <v>0</v>
      </c>
      <c r="R522" s="27"/>
      <c r="S522" s="27"/>
      <c r="T522" s="27"/>
      <c r="U522" s="27"/>
      <c r="V522" s="27"/>
      <c r="W522" s="27"/>
      <c r="X522" s="27"/>
      <c r="Y522" s="27"/>
      <c r="Z522" s="27"/>
      <c r="AA522" s="27"/>
      <c r="AB522" s="27"/>
      <c r="AC522" s="27"/>
      <c r="AD522" s="102"/>
    </row>
    <row r="523" spans="1:30" x14ac:dyDescent="0.2">
      <c r="A523" s="27"/>
      <c r="B523" s="4" t="str">
        <f>IF($A523="","入力禁止",VLOOKUP($A523,クラスIDシート!$B$6:$I$1048576,2))</f>
        <v>入力禁止</v>
      </c>
      <c r="C523" s="4" t="str">
        <f>IF($A523="","入力禁止",VLOOKUP($A523,クラスIDシート!$B$6:$I$1048576,3))</f>
        <v>入力禁止</v>
      </c>
      <c r="D523" s="4" t="str">
        <f>IF($A523="","入力禁止",VLOOKUP($A523,クラスIDシート!$B$6:$I$1048576,4))</f>
        <v>入力禁止</v>
      </c>
      <c r="E523" s="4" t="str">
        <f>IF($A523="","入力禁止",VLOOKUP($A523,クラスIDシート!$B$6:$I$1048576,5))</f>
        <v>入力禁止</v>
      </c>
      <c r="F523" s="4" t="str">
        <f>IF($A523="","入力禁止",VLOOKUP($A523,クラスIDシート!$B$6:$I$1048576,6))</f>
        <v>入力禁止</v>
      </c>
      <c r="G523" s="4" t="str">
        <f>IF($A523="","入力禁止",VLOOKUP($A523,クラスIDシート!$B$6:$I$1048576,7))</f>
        <v>入力禁止</v>
      </c>
      <c r="H523" s="4" t="str">
        <f>IF($A523="","入力禁止",VLOOKUP($A523,クラスIDシート!$B$6:$I$1048576,8))</f>
        <v>入力禁止</v>
      </c>
      <c r="I523" s="4">
        <f t="shared" si="8"/>
        <v>516</v>
      </c>
      <c r="J523" s="27"/>
      <c r="K523" s="27"/>
      <c r="L523" s="27"/>
      <c r="M523" s="27"/>
      <c r="N523" s="27"/>
      <c r="O523" s="27">
        <f>COUNTIF(別紙3!$C$11:$C$48,L523)</f>
        <v>0</v>
      </c>
      <c r="P523" s="27"/>
      <c r="Q523" s="27">
        <f>COUNTIF(別紙1!$B$12:$D$51,'様式2（申請製品リスト） '!L523)</f>
        <v>0</v>
      </c>
      <c r="R523" s="27"/>
      <c r="S523" s="27"/>
      <c r="T523" s="27"/>
      <c r="U523" s="27"/>
      <c r="V523" s="27"/>
      <c r="W523" s="27"/>
      <c r="X523" s="27"/>
      <c r="Y523" s="27"/>
      <c r="Z523" s="27"/>
      <c r="AA523" s="27"/>
      <c r="AB523" s="27"/>
      <c r="AC523" s="27"/>
      <c r="AD523" s="102"/>
    </row>
    <row r="524" spans="1:30" x14ac:dyDescent="0.2">
      <c r="A524" s="27"/>
      <c r="B524" s="4" t="str">
        <f>IF($A524="","入力禁止",VLOOKUP($A524,クラスIDシート!$B$6:$I$1048576,2))</f>
        <v>入力禁止</v>
      </c>
      <c r="C524" s="4" t="str">
        <f>IF($A524="","入力禁止",VLOOKUP($A524,クラスIDシート!$B$6:$I$1048576,3))</f>
        <v>入力禁止</v>
      </c>
      <c r="D524" s="4" t="str">
        <f>IF($A524="","入力禁止",VLOOKUP($A524,クラスIDシート!$B$6:$I$1048576,4))</f>
        <v>入力禁止</v>
      </c>
      <c r="E524" s="4" t="str">
        <f>IF($A524="","入力禁止",VLOOKUP($A524,クラスIDシート!$B$6:$I$1048576,5))</f>
        <v>入力禁止</v>
      </c>
      <c r="F524" s="4" t="str">
        <f>IF($A524="","入力禁止",VLOOKUP($A524,クラスIDシート!$B$6:$I$1048576,6))</f>
        <v>入力禁止</v>
      </c>
      <c r="G524" s="4" t="str">
        <f>IF($A524="","入力禁止",VLOOKUP($A524,クラスIDシート!$B$6:$I$1048576,7))</f>
        <v>入力禁止</v>
      </c>
      <c r="H524" s="4" t="str">
        <f>IF($A524="","入力禁止",VLOOKUP($A524,クラスIDシート!$B$6:$I$1048576,8))</f>
        <v>入力禁止</v>
      </c>
      <c r="I524" s="4">
        <f t="shared" si="8"/>
        <v>517</v>
      </c>
      <c r="J524" s="27"/>
      <c r="K524" s="27"/>
      <c r="L524" s="27"/>
      <c r="M524" s="27"/>
      <c r="N524" s="27"/>
      <c r="O524" s="27">
        <f>COUNTIF(別紙3!$C$11:$C$48,L524)</f>
        <v>0</v>
      </c>
      <c r="P524" s="27"/>
      <c r="Q524" s="27">
        <f>COUNTIF(別紙1!$B$12:$D$51,'様式2（申請製品リスト） '!L524)</f>
        <v>0</v>
      </c>
      <c r="R524" s="27"/>
      <c r="S524" s="27"/>
      <c r="T524" s="27"/>
      <c r="U524" s="27"/>
      <c r="V524" s="27"/>
      <c r="W524" s="27"/>
      <c r="X524" s="27"/>
      <c r="Y524" s="27"/>
      <c r="Z524" s="27"/>
      <c r="AA524" s="27"/>
      <c r="AB524" s="27"/>
      <c r="AC524" s="27"/>
      <c r="AD524" s="102"/>
    </row>
    <row r="525" spans="1:30" x14ac:dyDescent="0.2">
      <c r="A525" s="27"/>
      <c r="B525" s="4" t="str">
        <f>IF($A525="","入力禁止",VLOOKUP($A525,クラスIDシート!$B$6:$I$1048576,2))</f>
        <v>入力禁止</v>
      </c>
      <c r="C525" s="4" t="str">
        <f>IF($A525="","入力禁止",VLOOKUP($A525,クラスIDシート!$B$6:$I$1048576,3))</f>
        <v>入力禁止</v>
      </c>
      <c r="D525" s="4" t="str">
        <f>IF($A525="","入力禁止",VLOOKUP($A525,クラスIDシート!$B$6:$I$1048576,4))</f>
        <v>入力禁止</v>
      </c>
      <c r="E525" s="4" t="str">
        <f>IF($A525="","入力禁止",VLOOKUP($A525,クラスIDシート!$B$6:$I$1048576,5))</f>
        <v>入力禁止</v>
      </c>
      <c r="F525" s="4" t="str">
        <f>IF($A525="","入力禁止",VLOOKUP($A525,クラスIDシート!$B$6:$I$1048576,6))</f>
        <v>入力禁止</v>
      </c>
      <c r="G525" s="4" t="str">
        <f>IF($A525="","入力禁止",VLOOKUP($A525,クラスIDシート!$B$6:$I$1048576,7))</f>
        <v>入力禁止</v>
      </c>
      <c r="H525" s="4" t="str">
        <f>IF($A525="","入力禁止",VLOOKUP($A525,クラスIDシート!$B$6:$I$1048576,8))</f>
        <v>入力禁止</v>
      </c>
      <c r="I525" s="4">
        <f t="shared" si="8"/>
        <v>518</v>
      </c>
      <c r="J525" s="27"/>
      <c r="K525" s="27"/>
      <c r="L525" s="27"/>
      <c r="M525" s="27"/>
      <c r="N525" s="27"/>
      <c r="O525" s="27">
        <f>COUNTIF(別紙3!$C$11:$C$48,L525)</f>
        <v>0</v>
      </c>
      <c r="P525" s="27"/>
      <c r="Q525" s="27">
        <f>COUNTIF(別紙1!$B$12:$D$51,'様式2（申請製品リスト） '!L525)</f>
        <v>0</v>
      </c>
      <c r="R525" s="27"/>
      <c r="S525" s="27"/>
      <c r="T525" s="27"/>
      <c r="U525" s="27"/>
      <c r="V525" s="27"/>
      <c r="W525" s="27"/>
      <c r="X525" s="27"/>
      <c r="Y525" s="27"/>
      <c r="Z525" s="27"/>
      <c r="AA525" s="27"/>
      <c r="AB525" s="27"/>
      <c r="AC525" s="27"/>
      <c r="AD525" s="102"/>
    </row>
    <row r="526" spans="1:30" x14ac:dyDescent="0.2">
      <c r="A526" s="27"/>
      <c r="B526" s="4" t="str">
        <f>IF($A526="","入力禁止",VLOOKUP($A526,クラスIDシート!$B$6:$I$1048576,2))</f>
        <v>入力禁止</v>
      </c>
      <c r="C526" s="4" t="str">
        <f>IF($A526="","入力禁止",VLOOKUP($A526,クラスIDシート!$B$6:$I$1048576,3))</f>
        <v>入力禁止</v>
      </c>
      <c r="D526" s="4" t="str">
        <f>IF($A526="","入力禁止",VLOOKUP($A526,クラスIDシート!$B$6:$I$1048576,4))</f>
        <v>入力禁止</v>
      </c>
      <c r="E526" s="4" t="str">
        <f>IF($A526="","入力禁止",VLOOKUP($A526,クラスIDシート!$B$6:$I$1048576,5))</f>
        <v>入力禁止</v>
      </c>
      <c r="F526" s="4" t="str">
        <f>IF($A526="","入力禁止",VLOOKUP($A526,クラスIDシート!$B$6:$I$1048576,6))</f>
        <v>入力禁止</v>
      </c>
      <c r="G526" s="4" t="str">
        <f>IF($A526="","入力禁止",VLOOKUP($A526,クラスIDシート!$B$6:$I$1048576,7))</f>
        <v>入力禁止</v>
      </c>
      <c r="H526" s="4" t="str">
        <f>IF($A526="","入力禁止",VLOOKUP($A526,クラスIDシート!$B$6:$I$1048576,8))</f>
        <v>入力禁止</v>
      </c>
      <c r="I526" s="4">
        <f t="shared" si="8"/>
        <v>519</v>
      </c>
      <c r="J526" s="27"/>
      <c r="K526" s="27"/>
      <c r="L526" s="27"/>
      <c r="M526" s="27"/>
      <c r="N526" s="27"/>
      <c r="O526" s="27">
        <f>COUNTIF(別紙3!$C$11:$C$48,L526)</f>
        <v>0</v>
      </c>
      <c r="P526" s="27"/>
      <c r="Q526" s="27">
        <f>COUNTIF(別紙1!$B$12:$D$51,'様式2（申請製品リスト） '!L526)</f>
        <v>0</v>
      </c>
      <c r="R526" s="27"/>
      <c r="S526" s="27"/>
      <c r="T526" s="27"/>
      <c r="U526" s="27"/>
      <c r="V526" s="27"/>
      <c r="W526" s="27"/>
      <c r="X526" s="27"/>
      <c r="Y526" s="27"/>
      <c r="Z526" s="27"/>
      <c r="AA526" s="27"/>
      <c r="AB526" s="27"/>
      <c r="AC526" s="27"/>
      <c r="AD526" s="102"/>
    </row>
    <row r="527" spans="1:30" x14ac:dyDescent="0.2">
      <c r="A527" s="27"/>
      <c r="B527" s="4" t="str">
        <f>IF($A527="","入力禁止",VLOOKUP($A527,クラスIDシート!$B$6:$I$1048576,2))</f>
        <v>入力禁止</v>
      </c>
      <c r="C527" s="4" t="str">
        <f>IF($A527="","入力禁止",VLOOKUP($A527,クラスIDシート!$B$6:$I$1048576,3))</f>
        <v>入力禁止</v>
      </c>
      <c r="D527" s="4" t="str">
        <f>IF($A527="","入力禁止",VLOOKUP($A527,クラスIDシート!$B$6:$I$1048576,4))</f>
        <v>入力禁止</v>
      </c>
      <c r="E527" s="4" t="str">
        <f>IF($A527="","入力禁止",VLOOKUP($A527,クラスIDシート!$B$6:$I$1048576,5))</f>
        <v>入力禁止</v>
      </c>
      <c r="F527" s="4" t="str">
        <f>IF($A527="","入力禁止",VLOOKUP($A527,クラスIDシート!$B$6:$I$1048576,6))</f>
        <v>入力禁止</v>
      </c>
      <c r="G527" s="4" t="str">
        <f>IF($A527="","入力禁止",VLOOKUP($A527,クラスIDシート!$B$6:$I$1048576,7))</f>
        <v>入力禁止</v>
      </c>
      <c r="H527" s="4" t="str">
        <f>IF($A527="","入力禁止",VLOOKUP($A527,クラスIDシート!$B$6:$I$1048576,8))</f>
        <v>入力禁止</v>
      </c>
      <c r="I527" s="4">
        <f t="shared" si="8"/>
        <v>520</v>
      </c>
      <c r="J527" s="27"/>
      <c r="K527" s="27"/>
      <c r="L527" s="27"/>
      <c r="M527" s="27"/>
      <c r="N527" s="27"/>
      <c r="O527" s="27">
        <f>COUNTIF(別紙3!$C$11:$C$48,L527)</f>
        <v>0</v>
      </c>
      <c r="P527" s="27"/>
      <c r="Q527" s="27">
        <f>COUNTIF(別紙1!$B$12:$D$51,'様式2（申請製品リスト） '!L527)</f>
        <v>0</v>
      </c>
      <c r="R527" s="27"/>
      <c r="S527" s="27"/>
      <c r="T527" s="27"/>
      <c r="U527" s="27"/>
      <c r="V527" s="27"/>
      <c r="W527" s="27"/>
      <c r="X527" s="27"/>
      <c r="Y527" s="27"/>
      <c r="Z527" s="27"/>
      <c r="AA527" s="27"/>
      <c r="AB527" s="27"/>
      <c r="AC527" s="27"/>
      <c r="AD527" s="102"/>
    </row>
    <row r="528" spans="1:30" x14ac:dyDescent="0.2">
      <c r="A528" s="27"/>
      <c r="B528" s="4" t="str">
        <f>IF($A528="","入力禁止",VLOOKUP($A528,クラスIDシート!$B$6:$I$1048576,2))</f>
        <v>入力禁止</v>
      </c>
      <c r="C528" s="4" t="str">
        <f>IF($A528="","入力禁止",VLOOKUP($A528,クラスIDシート!$B$6:$I$1048576,3))</f>
        <v>入力禁止</v>
      </c>
      <c r="D528" s="4" t="str">
        <f>IF($A528="","入力禁止",VLOOKUP($A528,クラスIDシート!$B$6:$I$1048576,4))</f>
        <v>入力禁止</v>
      </c>
      <c r="E528" s="4" t="str">
        <f>IF($A528="","入力禁止",VLOOKUP($A528,クラスIDシート!$B$6:$I$1048576,5))</f>
        <v>入力禁止</v>
      </c>
      <c r="F528" s="4" t="str">
        <f>IF($A528="","入力禁止",VLOOKUP($A528,クラスIDシート!$B$6:$I$1048576,6))</f>
        <v>入力禁止</v>
      </c>
      <c r="G528" s="4" t="str">
        <f>IF($A528="","入力禁止",VLOOKUP($A528,クラスIDシート!$B$6:$I$1048576,7))</f>
        <v>入力禁止</v>
      </c>
      <c r="H528" s="4" t="str">
        <f>IF($A528="","入力禁止",VLOOKUP($A528,クラスIDシート!$B$6:$I$1048576,8))</f>
        <v>入力禁止</v>
      </c>
      <c r="I528" s="4">
        <f t="shared" si="8"/>
        <v>521</v>
      </c>
      <c r="J528" s="27"/>
      <c r="K528" s="27"/>
      <c r="L528" s="27"/>
      <c r="M528" s="27"/>
      <c r="N528" s="27"/>
      <c r="O528" s="27">
        <f>COUNTIF(別紙3!$C$11:$C$48,L528)</f>
        <v>0</v>
      </c>
      <c r="P528" s="27"/>
      <c r="Q528" s="27">
        <f>COUNTIF(別紙1!$B$12:$D$51,'様式2（申請製品リスト） '!L528)</f>
        <v>0</v>
      </c>
      <c r="R528" s="27"/>
      <c r="S528" s="27"/>
      <c r="T528" s="27"/>
      <c r="U528" s="27"/>
      <c r="V528" s="27"/>
      <c r="W528" s="27"/>
      <c r="X528" s="27"/>
      <c r="Y528" s="27"/>
      <c r="Z528" s="27"/>
      <c r="AA528" s="27"/>
      <c r="AB528" s="27"/>
      <c r="AC528" s="27"/>
      <c r="AD528" s="102"/>
    </row>
    <row r="529" spans="1:30" x14ac:dyDescent="0.2">
      <c r="A529" s="27"/>
      <c r="B529" s="4" t="str">
        <f>IF($A529="","入力禁止",VLOOKUP($A529,クラスIDシート!$B$6:$I$1048576,2))</f>
        <v>入力禁止</v>
      </c>
      <c r="C529" s="4" t="str">
        <f>IF($A529="","入力禁止",VLOOKUP($A529,クラスIDシート!$B$6:$I$1048576,3))</f>
        <v>入力禁止</v>
      </c>
      <c r="D529" s="4" t="str">
        <f>IF($A529="","入力禁止",VLOOKUP($A529,クラスIDシート!$B$6:$I$1048576,4))</f>
        <v>入力禁止</v>
      </c>
      <c r="E529" s="4" t="str">
        <f>IF($A529="","入力禁止",VLOOKUP($A529,クラスIDシート!$B$6:$I$1048576,5))</f>
        <v>入力禁止</v>
      </c>
      <c r="F529" s="4" t="str">
        <f>IF($A529="","入力禁止",VLOOKUP($A529,クラスIDシート!$B$6:$I$1048576,6))</f>
        <v>入力禁止</v>
      </c>
      <c r="G529" s="4" t="str">
        <f>IF($A529="","入力禁止",VLOOKUP($A529,クラスIDシート!$B$6:$I$1048576,7))</f>
        <v>入力禁止</v>
      </c>
      <c r="H529" s="4" t="str">
        <f>IF($A529="","入力禁止",VLOOKUP($A529,クラスIDシート!$B$6:$I$1048576,8))</f>
        <v>入力禁止</v>
      </c>
      <c r="I529" s="4">
        <f t="shared" si="8"/>
        <v>522</v>
      </c>
      <c r="J529" s="27"/>
      <c r="K529" s="27"/>
      <c r="L529" s="27"/>
      <c r="M529" s="27"/>
      <c r="N529" s="27"/>
      <c r="O529" s="27">
        <f>COUNTIF(別紙3!$C$11:$C$48,L529)</f>
        <v>0</v>
      </c>
      <c r="P529" s="27"/>
      <c r="Q529" s="27">
        <f>COUNTIF(別紙1!$B$12:$D$51,'様式2（申請製品リスト） '!L529)</f>
        <v>0</v>
      </c>
      <c r="R529" s="27"/>
      <c r="S529" s="27"/>
      <c r="T529" s="27"/>
      <c r="U529" s="27"/>
      <c r="V529" s="27"/>
      <c r="W529" s="27"/>
      <c r="X529" s="27"/>
      <c r="Y529" s="27"/>
      <c r="Z529" s="27"/>
      <c r="AA529" s="27"/>
      <c r="AB529" s="27"/>
      <c r="AC529" s="27"/>
      <c r="AD529" s="102"/>
    </row>
    <row r="530" spans="1:30" x14ac:dyDescent="0.2">
      <c r="A530" s="27"/>
      <c r="B530" s="4" t="str">
        <f>IF($A530="","入力禁止",VLOOKUP($A530,クラスIDシート!$B$6:$I$1048576,2))</f>
        <v>入力禁止</v>
      </c>
      <c r="C530" s="4" t="str">
        <f>IF($A530="","入力禁止",VLOOKUP($A530,クラスIDシート!$B$6:$I$1048576,3))</f>
        <v>入力禁止</v>
      </c>
      <c r="D530" s="4" t="str">
        <f>IF($A530="","入力禁止",VLOOKUP($A530,クラスIDシート!$B$6:$I$1048576,4))</f>
        <v>入力禁止</v>
      </c>
      <c r="E530" s="4" t="str">
        <f>IF($A530="","入力禁止",VLOOKUP($A530,クラスIDシート!$B$6:$I$1048576,5))</f>
        <v>入力禁止</v>
      </c>
      <c r="F530" s="4" t="str">
        <f>IF($A530="","入力禁止",VLOOKUP($A530,クラスIDシート!$B$6:$I$1048576,6))</f>
        <v>入力禁止</v>
      </c>
      <c r="G530" s="4" t="str">
        <f>IF($A530="","入力禁止",VLOOKUP($A530,クラスIDシート!$B$6:$I$1048576,7))</f>
        <v>入力禁止</v>
      </c>
      <c r="H530" s="4" t="str">
        <f>IF($A530="","入力禁止",VLOOKUP($A530,クラスIDシート!$B$6:$I$1048576,8))</f>
        <v>入力禁止</v>
      </c>
      <c r="I530" s="4">
        <f t="shared" si="8"/>
        <v>523</v>
      </c>
      <c r="J530" s="27"/>
      <c r="K530" s="27"/>
      <c r="L530" s="27"/>
      <c r="M530" s="27"/>
      <c r="N530" s="27"/>
      <c r="O530" s="27">
        <f>COUNTIF(別紙3!$C$11:$C$48,L530)</f>
        <v>0</v>
      </c>
      <c r="P530" s="27"/>
      <c r="Q530" s="27">
        <f>COUNTIF(別紙1!$B$12:$D$51,'様式2（申請製品リスト） '!L530)</f>
        <v>0</v>
      </c>
      <c r="R530" s="27"/>
      <c r="S530" s="27"/>
      <c r="T530" s="27"/>
      <c r="U530" s="27"/>
      <c r="V530" s="27"/>
      <c r="W530" s="27"/>
      <c r="X530" s="27"/>
      <c r="Y530" s="27"/>
      <c r="Z530" s="27"/>
      <c r="AA530" s="27"/>
      <c r="AB530" s="27"/>
      <c r="AC530" s="27"/>
      <c r="AD530" s="102"/>
    </row>
    <row r="531" spans="1:30" x14ac:dyDescent="0.2">
      <c r="A531" s="27"/>
      <c r="B531" s="4" t="str">
        <f>IF($A531="","入力禁止",VLOOKUP($A531,クラスIDシート!$B$6:$I$1048576,2))</f>
        <v>入力禁止</v>
      </c>
      <c r="C531" s="4" t="str">
        <f>IF($A531="","入力禁止",VLOOKUP($A531,クラスIDシート!$B$6:$I$1048576,3))</f>
        <v>入力禁止</v>
      </c>
      <c r="D531" s="4" t="str">
        <f>IF($A531="","入力禁止",VLOOKUP($A531,クラスIDシート!$B$6:$I$1048576,4))</f>
        <v>入力禁止</v>
      </c>
      <c r="E531" s="4" t="str">
        <f>IF($A531="","入力禁止",VLOOKUP($A531,クラスIDシート!$B$6:$I$1048576,5))</f>
        <v>入力禁止</v>
      </c>
      <c r="F531" s="4" t="str">
        <f>IF($A531="","入力禁止",VLOOKUP($A531,クラスIDシート!$B$6:$I$1048576,6))</f>
        <v>入力禁止</v>
      </c>
      <c r="G531" s="4" t="str">
        <f>IF($A531="","入力禁止",VLOOKUP($A531,クラスIDシート!$B$6:$I$1048576,7))</f>
        <v>入力禁止</v>
      </c>
      <c r="H531" s="4" t="str">
        <f>IF($A531="","入力禁止",VLOOKUP($A531,クラスIDシート!$B$6:$I$1048576,8))</f>
        <v>入力禁止</v>
      </c>
      <c r="I531" s="4">
        <f t="shared" si="8"/>
        <v>524</v>
      </c>
      <c r="J531" s="27"/>
      <c r="K531" s="27"/>
      <c r="L531" s="27"/>
      <c r="M531" s="27"/>
      <c r="N531" s="27"/>
      <c r="O531" s="27">
        <f>COUNTIF(別紙3!$C$11:$C$48,L531)</f>
        <v>0</v>
      </c>
      <c r="P531" s="27"/>
      <c r="Q531" s="27">
        <f>COUNTIF(別紙1!$B$12:$D$51,'様式2（申請製品リスト） '!L531)</f>
        <v>0</v>
      </c>
      <c r="R531" s="27"/>
      <c r="S531" s="27"/>
      <c r="T531" s="27"/>
      <c r="U531" s="27"/>
      <c r="V531" s="27"/>
      <c r="W531" s="27"/>
      <c r="X531" s="27"/>
      <c r="Y531" s="27"/>
      <c r="Z531" s="27"/>
      <c r="AA531" s="27"/>
      <c r="AB531" s="27"/>
      <c r="AC531" s="27"/>
      <c r="AD531" s="102"/>
    </row>
    <row r="532" spans="1:30" x14ac:dyDescent="0.2">
      <c r="A532" s="27"/>
      <c r="B532" s="4" t="str">
        <f>IF($A532="","入力禁止",VLOOKUP($A532,クラスIDシート!$B$6:$I$1048576,2))</f>
        <v>入力禁止</v>
      </c>
      <c r="C532" s="4" t="str">
        <f>IF($A532="","入力禁止",VLOOKUP($A532,クラスIDシート!$B$6:$I$1048576,3))</f>
        <v>入力禁止</v>
      </c>
      <c r="D532" s="4" t="str">
        <f>IF($A532="","入力禁止",VLOOKUP($A532,クラスIDシート!$B$6:$I$1048576,4))</f>
        <v>入力禁止</v>
      </c>
      <c r="E532" s="4" t="str">
        <f>IF($A532="","入力禁止",VLOOKUP($A532,クラスIDシート!$B$6:$I$1048576,5))</f>
        <v>入力禁止</v>
      </c>
      <c r="F532" s="4" t="str">
        <f>IF($A532="","入力禁止",VLOOKUP($A532,クラスIDシート!$B$6:$I$1048576,6))</f>
        <v>入力禁止</v>
      </c>
      <c r="G532" s="4" t="str">
        <f>IF($A532="","入力禁止",VLOOKUP($A532,クラスIDシート!$B$6:$I$1048576,7))</f>
        <v>入力禁止</v>
      </c>
      <c r="H532" s="4" t="str">
        <f>IF($A532="","入力禁止",VLOOKUP($A532,クラスIDシート!$B$6:$I$1048576,8))</f>
        <v>入力禁止</v>
      </c>
      <c r="I532" s="4">
        <f t="shared" si="8"/>
        <v>525</v>
      </c>
      <c r="J532" s="27"/>
      <c r="K532" s="27"/>
      <c r="L532" s="27"/>
      <c r="M532" s="27"/>
      <c r="N532" s="27"/>
      <c r="O532" s="27">
        <f>COUNTIF(別紙3!$C$11:$C$48,L532)</f>
        <v>0</v>
      </c>
      <c r="P532" s="27"/>
      <c r="Q532" s="27">
        <f>COUNTIF(別紙1!$B$12:$D$51,'様式2（申請製品リスト） '!L532)</f>
        <v>0</v>
      </c>
      <c r="R532" s="27"/>
      <c r="S532" s="27"/>
      <c r="T532" s="27"/>
      <c r="U532" s="27"/>
      <c r="V532" s="27"/>
      <c r="W532" s="27"/>
      <c r="X532" s="27"/>
      <c r="Y532" s="27"/>
      <c r="Z532" s="27"/>
      <c r="AA532" s="27"/>
      <c r="AB532" s="27"/>
      <c r="AC532" s="27"/>
      <c r="AD532" s="102"/>
    </row>
    <row r="533" spans="1:30" x14ac:dyDescent="0.2">
      <c r="A533" s="27"/>
      <c r="B533" s="4" t="str">
        <f>IF($A533="","入力禁止",VLOOKUP($A533,クラスIDシート!$B$6:$I$1048576,2))</f>
        <v>入力禁止</v>
      </c>
      <c r="C533" s="4" t="str">
        <f>IF($A533="","入力禁止",VLOOKUP($A533,クラスIDシート!$B$6:$I$1048576,3))</f>
        <v>入力禁止</v>
      </c>
      <c r="D533" s="4" t="str">
        <f>IF($A533="","入力禁止",VLOOKUP($A533,クラスIDシート!$B$6:$I$1048576,4))</f>
        <v>入力禁止</v>
      </c>
      <c r="E533" s="4" t="str">
        <f>IF($A533="","入力禁止",VLOOKUP($A533,クラスIDシート!$B$6:$I$1048576,5))</f>
        <v>入力禁止</v>
      </c>
      <c r="F533" s="4" t="str">
        <f>IF($A533="","入力禁止",VLOOKUP($A533,クラスIDシート!$B$6:$I$1048576,6))</f>
        <v>入力禁止</v>
      </c>
      <c r="G533" s="4" t="str">
        <f>IF($A533="","入力禁止",VLOOKUP($A533,クラスIDシート!$B$6:$I$1048576,7))</f>
        <v>入力禁止</v>
      </c>
      <c r="H533" s="4" t="str">
        <f>IF($A533="","入力禁止",VLOOKUP($A533,クラスIDシート!$B$6:$I$1048576,8))</f>
        <v>入力禁止</v>
      </c>
      <c r="I533" s="4">
        <f t="shared" si="8"/>
        <v>526</v>
      </c>
      <c r="J533" s="27"/>
      <c r="K533" s="27"/>
      <c r="L533" s="27"/>
      <c r="M533" s="27"/>
      <c r="N533" s="27"/>
      <c r="O533" s="27">
        <f>COUNTIF(別紙3!$C$11:$C$48,L533)</f>
        <v>0</v>
      </c>
      <c r="P533" s="27"/>
      <c r="Q533" s="27">
        <f>COUNTIF(別紙1!$B$12:$D$51,'様式2（申請製品リスト） '!L533)</f>
        <v>0</v>
      </c>
      <c r="R533" s="27"/>
      <c r="S533" s="27"/>
      <c r="T533" s="27"/>
      <c r="U533" s="27"/>
      <c r="V533" s="27"/>
      <c r="W533" s="27"/>
      <c r="X533" s="27"/>
      <c r="Y533" s="27"/>
      <c r="Z533" s="27"/>
      <c r="AA533" s="27"/>
      <c r="AB533" s="27"/>
      <c r="AC533" s="27"/>
      <c r="AD533" s="102"/>
    </row>
    <row r="534" spans="1:30" x14ac:dyDescent="0.2">
      <c r="A534" s="27"/>
      <c r="B534" s="4" t="str">
        <f>IF($A534="","入力禁止",VLOOKUP($A534,クラスIDシート!$B$6:$I$1048576,2))</f>
        <v>入力禁止</v>
      </c>
      <c r="C534" s="4" t="str">
        <f>IF($A534="","入力禁止",VLOOKUP($A534,クラスIDシート!$B$6:$I$1048576,3))</f>
        <v>入力禁止</v>
      </c>
      <c r="D534" s="4" t="str">
        <f>IF($A534="","入力禁止",VLOOKUP($A534,クラスIDシート!$B$6:$I$1048576,4))</f>
        <v>入力禁止</v>
      </c>
      <c r="E534" s="4" t="str">
        <f>IF($A534="","入力禁止",VLOOKUP($A534,クラスIDシート!$B$6:$I$1048576,5))</f>
        <v>入力禁止</v>
      </c>
      <c r="F534" s="4" t="str">
        <f>IF($A534="","入力禁止",VLOOKUP($A534,クラスIDシート!$B$6:$I$1048576,6))</f>
        <v>入力禁止</v>
      </c>
      <c r="G534" s="4" t="str">
        <f>IF($A534="","入力禁止",VLOOKUP($A534,クラスIDシート!$B$6:$I$1048576,7))</f>
        <v>入力禁止</v>
      </c>
      <c r="H534" s="4" t="str">
        <f>IF($A534="","入力禁止",VLOOKUP($A534,クラスIDシート!$B$6:$I$1048576,8))</f>
        <v>入力禁止</v>
      </c>
      <c r="I534" s="4">
        <f t="shared" si="8"/>
        <v>527</v>
      </c>
      <c r="J534" s="27"/>
      <c r="K534" s="27"/>
      <c r="L534" s="27"/>
      <c r="M534" s="27"/>
      <c r="N534" s="27"/>
      <c r="O534" s="27">
        <f>COUNTIF(別紙3!$C$11:$C$48,L534)</f>
        <v>0</v>
      </c>
      <c r="P534" s="27"/>
      <c r="Q534" s="27">
        <f>COUNTIF(別紙1!$B$12:$D$51,'様式2（申請製品リスト） '!L534)</f>
        <v>0</v>
      </c>
      <c r="R534" s="27"/>
      <c r="S534" s="27"/>
      <c r="T534" s="27"/>
      <c r="U534" s="27"/>
      <c r="V534" s="27"/>
      <c r="W534" s="27"/>
      <c r="X534" s="27"/>
      <c r="Y534" s="27"/>
      <c r="Z534" s="27"/>
      <c r="AA534" s="27"/>
      <c r="AB534" s="27"/>
      <c r="AC534" s="27"/>
      <c r="AD534" s="102"/>
    </row>
    <row r="535" spans="1:30" x14ac:dyDescent="0.2">
      <c r="A535" s="27"/>
      <c r="B535" s="4" t="str">
        <f>IF($A535="","入力禁止",VLOOKUP($A535,クラスIDシート!$B$6:$I$1048576,2))</f>
        <v>入力禁止</v>
      </c>
      <c r="C535" s="4" t="str">
        <f>IF($A535="","入力禁止",VLOOKUP($A535,クラスIDシート!$B$6:$I$1048576,3))</f>
        <v>入力禁止</v>
      </c>
      <c r="D535" s="4" t="str">
        <f>IF($A535="","入力禁止",VLOOKUP($A535,クラスIDシート!$B$6:$I$1048576,4))</f>
        <v>入力禁止</v>
      </c>
      <c r="E535" s="4" t="str">
        <f>IF($A535="","入力禁止",VLOOKUP($A535,クラスIDシート!$B$6:$I$1048576,5))</f>
        <v>入力禁止</v>
      </c>
      <c r="F535" s="4" t="str">
        <f>IF($A535="","入力禁止",VLOOKUP($A535,クラスIDシート!$B$6:$I$1048576,6))</f>
        <v>入力禁止</v>
      </c>
      <c r="G535" s="4" t="str">
        <f>IF($A535="","入力禁止",VLOOKUP($A535,クラスIDシート!$B$6:$I$1048576,7))</f>
        <v>入力禁止</v>
      </c>
      <c r="H535" s="4" t="str">
        <f>IF($A535="","入力禁止",VLOOKUP($A535,クラスIDシート!$B$6:$I$1048576,8))</f>
        <v>入力禁止</v>
      </c>
      <c r="I535" s="4">
        <f t="shared" si="8"/>
        <v>528</v>
      </c>
      <c r="J535" s="27"/>
      <c r="K535" s="27"/>
      <c r="L535" s="27"/>
      <c r="M535" s="27"/>
      <c r="N535" s="27"/>
      <c r="O535" s="27">
        <f>COUNTIF(別紙3!$C$11:$C$48,L535)</f>
        <v>0</v>
      </c>
      <c r="P535" s="27"/>
      <c r="Q535" s="27">
        <f>COUNTIF(別紙1!$B$12:$D$51,'様式2（申請製品リスト） '!L535)</f>
        <v>0</v>
      </c>
      <c r="R535" s="27"/>
      <c r="S535" s="27"/>
      <c r="T535" s="27"/>
      <c r="U535" s="27"/>
      <c r="V535" s="27"/>
      <c r="W535" s="27"/>
      <c r="X535" s="27"/>
      <c r="Y535" s="27"/>
      <c r="Z535" s="27"/>
      <c r="AA535" s="27"/>
      <c r="AB535" s="27"/>
      <c r="AC535" s="27"/>
      <c r="AD535" s="102"/>
    </row>
    <row r="536" spans="1:30" x14ac:dyDescent="0.2">
      <c r="A536" s="27"/>
      <c r="B536" s="4" t="str">
        <f>IF($A536="","入力禁止",VLOOKUP($A536,クラスIDシート!$B$6:$I$1048576,2))</f>
        <v>入力禁止</v>
      </c>
      <c r="C536" s="4" t="str">
        <f>IF($A536="","入力禁止",VLOOKUP($A536,クラスIDシート!$B$6:$I$1048576,3))</f>
        <v>入力禁止</v>
      </c>
      <c r="D536" s="4" t="str">
        <f>IF($A536="","入力禁止",VLOOKUP($A536,クラスIDシート!$B$6:$I$1048576,4))</f>
        <v>入力禁止</v>
      </c>
      <c r="E536" s="4" t="str">
        <f>IF($A536="","入力禁止",VLOOKUP($A536,クラスIDシート!$B$6:$I$1048576,5))</f>
        <v>入力禁止</v>
      </c>
      <c r="F536" s="4" t="str">
        <f>IF($A536="","入力禁止",VLOOKUP($A536,クラスIDシート!$B$6:$I$1048576,6))</f>
        <v>入力禁止</v>
      </c>
      <c r="G536" s="4" t="str">
        <f>IF($A536="","入力禁止",VLOOKUP($A536,クラスIDシート!$B$6:$I$1048576,7))</f>
        <v>入力禁止</v>
      </c>
      <c r="H536" s="4" t="str">
        <f>IF($A536="","入力禁止",VLOOKUP($A536,クラスIDシート!$B$6:$I$1048576,8))</f>
        <v>入力禁止</v>
      </c>
      <c r="I536" s="4">
        <f t="shared" si="8"/>
        <v>529</v>
      </c>
      <c r="J536" s="27"/>
      <c r="K536" s="27"/>
      <c r="L536" s="27"/>
      <c r="M536" s="27"/>
      <c r="N536" s="27"/>
      <c r="O536" s="27">
        <f>COUNTIF(別紙3!$C$11:$C$48,L536)</f>
        <v>0</v>
      </c>
      <c r="P536" s="27"/>
      <c r="Q536" s="27">
        <f>COUNTIF(別紙1!$B$12:$D$51,'様式2（申請製品リスト） '!L536)</f>
        <v>0</v>
      </c>
      <c r="R536" s="27"/>
      <c r="S536" s="27"/>
      <c r="T536" s="27"/>
      <c r="U536" s="27"/>
      <c r="V536" s="27"/>
      <c r="W536" s="27"/>
      <c r="X536" s="27"/>
      <c r="Y536" s="27"/>
      <c r="Z536" s="27"/>
      <c r="AA536" s="27"/>
      <c r="AB536" s="27"/>
      <c r="AC536" s="27"/>
      <c r="AD536" s="102"/>
    </row>
    <row r="537" spans="1:30" x14ac:dyDescent="0.2">
      <c r="A537" s="27"/>
      <c r="B537" s="4" t="str">
        <f>IF($A537="","入力禁止",VLOOKUP($A537,クラスIDシート!$B$6:$I$1048576,2))</f>
        <v>入力禁止</v>
      </c>
      <c r="C537" s="4" t="str">
        <f>IF($A537="","入力禁止",VLOOKUP($A537,クラスIDシート!$B$6:$I$1048576,3))</f>
        <v>入力禁止</v>
      </c>
      <c r="D537" s="4" t="str">
        <f>IF($A537="","入力禁止",VLOOKUP($A537,クラスIDシート!$B$6:$I$1048576,4))</f>
        <v>入力禁止</v>
      </c>
      <c r="E537" s="4" t="str">
        <f>IF($A537="","入力禁止",VLOOKUP($A537,クラスIDシート!$B$6:$I$1048576,5))</f>
        <v>入力禁止</v>
      </c>
      <c r="F537" s="4" t="str">
        <f>IF($A537="","入力禁止",VLOOKUP($A537,クラスIDシート!$B$6:$I$1048576,6))</f>
        <v>入力禁止</v>
      </c>
      <c r="G537" s="4" t="str">
        <f>IF($A537="","入力禁止",VLOOKUP($A537,クラスIDシート!$B$6:$I$1048576,7))</f>
        <v>入力禁止</v>
      </c>
      <c r="H537" s="4" t="str">
        <f>IF($A537="","入力禁止",VLOOKUP($A537,クラスIDシート!$B$6:$I$1048576,8))</f>
        <v>入力禁止</v>
      </c>
      <c r="I537" s="4">
        <f t="shared" si="8"/>
        <v>530</v>
      </c>
      <c r="J537" s="27"/>
      <c r="K537" s="27"/>
      <c r="L537" s="27"/>
      <c r="M537" s="27"/>
      <c r="N537" s="27"/>
      <c r="O537" s="27">
        <f>COUNTIF(別紙3!$C$11:$C$48,L537)</f>
        <v>0</v>
      </c>
      <c r="P537" s="27"/>
      <c r="Q537" s="27">
        <f>COUNTIF(別紙1!$B$12:$D$51,'様式2（申請製品リスト） '!L537)</f>
        <v>0</v>
      </c>
      <c r="R537" s="27"/>
      <c r="S537" s="27"/>
      <c r="T537" s="27"/>
      <c r="U537" s="27"/>
      <c r="V537" s="27"/>
      <c r="W537" s="27"/>
      <c r="X537" s="27"/>
      <c r="Y537" s="27"/>
      <c r="Z537" s="27"/>
      <c r="AA537" s="27"/>
      <c r="AB537" s="27"/>
      <c r="AC537" s="27"/>
      <c r="AD537" s="102"/>
    </row>
    <row r="538" spans="1:30" x14ac:dyDescent="0.2">
      <c r="A538" s="27"/>
      <c r="B538" s="4" t="str">
        <f>IF($A538="","入力禁止",VLOOKUP($A538,クラスIDシート!$B$6:$I$1048576,2))</f>
        <v>入力禁止</v>
      </c>
      <c r="C538" s="4" t="str">
        <f>IF($A538="","入力禁止",VLOOKUP($A538,クラスIDシート!$B$6:$I$1048576,3))</f>
        <v>入力禁止</v>
      </c>
      <c r="D538" s="4" t="str">
        <f>IF($A538="","入力禁止",VLOOKUP($A538,クラスIDシート!$B$6:$I$1048576,4))</f>
        <v>入力禁止</v>
      </c>
      <c r="E538" s="4" t="str">
        <f>IF($A538="","入力禁止",VLOOKUP($A538,クラスIDシート!$B$6:$I$1048576,5))</f>
        <v>入力禁止</v>
      </c>
      <c r="F538" s="4" t="str">
        <f>IF($A538="","入力禁止",VLOOKUP($A538,クラスIDシート!$B$6:$I$1048576,6))</f>
        <v>入力禁止</v>
      </c>
      <c r="G538" s="4" t="str">
        <f>IF($A538="","入力禁止",VLOOKUP($A538,クラスIDシート!$B$6:$I$1048576,7))</f>
        <v>入力禁止</v>
      </c>
      <c r="H538" s="4" t="str">
        <f>IF($A538="","入力禁止",VLOOKUP($A538,クラスIDシート!$B$6:$I$1048576,8))</f>
        <v>入力禁止</v>
      </c>
      <c r="I538" s="4">
        <f t="shared" si="8"/>
        <v>531</v>
      </c>
      <c r="J538" s="27"/>
      <c r="K538" s="27"/>
      <c r="L538" s="27"/>
      <c r="M538" s="27"/>
      <c r="N538" s="27"/>
      <c r="O538" s="27">
        <f>COUNTIF(別紙3!$C$11:$C$48,L538)</f>
        <v>0</v>
      </c>
      <c r="P538" s="27"/>
      <c r="Q538" s="27">
        <f>COUNTIF(別紙1!$B$12:$D$51,'様式2（申請製品リスト） '!L538)</f>
        <v>0</v>
      </c>
      <c r="R538" s="27"/>
      <c r="S538" s="27"/>
      <c r="T538" s="27"/>
      <c r="U538" s="27"/>
      <c r="V538" s="27"/>
      <c r="W538" s="27"/>
      <c r="X538" s="27"/>
      <c r="Y538" s="27"/>
      <c r="Z538" s="27"/>
      <c r="AA538" s="27"/>
      <c r="AB538" s="27"/>
      <c r="AC538" s="27"/>
      <c r="AD538" s="102"/>
    </row>
    <row r="539" spans="1:30" x14ac:dyDescent="0.2">
      <c r="A539" s="27"/>
      <c r="B539" s="4" t="str">
        <f>IF($A539="","入力禁止",VLOOKUP($A539,クラスIDシート!$B$6:$I$1048576,2))</f>
        <v>入力禁止</v>
      </c>
      <c r="C539" s="4" t="str">
        <f>IF($A539="","入力禁止",VLOOKUP($A539,クラスIDシート!$B$6:$I$1048576,3))</f>
        <v>入力禁止</v>
      </c>
      <c r="D539" s="4" t="str">
        <f>IF($A539="","入力禁止",VLOOKUP($A539,クラスIDシート!$B$6:$I$1048576,4))</f>
        <v>入力禁止</v>
      </c>
      <c r="E539" s="4" t="str">
        <f>IF($A539="","入力禁止",VLOOKUP($A539,クラスIDシート!$B$6:$I$1048576,5))</f>
        <v>入力禁止</v>
      </c>
      <c r="F539" s="4" t="str">
        <f>IF($A539="","入力禁止",VLOOKUP($A539,クラスIDシート!$B$6:$I$1048576,6))</f>
        <v>入力禁止</v>
      </c>
      <c r="G539" s="4" t="str">
        <f>IF($A539="","入力禁止",VLOOKUP($A539,クラスIDシート!$B$6:$I$1048576,7))</f>
        <v>入力禁止</v>
      </c>
      <c r="H539" s="4" t="str">
        <f>IF($A539="","入力禁止",VLOOKUP($A539,クラスIDシート!$B$6:$I$1048576,8))</f>
        <v>入力禁止</v>
      </c>
      <c r="I539" s="4">
        <f t="shared" si="8"/>
        <v>532</v>
      </c>
      <c r="J539" s="27"/>
      <c r="K539" s="27"/>
      <c r="L539" s="27"/>
      <c r="M539" s="27"/>
      <c r="N539" s="27"/>
      <c r="O539" s="27">
        <f>COUNTIF(別紙3!$C$11:$C$48,L539)</f>
        <v>0</v>
      </c>
      <c r="P539" s="27"/>
      <c r="Q539" s="27">
        <f>COUNTIF(別紙1!$B$12:$D$51,'様式2（申請製品リスト） '!L539)</f>
        <v>0</v>
      </c>
      <c r="R539" s="27"/>
      <c r="S539" s="27"/>
      <c r="T539" s="27"/>
      <c r="U539" s="27"/>
      <c r="V539" s="27"/>
      <c r="W539" s="27"/>
      <c r="X539" s="27"/>
      <c r="Y539" s="27"/>
      <c r="Z539" s="27"/>
      <c r="AA539" s="27"/>
      <c r="AB539" s="27"/>
      <c r="AC539" s="27"/>
      <c r="AD539" s="102"/>
    </row>
    <row r="540" spans="1:30" x14ac:dyDescent="0.2">
      <c r="A540" s="27"/>
      <c r="B540" s="4" t="str">
        <f>IF($A540="","入力禁止",VLOOKUP($A540,クラスIDシート!$B$6:$I$1048576,2))</f>
        <v>入力禁止</v>
      </c>
      <c r="C540" s="4" t="str">
        <f>IF($A540="","入力禁止",VLOOKUP($A540,クラスIDシート!$B$6:$I$1048576,3))</f>
        <v>入力禁止</v>
      </c>
      <c r="D540" s="4" t="str">
        <f>IF($A540="","入力禁止",VLOOKUP($A540,クラスIDシート!$B$6:$I$1048576,4))</f>
        <v>入力禁止</v>
      </c>
      <c r="E540" s="4" t="str">
        <f>IF($A540="","入力禁止",VLOOKUP($A540,クラスIDシート!$B$6:$I$1048576,5))</f>
        <v>入力禁止</v>
      </c>
      <c r="F540" s="4" t="str">
        <f>IF($A540="","入力禁止",VLOOKUP($A540,クラスIDシート!$B$6:$I$1048576,6))</f>
        <v>入力禁止</v>
      </c>
      <c r="G540" s="4" t="str">
        <f>IF($A540="","入力禁止",VLOOKUP($A540,クラスIDシート!$B$6:$I$1048576,7))</f>
        <v>入力禁止</v>
      </c>
      <c r="H540" s="4" t="str">
        <f>IF($A540="","入力禁止",VLOOKUP($A540,クラスIDシート!$B$6:$I$1048576,8))</f>
        <v>入力禁止</v>
      </c>
      <c r="I540" s="4">
        <f t="shared" si="8"/>
        <v>533</v>
      </c>
      <c r="J540" s="27"/>
      <c r="K540" s="27"/>
      <c r="L540" s="27"/>
      <c r="M540" s="27"/>
      <c r="N540" s="27"/>
      <c r="O540" s="27">
        <f>COUNTIF(別紙3!$C$11:$C$48,L540)</f>
        <v>0</v>
      </c>
      <c r="P540" s="27"/>
      <c r="Q540" s="27">
        <f>COUNTIF(別紙1!$B$12:$D$51,'様式2（申請製品リスト） '!L540)</f>
        <v>0</v>
      </c>
      <c r="R540" s="27"/>
      <c r="S540" s="27"/>
      <c r="T540" s="27"/>
      <c r="U540" s="27"/>
      <c r="V540" s="27"/>
      <c r="W540" s="27"/>
      <c r="X540" s="27"/>
      <c r="Y540" s="27"/>
      <c r="Z540" s="27"/>
      <c r="AA540" s="27"/>
      <c r="AB540" s="27"/>
      <c r="AC540" s="27"/>
      <c r="AD540" s="102"/>
    </row>
    <row r="541" spans="1:30" x14ac:dyDescent="0.2">
      <c r="A541" s="27"/>
      <c r="B541" s="4" t="str">
        <f>IF($A541="","入力禁止",VLOOKUP($A541,クラスIDシート!$B$6:$I$1048576,2))</f>
        <v>入力禁止</v>
      </c>
      <c r="C541" s="4" t="str">
        <f>IF($A541="","入力禁止",VLOOKUP($A541,クラスIDシート!$B$6:$I$1048576,3))</f>
        <v>入力禁止</v>
      </c>
      <c r="D541" s="4" t="str">
        <f>IF($A541="","入力禁止",VLOOKUP($A541,クラスIDシート!$B$6:$I$1048576,4))</f>
        <v>入力禁止</v>
      </c>
      <c r="E541" s="4" t="str">
        <f>IF($A541="","入力禁止",VLOOKUP($A541,クラスIDシート!$B$6:$I$1048576,5))</f>
        <v>入力禁止</v>
      </c>
      <c r="F541" s="4" t="str">
        <f>IF($A541="","入力禁止",VLOOKUP($A541,クラスIDシート!$B$6:$I$1048576,6))</f>
        <v>入力禁止</v>
      </c>
      <c r="G541" s="4" t="str">
        <f>IF($A541="","入力禁止",VLOOKUP($A541,クラスIDシート!$B$6:$I$1048576,7))</f>
        <v>入力禁止</v>
      </c>
      <c r="H541" s="4" t="str">
        <f>IF($A541="","入力禁止",VLOOKUP($A541,クラスIDシート!$B$6:$I$1048576,8))</f>
        <v>入力禁止</v>
      </c>
      <c r="I541" s="4">
        <f t="shared" si="8"/>
        <v>534</v>
      </c>
      <c r="J541" s="27"/>
      <c r="K541" s="27"/>
      <c r="L541" s="27"/>
      <c r="M541" s="27"/>
      <c r="N541" s="27"/>
      <c r="O541" s="27">
        <f>COUNTIF(別紙3!$C$11:$C$48,L541)</f>
        <v>0</v>
      </c>
      <c r="P541" s="27"/>
      <c r="Q541" s="27">
        <f>COUNTIF(別紙1!$B$12:$D$51,'様式2（申請製品リスト） '!L541)</f>
        <v>0</v>
      </c>
      <c r="R541" s="27"/>
      <c r="S541" s="27"/>
      <c r="T541" s="27"/>
      <c r="U541" s="27"/>
      <c r="V541" s="27"/>
      <c r="W541" s="27"/>
      <c r="X541" s="27"/>
      <c r="Y541" s="27"/>
      <c r="Z541" s="27"/>
      <c r="AA541" s="27"/>
      <c r="AB541" s="27"/>
      <c r="AC541" s="27"/>
      <c r="AD541" s="102"/>
    </row>
    <row r="542" spans="1:30" x14ac:dyDescent="0.2">
      <c r="A542" s="27"/>
      <c r="B542" s="4" t="str">
        <f>IF($A542="","入力禁止",VLOOKUP($A542,クラスIDシート!$B$6:$I$1048576,2))</f>
        <v>入力禁止</v>
      </c>
      <c r="C542" s="4" t="str">
        <f>IF($A542="","入力禁止",VLOOKUP($A542,クラスIDシート!$B$6:$I$1048576,3))</f>
        <v>入力禁止</v>
      </c>
      <c r="D542" s="4" t="str">
        <f>IF($A542="","入力禁止",VLOOKUP($A542,クラスIDシート!$B$6:$I$1048576,4))</f>
        <v>入力禁止</v>
      </c>
      <c r="E542" s="4" t="str">
        <f>IF($A542="","入力禁止",VLOOKUP($A542,クラスIDシート!$B$6:$I$1048576,5))</f>
        <v>入力禁止</v>
      </c>
      <c r="F542" s="4" t="str">
        <f>IF($A542="","入力禁止",VLOOKUP($A542,クラスIDシート!$B$6:$I$1048576,6))</f>
        <v>入力禁止</v>
      </c>
      <c r="G542" s="4" t="str">
        <f>IF($A542="","入力禁止",VLOOKUP($A542,クラスIDシート!$B$6:$I$1048576,7))</f>
        <v>入力禁止</v>
      </c>
      <c r="H542" s="4" t="str">
        <f>IF($A542="","入力禁止",VLOOKUP($A542,クラスIDシート!$B$6:$I$1048576,8))</f>
        <v>入力禁止</v>
      </c>
      <c r="I542" s="4">
        <f t="shared" si="8"/>
        <v>535</v>
      </c>
      <c r="J542" s="27"/>
      <c r="K542" s="27"/>
      <c r="L542" s="27"/>
      <c r="M542" s="27"/>
      <c r="N542" s="27"/>
      <c r="O542" s="27">
        <f>COUNTIF(別紙3!$C$11:$C$48,L542)</f>
        <v>0</v>
      </c>
      <c r="P542" s="27"/>
      <c r="Q542" s="27">
        <f>COUNTIF(別紙1!$B$12:$D$51,'様式2（申請製品リスト） '!L542)</f>
        <v>0</v>
      </c>
      <c r="R542" s="27"/>
      <c r="S542" s="27"/>
      <c r="T542" s="27"/>
      <c r="U542" s="27"/>
      <c r="V542" s="27"/>
      <c r="W542" s="27"/>
      <c r="X542" s="27"/>
      <c r="Y542" s="27"/>
      <c r="Z542" s="27"/>
      <c r="AA542" s="27"/>
      <c r="AB542" s="27"/>
      <c r="AC542" s="27"/>
      <c r="AD542" s="102"/>
    </row>
    <row r="543" spans="1:30" x14ac:dyDescent="0.2">
      <c r="A543" s="27"/>
      <c r="B543" s="4" t="str">
        <f>IF($A543="","入力禁止",VLOOKUP($A543,クラスIDシート!$B$6:$I$1048576,2))</f>
        <v>入力禁止</v>
      </c>
      <c r="C543" s="4" t="str">
        <f>IF($A543="","入力禁止",VLOOKUP($A543,クラスIDシート!$B$6:$I$1048576,3))</f>
        <v>入力禁止</v>
      </c>
      <c r="D543" s="4" t="str">
        <f>IF($A543="","入力禁止",VLOOKUP($A543,クラスIDシート!$B$6:$I$1048576,4))</f>
        <v>入力禁止</v>
      </c>
      <c r="E543" s="4" t="str">
        <f>IF($A543="","入力禁止",VLOOKUP($A543,クラスIDシート!$B$6:$I$1048576,5))</f>
        <v>入力禁止</v>
      </c>
      <c r="F543" s="4" t="str">
        <f>IF($A543="","入力禁止",VLOOKUP($A543,クラスIDシート!$B$6:$I$1048576,6))</f>
        <v>入力禁止</v>
      </c>
      <c r="G543" s="4" t="str">
        <f>IF($A543="","入力禁止",VLOOKUP($A543,クラスIDシート!$B$6:$I$1048576,7))</f>
        <v>入力禁止</v>
      </c>
      <c r="H543" s="4" t="str">
        <f>IF($A543="","入力禁止",VLOOKUP($A543,クラスIDシート!$B$6:$I$1048576,8))</f>
        <v>入力禁止</v>
      </c>
      <c r="I543" s="4">
        <f t="shared" si="8"/>
        <v>536</v>
      </c>
      <c r="J543" s="27"/>
      <c r="K543" s="27"/>
      <c r="L543" s="27"/>
      <c r="M543" s="27"/>
      <c r="N543" s="27"/>
      <c r="O543" s="27">
        <f>COUNTIF(別紙3!$C$11:$C$48,L543)</f>
        <v>0</v>
      </c>
      <c r="P543" s="27"/>
      <c r="Q543" s="27">
        <f>COUNTIF(別紙1!$B$12:$D$51,'様式2（申請製品リスト） '!L543)</f>
        <v>0</v>
      </c>
      <c r="R543" s="27"/>
      <c r="S543" s="27"/>
      <c r="T543" s="27"/>
      <c r="U543" s="27"/>
      <c r="V543" s="27"/>
      <c r="W543" s="27"/>
      <c r="X543" s="27"/>
      <c r="Y543" s="27"/>
      <c r="Z543" s="27"/>
      <c r="AA543" s="27"/>
      <c r="AB543" s="27"/>
      <c r="AC543" s="27"/>
      <c r="AD543" s="102"/>
    </row>
    <row r="544" spans="1:30" x14ac:dyDescent="0.2">
      <c r="A544" s="27"/>
      <c r="B544" s="4" t="str">
        <f>IF($A544="","入力禁止",VLOOKUP($A544,クラスIDシート!$B$6:$I$1048576,2))</f>
        <v>入力禁止</v>
      </c>
      <c r="C544" s="4" t="str">
        <f>IF($A544="","入力禁止",VLOOKUP($A544,クラスIDシート!$B$6:$I$1048576,3))</f>
        <v>入力禁止</v>
      </c>
      <c r="D544" s="4" t="str">
        <f>IF($A544="","入力禁止",VLOOKUP($A544,クラスIDシート!$B$6:$I$1048576,4))</f>
        <v>入力禁止</v>
      </c>
      <c r="E544" s="4" t="str">
        <f>IF($A544="","入力禁止",VLOOKUP($A544,クラスIDシート!$B$6:$I$1048576,5))</f>
        <v>入力禁止</v>
      </c>
      <c r="F544" s="4" t="str">
        <f>IF($A544="","入力禁止",VLOOKUP($A544,クラスIDシート!$B$6:$I$1048576,6))</f>
        <v>入力禁止</v>
      </c>
      <c r="G544" s="4" t="str">
        <f>IF($A544="","入力禁止",VLOOKUP($A544,クラスIDシート!$B$6:$I$1048576,7))</f>
        <v>入力禁止</v>
      </c>
      <c r="H544" s="4" t="str">
        <f>IF($A544="","入力禁止",VLOOKUP($A544,クラスIDシート!$B$6:$I$1048576,8))</f>
        <v>入力禁止</v>
      </c>
      <c r="I544" s="4">
        <f t="shared" si="8"/>
        <v>537</v>
      </c>
      <c r="J544" s="27"/>
      <c r="K544" s="27"/>
      <c r="L544" s="27"/>
      <c r="M544" s="27"/>
      <c r="N544" s="27"/>
      <c r="O544" s="27">
        <f>COUNTIF(別紙3!$C$11:$C$48,L544)</f>
        <v>0</v>
      </c>
      <c r="P544" s="27"/>
      <c r="Q544" s="27">
        <f>COUNTIF(別紙1!$B$12:$D$51,'様式2（申請製品リスト） '!L544)</f>
        <v>0</v>
      </c>
      <c r="R544" s="27"/>
      <c r="S544" s="27"/>
      <c r="T544" s="27"/>
      <c r="U544" s="27"/>
      <c r="V544" s="27"/>
      <c r="W544" s="27"/>
      <c r="X544" s="27"/>
      <c r="Y544" s="27"/>
      <c r="Z544" s="27"/>
      <c r="AA544" s="27"/>
      <c r="AB544" s="27"/>
      <c r="AC544" s="27"/>
      <c r="AD544" s="102"/>
    </row>
    <row r="545" spans="1:30" x14ac:dyDescent="0.2">
      <c r="A545" s="27"/>
      <c r="B545" s="4" t="str">
        <f>IF($A545="","入力禁止",VLOOKUP($A545,クラスIDシート!$B$6:$I$1048576,2))</f>
        <v>入力禁止</v>
      </c>
      <c r="C545" s="4" t="str">
        <f>IF($A545="","入力禁止",VLOOKUP($A545,クラスIDシート!$B$6:$I$1048576,3))</f>
        <v>入力禁止</v>
      </c>
      <c r="D545" s="4" t="str">
        <f>IF($A545="","入力禁止",VLOOKUP($A545,クラスIDシート!$B$6:$I$1048576,4))</f>
        <v>入力禁止</v>
      </c>
      <c r="E545" s="4" t="str">
        <f>IF($A545="","入力禁止",VLOOKUP($A545,クラスIDシート!$B$6:$I$1048576,5))</f>
        <v>入力禁止</v>
      </c>
      <c r="F545" s="4" t="str">
        <f>IF($A545="","入力禁止",VLOOKUP($A545,クラスIDシート!$B$6:$I$1048576,6))</f>
        <v>入力禁止</v>
      </c>
      <c r="G545" s="4" t="str">
        <f>IF($A545="","入力禁止",VLOOKUP($A545,クラスIDシート!$B$6:$I$1048576,7))</f>
        <v>入力禁止</v>
      </c>
      <c r="H545" s="4" t="str">
        <f>IF($A545="","入力禁止",VLOOKUP($A545,クラスIDシート!$B$6:$I$1048576,8))</f>
        <v>入力禁止</v>
      </c>
      <c r="I545" s="4">
        <f t="shared" si="8"/>
        <v>538</v>
      </c>
      <c r="J545" s="27"/>
      <c r="K545" s="27"/>
      <c r="L545" s="27"/>
      <c r="M545" s="27"/>
      <c r="N545" s="27"/>
      <c r="O545" s="27">
        <f>COUNTIF(別紙3!$C$11:$C$48,L545)</f>
        <v>0</v>
      </c>
      <c r="P545" s="27"/>
      <c r="Q545" s="27">
        <f>COUNTIF(別紙1!$B$12:$D$51,'様式2（申請製品リスト） '!L545)</f>
        <v>0</v>
      </c>
      <c r="R545" s="27"/>
      <c r="S545" s="27"/>
      <c r="T545" s="27"/>
      <c r="U545" s="27"/>
      <c r="V545" s="27"/>
      <c r="W545" s="27"/>
      <c r="X545" s="27"/>
      <c r="Y545" s="27"/>
      <c r="Z545" s="27"/>
      <c r="AA545" s="27"/>
      <c r="AB545" s="27"/>
      <c r="AC545" s="27"/>
      <c r="AD545" s="102"/>
    </row>
    <row r="546" spans="1:30" x14ac:dyDescent="0.2">
      <c r="A546" s="27"/>
      <c r="B546" s="4" t="str">
        <f>IF($A546="","入力禁止",VLOOKUP($A546,クラスIDシート!$B$6:$I$1048576,2))</f>
        <v>入力禁止</v>
      </c>
      <c r="C546" s="4" t="str">
        <f>IF($A546="","入力禁止",VLOOKUP($A546,クラスIDシート!$B$6:$I$1048576,3))</f>
        <v>入力禁止</v>
      </c>
      <c r="D546" s="4" t="str">
        <f>IF($A546="","入力禁止",VLOOKUP($A546,クラスIDシート!$B$6:$I$1048576,4))</f>
        <v>入力禁止</v>
      </c>
      <c r="E546" s="4" t="str">
        <f>IF($A546="","入力禁止",VLOOKUP($A546,クラスIDシート!$B$6:$I$1048576,5))</f>
        <v>入力禁止</v>
      </c>
      <c r="F546" s="4" t="str">
        <f>IF($A546="","入力禁止",VLOOKUP($A546,クラスIDシート!$B$6:$I$1048576,6))</f>
        <v>入力禁止</v>
      </c>
      <c r="G546" s="4" t="str">
        <f>IF($A546="","入力禁止",VLOOKUP($A546,クラスIDシート!$B$6:$I$1048576,7))</f>
        <v>入力禁止</v>
      </c>
      <c r="H546" s="4" t="str">
        <f>IF($A546="","入力禁止",VLOOKUP($A546,クラスIDシート!$B$6:$I$1048576,8))</f>
        <v>入力禁止</v>
      </c>
      <c r="I546" s="4">
        <f t="shared" si="8"/>
        <v>539</v>
      </c>
      <c r="J546" s="27"/>
      <c r="K546" s="27"/>
      <c r="L546" s="27"/>
      <c r="M546" s="27"/>
      <c r="N546" s="27"/>
      <c r="O546" s="27">
        <f>COUNTIF(別紙3!$C$11:$C$48,L546)</f>
        <v>0</v>
      </c>
      <c r="P546" s="27"/>
      <c r="Q546" s="27">
        <f>COUNTIF(別紙1!$B$12:$D$51,'様式2（申請製品リスト） '!L546)</f>
        <v>0</v>
      </c>
      <c r="R546" s="27"/>
      <c r="S546" s="27"/>
      <c r="T546" s="27"/>
      <c r="U546" s="27"/>
      <c r="V546" s="27"/>
      <c r="W546" s="27"/>
      <c r="X546" s="27"/>
      <c r="Y546" s="27"/>
      <c r="Z546" s="27"/>
      <c r="AA546" s="27"/>
      <c r="AB546" s="27"/>
      <c r="AC546" s="27"/>
      <c r="AD546" s="102"/>
    </row>
    <row r="547" spans="1:30" x14ac:dyDescent="0.2">
      <c r="A547" s="27"/>
      <c r="B547" s="4" t="str">
        <f>IF($A547="","入力禁止",VLOOKUP($A547,クラスIDシート!$B$6:$I$1048576,2))</f>
        <v>入力禁止</v>
      </c>
      <c r="C547" s="4" t="str">
        <f>IF($A547="","入力禁止",VLOOKUP($A547,クラスIDシート!$B$6:$I$1048576,3))</f>
        <v>入力禁止</v>
      </c>
      <c r="D547" s="4" t="str">
        <f>IF($A547="","入力禁止",VLOOKUP($A547,クラスIDシート!$B$6:$I$1048576,4))</f>
        <v>入力禁止</v>
      </c>
      <c r="E547" s="4" t="str">
        <f>IF($A547="","入力禁止",VLOOKUP($A547,クラスIDシート!$B$6:$I$1048576,5))</f>
        <v>入力禁止</v>
      </c>
      <c r="F547" s="4" t="str">
        <f>IF($A547="","入力禁止",VLOOKUP($A547,クラスIDシート!$B$6:$I$1048576,6))</f>
        <v>入力禁止</v>
      </c>
      <c r="G547" s="4" t="str">
        <f>IF($A547="","入力禁止",VLOOKUP($A547,クラスIDシート!$B$6:$I$1048576,7))</f>
        <v>入力禁止</v>
      </c>
      <c r="H547" s="4" t="str">
        <f>IF($A547="","入力禁止",VLOOKUP($A547,クラスIDシート!$B$6:$I$1048576,8))</f>
        <v>入力禁止</v>
      </c>
      <c r="I547" s="4">
        <f t="shared" si="8"/>
        <v>540</v>
      </c>
      <c r="J547" s="27"/>
      <c r="K547" s="27"/>
      <c r="L547" s="27"/>
      <c r="M547" s="27"/>
      <c r="N547" s="27"/>
      <c r="O547" s="27">
        <f>COUNTIF(別紙3!$C$11:$C$48,L547)</f>
        <v>0</v>
      </c>
      <c r="P547" s="27"/>
      <c r="Q547" s="27">
        <f>COUNTIF(別紙1!$B$12:$D$51,'様式2（申請製品リスト） '!L547)</f>
        <v>0</v>
      </c>
      <c r="R547" s="27"/>
      <c r="S547" s="27"/>
      <c r="T547" s="27"/>
      <c r="U547" s="27"/>
      <c r="V547" s="27"/>
      <c r="W547" s="27"/>
      <c r="X547" s="27"/>
      <c r="Y547" s="27"/>
      <c r="Z547" s="27"/>
      <c r="AA547" s="27"/>
      <c r="AB547" s="27"/>
      <c r="AC547" s="27"/>
      <c r="AD547" s="102"/>
    </row>
    <row r="548" spans="1:30" x14ac:dyDescent="0.2">
      <c r="A548" s="27"/>
      <c r="B548" s="4" t="str">
        <f>IF($A548="","入力禁止",VLOOKUP($A548,クラスIDシート!$B$6:$I$1048576,2))</f>
        <v>入力禁止</v>
      </c>
      <c r="C548" s="4" t="str">
        <f>IF($A548="","入力禁止",VLOOKUP($A548,クラスIDシート!$B$6:$I$1048576,3))</f>
        <v>入力禁止</v>
      </c>
      <c r="D548" s="4" t="str">
        <f>IF($A548="","入力禁止",VLOOKUP($A548,クラスIDシート!$B$6:$I$1048576,4))</f>
        <v>入力禁止</v>
      </c>
      <c r="E548" s="4" t="str">
        <f>IF($A548="","入力禁止",VLOOKUP($A548,クラスIDシート!$B$6:$I$1048576,5))</f>
        <v>入力禁止</v>
      </c>
      <c r="F548" s="4" t="str">
        <f>IF($A548="","入力禁止",VLOOKUP($A548,クラスIDシート!$B$6:$I$1048576,6))</f>
        <v>入力禁止</v>
      </c>
      <c r="G548" s="4" t="str">
        <f>IF($A548="","入力禁止",VLOOKUP($A548,クラスIDシート!$B$6:$I$1048576,7))</f>
        <v>入力禁止</v>
      </c>
      <c r="H548" s="4" t="str">
        <f>IF($A548="","入力禁止",VLOOKUP($A548,クラスIDシート!$B$6:$I$1048576,8))</f>
        <v>入力禁止</v>
      </c>
      <c r="I548" s="4">
        <f t="shared" si="8"/>
        <v>541</v>
      </c>
      <c r="J548" s="27"/>
      <c r="K548" s="27"/>
      <c r="L548" s="27"/>
      <c r="M548" s="27"/>
      <c r="N548" s="27"/>
      <c r="O548" s="27">
        <f>COUNTIF(別紙3!$C$11:$C$48,L548)</f>
        <v>0</v>
      </c>
      <c r="P548" s="27"/>
      <c r="Q548" s="27">
        <f>COUNTIF(別紙1!$B$12:$D$51,'様式2（申請製品リスト） '!L548)</f>
        <v>0</v>
      </c>
      <c r="R548" s="27"/>
      <c r="S548" s="27"/>
      <c r="T548" s="27"/>
      <c r="U548" s="27"/>
      <c r="V548" s="27"/>
      <c r="W548" s="27"/>
      <c r="X548" s="27"/>
      <c r="Y548" s="27"/>
      <c r="Z548" s="27"/>
      <c r="AA548" s="27"/>
      <c r="AB548" s="27"/>
      <c r="AC548" s="27"/>
      <c r="AD548" s="102"/>
    </row>
    <row r="549" spans="1:30" x14ac:dyDescent="0.2">
      <c r="A549" s="27"/>
      <c r="B549" s="4" t="str">
        <f>IF($A549="","入力禁止",VLOOKUP($A549,クラスIDシート!$B$6:$I$1048576,2))</f>
        <v>入力禁止</v>
      </c>
      <c r="C549" s="4" t="str">
        <f>IF($A549="","入力禁止",VLOOKUP($A549,クラスIDシート!$B$6:$I$1048576,3))</f>
        <v>入力禁止</v>
      </c>
      <c r="D549" s="4" t="str">
        <f>IF($A549="","入力禁止",VLOOKUP($A549,クラスIDシート!$B$6:$I$1048576,4))</f>
        <v>入力禁止</v>
      </c>
      <c r="E549" s="4" t="str">
        <f>IF($A549="","入力禁止",VLOOKUP($A549,クラスIDシート!$B$6:$I$1048576,5))</f>
        <v>入力禁止</v>
      </c>
      <c r="F549" s="4" t="str">
        <f>IF($A549="","入力禁止",VLOOKUP($A549,クラスIDシート!$B$6:$I$1048576,6))</f>
        <v>入力禁止</v>
      </c>
      <c r="G549" s="4" t="str">
        <f>IF($A549="","入力禁止",VLOOKUP($A549,クラスIDシート!$B$6:$I$1048576,7))</f>
        <v>入力禁止</v>
      </c>
      <c r="H549" s="4" t="str">
        <f>IF($A549="","入力禁止",VLOOKUP($A549,クラスIDシート!$B$6:$I$1048576,8))</f>
        <v>入力禁止</v>
      </c>
      <c r="I549" s="4">
        <f t="shared" si="8"/>
        <v>542</v>
      </c>
      <c r="J549" s="27"/>
      <c r="K549" s="27"/>
      <c r="L549" s="27"/>
      <c r="M549" s="27"/>
      <c r="N549" s="27"/>
      <c r="O549" s="27">
        <f>COUNTIF(別紙3!$C$11:$C$48,L549)</f>
        <v>0</v>
      </c>
      <c r="P549" s="27"/>
      <c r="Q549" s="27">
        <f>COUNTIF(別紙1!$B$12:$D$51,'様式2（申請製品リスト） '!L549)</f>
        <v>0</v>
      </c>
      <c r="R549" s="27"/>
      <c r="S549" s="27"/>
      <c r="T549" s="27"/>
      <c r="U549" s="27"/>
      <c r="V549" s="27"/>
      <c r="W549" s="27"/>
      <c r="X549" s="27"/>
      <c r="Y549" s="27"/>
      <c r="Z549" s="27"/>
      <c r="AA549" s="27"/>
      <c r="AB549" s="27"/>
      <c r="AC549" s="27"/>
      <c r="AD549" s="102"/>
    </row>
    <row r="550" spans="1:30" x14ac:dyDescent="0.2">
      <c r="A550" s="27"/>
      <c r="B550" s="4" t="str">
        <f>IF($A550="","入力禁止",VLOOKUP($A550,クラスIDシート!$B$6:$I$1048576,2))</f>
        <v>入力禁止</v>
      </c>
      <c r="C550" s="4" t="str">
        <f>IF($A550="","入力禁止",VLOOKUP($A550,クラスIDシート!$B$6:$I$1048576,3))</f>
        <v>入力禁止</v>
      </c>
      <c r="D550" s="4" t="str">
        <f>IF($A550="","入力禁止",VLOOKUP($A550,クラスIDシート!$B$6:$I$1048576,4))</f>
        <v>入力禁止</v>
      </c>
      <c r="E550" s="4" t="str">
        <f>IF($A550="","入力禁止",VLOOKUP($A550,クラスIDシート!$B$6:$I$1048576,5))</f>
        <v>入力禁止</v>
      </c>
      <c r="F550" s="4" t="str">
        <f>IF($A550="","入力禁止",VLOOKUP($A550,クラスIDシート!$B$6:$I$1048576,6))</f>
        <v>入力禁止</v>
      </c>
      <c r="G550" s="4" t="str">
        <f>IF($A550="","入力禁止",VLOOKUP($A550,クラスIDシート!$B$6:$I$1048576,7))</f>
        <v>入力禁止</v>
      </c>
      <c r="H550" s="4" t="str">
        <f>IF($A550="","入力禁止",VLOOKUP($A550,クラスIDシート!$B$6:$I$1048576,8))</f>
        <v>入力禁止</v>
      </c>
      <c r="I550" s="4">
        <f t="shared" si="8"/>
        <v>543</v>
      </c>
      <c r="J550" s="27"/>
      <c r="K550" s="27"/>
      <c r="L550" s="27"/>
      <c r="M550" s="27"/>
      <c r="N550" s="27"/>
      <c r="O550" s="27">
        <f>COUNTIF(別紙3!$C$11:$C$48,L550)</f>
        <v>0</v>
      </c>
      <c r="P550" s="27"/>
      <c r="Q550" s="27">
        <f>COUNTIF(別紙1!$B$12:$D$51,'様式2（申請製品リスト） '!L550)</f>
        <v>0</v>
      </c>
      <c r="R550" s="27"/>
      <c r="S550" s="27"/>
      <c r="T550" s="27"/>
      <c r="U550" s="27"/>
      <c r="V550" s="27"/>
      <c r="W550" s="27"/>
      <c r="X550" s="27"/>
      <c r="Y550" s="27"/>
      <c r="Z550" s="27"/>
      <c r="AA550" s="27"/>
      <c r="AB550" s="27"/>
      <c r="AC550" s="27"/>
      <c r="AD550" s="102"/>
    </row>
    <row r="551" spans="1:30" x14ac:dyDescent="0.2">
      <c r="A551" s="27"/>
      <c r="B551" s="4" t="str">
        <f>IF($A551="","入力禁止",VLOOKUP($A551,クラスIDシート!$B$6:$I$1048576,2))</f>
        <v>入力禁止</v>
      </c>
      <c r="C551" s="4" t="str">
        <f>IF($A551="","入力禁止",VLOOKUP($A551,クラスIDシート!$B$6:$I$1048576,3))</f>
        <v>入力禁止</v>
      </c>
      <c r="D551" s="4" t="str">
        <f>IF($A551="","入力禁止",VLOOKUP($A551,クラスIDシート!$B$6:$I$1048576,4))</f>
        <v>入力禁止</v>
      </c>
      <c r="E551" s="4" t="str">
        <f>IF($A551="","入力禁止",VLOOKUP($A551,クラスIDシート!$B$6:$I$1048576,5))</f>
        <v>入力禁止</v>
      </c>
      <c r="F551" s="4" t="str">
        <f>IF($A551="","入力禁止",VLOOKUP($A551,クラスIDシート!$B$6:$I$1048576,6))</f>
        <v>入力禁止</v>
      </c>
      <c r="G551" s="4" t="str">
        <f>IF($A551="","入力禁止",VLOOKUP($A551,クラスIDシート!$B$6:$I$1048576,7))</f>
        <v>入力禁止</v>
      </c>
      <c r="H551" s="4" t="str">
        <f>IF($A551="","入力禁止",VLOOKUP($A551,クラスIDシート!$B$6:$I$1048576,8))</f>
        <v>入力禁止</v>
      </c>
      <c r="I551" s="4">
        <f t="shared" si="8"/>
        <v>544</v>
      </c>
      <c r="J551" s="27"/>
      <c r="K551" s="27"/>
      <c r="L551" s="27"/>
      <c r="M551" s="27"/>
      <c r="N551" s="27"/>
      <c r="O551" s="27">
        <f>COUNTIF(別紙3!$C$11:$C$48,L551)</f>
        <v>0</v>
      </c>
      <c r="P551" s="27"/>
      <c r="Q551" s="27">
        <f>COUNTIF(別紙1!$B$12:$D$51,'様式2（申請製品リスト） '!L551)</f>
        <v>0</v>
      </c>
      <c r="R551" s="27"/>
      <c r="S551" s="27"/>
      <c r="T551" s="27"/>
      <c r="U551" s="27"/>
      <c r="V551" s="27"/>
      <c r="W551" s="27"/>
      <c r="X551" s="27"/>
      <c r="Y551" s="27"/>
      <c r="Z551" s="27"/>
      <c r="AA551" s="27"/>
      <c r="AB551" s="27"/>
      <c r="AC551" s="27"/>
      <c r="AD551" s="102"/>
    </row>
    <row r="552" spans="1:30" x14ac:dyDescent="0.2">
      <c r="A552" s="27"/>
      <c r="B552" s="4" t="str">
        <f>IF($A552="","入力禁止",VLOOKUP($A552,クラスIDシート!$B$6:$I$1048576,2))</f>
        <v>入力禁止</v>
      </c>
      <c r="C552" s="4" t="str">
        <f>IF($A552="","入力禁止",VLOOKUP($A552,クラスIDシート!$B$6:$I$1048576,3))</f>
        <v>入力禁止</v>
      </c>
      <c r="D552" s="4" t="str">
        <f>IF($A552="","入力禁止",VLOOKUP($A552,クラスIDシート!$B$6:$I$1048576,4))</f>
        <v>入力禁止</v>
      </c>
      <c r="E552" s="4" t="str">
        <f>IF($A552="","入力禁止",VLOOKUP($A552,クラスIDシート!$B$6:$I$1048576,5))</f>
        <v>入力禁止</v>
      </c>
      <c r="F552" s="4" t="str">
        <f>IF($A552="","入力禁止",VLOOKUP($A552,クラスIDシート!$B$6:$I$1048576,6))</f>
        <v>入力禁止</v>
      </c>
      <c r="G552" s="4" t="str">
        <f>IF($A552="","入力禁止",VLOOKUP($A552,クラスIDシート!$B$6:$I$1048576,7))</f>
        <v>入力禁止</v>
      </c>
      <c r="H552" s="4" t="str">
        <f>IF($A552="","入力禁止",VLOOKUP($A552,クラスIDシート!$B$6:$I$1048576,8))</f>
        <v>入力禁止</v>
      </c>
      <c r="I552" s="4">
        <f t="shared" si="8"/>
        <v>545</v>
      </c>
      <c r="J552" s="27"/>
      <c r="K552" s="27"/>
      <c r="L552" s="27"/>
      <c r="M552" s="27"/>
      <c r="N552" s="27"/>
      <c r="O552" s="27">
        <f>COUNTIF(別紙3!$C$11:$C$48,L552)</f>
        <v>0</v>
      </c>
      <c r="P552" s="27"/>
      <c r="Q552" s="27">
        <f>COUNTIF(別紙1!$B$12:$D$51,'様式2（申請製品リスト） '!L552)</f>
        <v>0</v>
      </c>
      <c r="R552" s="27"/>
      <c r="S552" s="27"/>
      <c r="T552" s="27"/>
      <c r="U552" s="27"/>
      <c r="V552" s="27"/>
      <c r="W552" s="27"/>
      <c r="X552" s="27"/>
      <c r="Y552" s="27"/>
      <c r="Z552" s="27"/>
      <c r="AA552" s="27"/>
      <c r="AB552" s="27"/>
      <c r="AC552" s="27"/>
      <c r="AD552" s="102"/>
    </row>
    <row r="553" spans="1:30" x14ac:dyDescent="0.2">
      <c r="A553" s="27"/>
      <c r="B553" s="4" t="str">
        <f>IF($A553="","入力禁止",VLOOKUP($A553,クラスIDシート!$B$6:$I$1048576,2))</f>
        <v>入力禁止</v>
      </c>
      <c r="C553" s="4" t="str">
        <f>IF($A553="","入力禁止",VLOOKUP($A553,クラスIDシート!$B$6:$I$1048576,3))</f>
        <v>入力禁止</v>
      </c>
      <c r="D553" s="4" t="str">
        <f>IF($A553="","入力禁止",VLOOKUP($A553,クラスIDシート!$B$6:$I$1048576,4))</f>
        <v>入力禁止</v>
      </c>
      <c r="E553" s="4" t="str">
        <f>IF($A553="","入力禁止",VLOOKUP($A553,クラスIDシート!$B$6:$I$1048576,5))</f>
        <v>入力禁止</v>
      </c>
      <c r="F553" s="4" t="str">
        <f>IF($A553="","入力禁止",VLOOKUP($A553,クラスIDシート!$B$6:$I$1048576,6))</f>
        <v>入力禁止</v>
      </c>
      <c r="G553" s="4" t="str">
        <f>IF($A553="","入力禁止",VLOOKUP($A553,クラスIDシート!$B$6:$I$1048576,7))</f>
        <v>入力禁止</v>
      </c>
      <c r="H553" s="4" t="str">
        <f>IF($A553="","入力禁止",VLOOKUP($A553,クラスIDシート!$B$6:$I$1048576,8))</f>
        <v>入力禁止</v>
      </c>
      <c r="I553" s="4">
        <f t="shared" si="8"/>
        <v>546</v>
      </c>
      <c r="J553" s="27"/>
      <c r="K553" s="27"/>
      <c r="L553" s="27"/>
      <c r="M553" s="27"/>
      <c r="N553" s="27"/>
      <c r="O553" s="27">
        <f>COUNTIF(別紙3!$C$11:$C$48,L553)</f>
        <v>0</v>
      </c>
      <c r="P553" s="27"/>
      <c r="Q553" s="27">
        <f>COUNTIF(別紙1!$B$12:$D$51,'様式2（申請製品リスト） '!L553)</f>
        <v>0</v>
      </c>
      <c r="R553" s="27"/>
      <c r="S553" s="27"/>
      <c r="T553" s="27"/>
      <c r="U553" s="27"/>
      <c r="V553" s="27"/>
      <c r="W553" s="27"/>
      <c r="X553" s="27"/>
      <c r="Y553" s="27"/>
      <c r="Z553" s="27"/>
      <c r="AA553" s="27"/>
      <c r="AB553" s="27"/>
      <c r="AC553" s="27"/>
      <c r="AD553" s="102"/>
    </row>
    <row r="554" spans="1:30" x14ac:dyDescent="0.2">
      <c r="A554" s="27"/>
      <c r="B554" s="4" t="str">
        <f>IF($A554="","入力禁止",VLOOKUP($A554,クラスIDシート!$B$6:$I$1048576,2))</f>
        <v>入力禁止</v>
      </c>
      <c r="C554" s="4" t="str">
        <f>IF($A554="","入力禁止",VLOOKUP($A554,クラスIDシート!$B$6:$I$1048576,3))</f>
        <v>入力禁止</v>
      </c>
      <c r="D554" s="4" t="str">
        <f>IF($A554="","入力禁止",VLOOKUP($A554,クラスIDシート!$B$6:$I$1048576,4))</f>
        <v>入力禁止</v>
      </c>
      <c r="E554" s="4" t="str">
        <f>IF($A554="","入力禁止",VLOOKUP($A554,クラスIDシート!$B$6:$I$1048576,5))</f>
        <v>入力禁止</v>
      </c>
      <c r="F554" s="4" t="str">
        <f>IF($A554="","入力禁止",VLOOKUP($A554,クラスIDシート!$B$6:$I$1048576,6))</f>
        <v>入力禁止</v>
      </c>
      <c r="G554" s="4" t="str">
        <f>IF($A554="","入力禁止",VLOOKUP($A554,クラスIDシート!$B$6:$I$1048576,7))</f>
        <v>入力禁止</v>
      </c>
      <c r="H554" s="4" t="str">
        <f>IF($A554="","入力禁止",VLOOKUP($A554,クラスIDシート!$B$6:$I$1048576,8))</f>
        <v>入力禁止</v>
      </c>
      <c r="I554" s="4">
        <f t="shared" si="8"/>
        <v>547</v>
      </c>
      <c r="J554" s="27"/>
      <c r="K554" s="27"/>
      <c r="L554" s="27"/>
      <c r="M554" s="27"/>
      <c r="N554" s="27"/>
      <c r="O554" s="27">
        <f>COUNTIF(別紙3!$C$11:$C$48,L554)</f>
        <v>0</v>
      </c>
      <c r="P554" s="27"/>
      <c r="Q554" s="27">
        <f>COUNTIF(別紙1!$B$12:$D$51,'様式2（申請製品リスト） '!L554)</f>
        <v>0</v>
      </c>
      <c r="R554" s="27"/>
      <c r="S554" s="27"/>
      <c r="T554" s="27"/>
      <c r="U554" s="27"/>
      <c r="V554" s="27"/>
      <c r="W554" s="27"/>
      <c r="X554" s="27"/>
      <c r="Y554" s="27"/>
      <c r="Z554" s="27"/>
      <c r="AA554" s="27"/>
      <c r="AB554" s="27"/>
      <c r="AC554" s="27"/>
      <c r="AD554" s="102"/>
    </row>
    <row r="555" spans="1:30" x14ac:dyDescent="0.2">
      <c r="A555" s="27"/>
      <c r="B555" s="4" t="str">
        <f>IF($A555="","入力禁止",VLOOKUP($A555,クラスIDシート!$B$6:$I$1048576,2))</f>
        <v>入力禁止</v>
      </c>
      <c r="C555" s="4" t="str">
        <f>IF($A555="","入力禁止",VLOOKUP($A555,クラスIDシート!$B$6:$I$1048576,3))</f>
        <v>入力禁止</v>
      </c>
      <c r="D555" s="4" t="str">
        <f>IF($A555="","入力禁止",VLOOKUP($A555,クラスIDシート!$B$6:$I$1048576,4))</f>
        <v>入力禁止</v>
      </c>
      <c r="E555" s="4" t="str">
        <f>IF($A555="","入力禁止",VLOOKUP($A555,クラスIDシート!$B$6:$I$1048576,5))</f>
        <v>入力禁止</v>
      </c>
      <c r="F555" s="4" t="str">
        <f>IF($A555="","入力禁止",VLOOKUP($A555,クラスIDシート!$B$6:$I$1048576,6))</f>
        <v>入力禁止</v>
      </c>
      <c r="G555" s="4" t="str">
        <f>IF($A555="","入力禁止",VLOOKUP($A555,クラスIDシート!$B$6:$I$1048576,7))</f>
        <v>入力禁止</v>
      </c>
      <c r="H555" s="4" t="str">
        <f>IF($A555="","入力禁止",VLOOKUP($A555,クラスIDシート!$B$6:$I$1048576,8))</f>
        <v>入力禁止</v>
      </c>
      <c r="I555" s="4">
        <f t="shared" si="8"/>
        <v>548</v>
      </c>
      <c r="J555" s="27"/>
      <c r="K555" s="27"/>
      <c r="L555" s="27"/>
      <c r="M555" s="27"/>
      <c r="N555" s="27"/>
      <c r="O555" s="27">
        <f>COUNTIF(別紙3!$C$11:$C$48,L555)</f>
        <v>0</v>
      </c>
      <c r="P555" s="27"/>
      <c r="Q555" s="27">
        <f>COUNTIF(別紙1!$B$12:$D$51,'様式2（申請製品リスト） '!L555)</f>
        <v>0</v>
      </c>
      <c r="R555" s="27"/>
      <c r="S555" s="27"/>
      <c r="T555" s="27"/>
      <c r="U555" s="27"/>
      <c r="V555" s="27"/>
      <c r="W555" s="27"/>
      <c r="X555" s="27"/>
      <c r="Y555" s="27"/>
      <c r="Z555" s="27"/>
      <c r="AA555" s="27"/>
      <c r="AB555" s="27"/>
      <c r="AC555" s="27"/>
      <c r="AD555" s="102"/>
    </row>
    <row r="556" spans="1:30" x14ac:dyDescent="0.2">
      <c r="A556" s="27"/>
      <c r="B556" s="4" t="str">
        <f>IF($A556="","入力禁止",VLOOKUP($A556,クラスIDシート!$B$6:$I$1048576,2))</f>
        <v>入力禁止</v>
      </c>
      <c r="C556" s="4" t="str">
        <f>IF($A556="","入力禁止",VLOOKUP($A556,クラスIDシート!$B$6:$I$1048576,3))</f>
        <v>入力禁止</v>
      </c>
      <c r="D556" s="4" t="str">
        <f>IF($A556="","入力禁止",VLOOKUP($A556,クラスIDシート!$B$6:$I$1048576,4))</f>
        <v>入力禁止</v>
      </c>
      <c r="E556" s="4" t="str">
        <f>IF($A556="","入力禁止",VLOOKUP($A556,クラスIDシート!$B$6:$I$1048576,5))</f>
        <v>入力禁止</v>
      </c>
      <c r="F556" s="4" t="str">
        <f>IF($A556="","入力禁止",VLOOKUP($A556,クラスIDシート!$B$6:$I$1048576,6))</f>
        <v>入力禁止</v>
      </c>
      <c r="G556" s="4" t="str">
        <f>IF($A556="","入力禁止",VLOOKUP($A556,クラスIDシート!$B$6:$I$1048576,7))</f>
        <v>入力禁止</v>
      </c>
      <c r="H556" s="4" t="str">
        <f>IF($A556="","入力禁止",VLOOKUP($A556,クラスIDシート!$B$6:$I$1048576,8))</f>
        <v>入力禁止</v>
      </c>
      <c r="I556" s="4">
        <f t="shared" si="8"/>
        <v>549</v>
      </c>
      <c r="J556" s="27"/>
      <c r="K556" s="27"/>
      <c r="L556" s="27"/>
      <c r="M556" s="27"/>
      <c r="N556" s="27"/>
      <c r="O556" s="27">
        <f>COUNTIF(別紙3!$C$11:$C$48,L556)</f>
        <v>0</v>
      </c>
      <c r="P556" s="27"/>
      <c r="Q556" s="27">
        <f>COUNTIF(別紙1!$B$12:$D$51,'様式2（申請製品リスト） '!L556)</f>
        <v>0</v>
      </c>
      <c r="R556" s="27"/>
      <c r="S556" s="27"/>
      <c r="T556" s="27"/>
      <c r="U556" s="27"/>
      <c r="V556" s="27"/>
      <c r="W556" s="27"/>
      <c r="X556" s="27"/>
      <c r="Y556" s="27"/>
      <c r="Z556" s="27"/>
      <c r="AA556" s="27"/>
      <c r="AB556" s="27"/>
      <c r="AC556" s="27"/>
      <c r="AD556" s="102"/>
    </row>
    <row r="557" spans="1:30" x14ac:dyDescent="0.2">
      <c r="A557" s="27"/>
      <c r="B557" s="4" t="str">
        <f>IF($A557="","入力禁止",VLOOKUP($A557,クラスIDシート!$B$6:$I$1048576,2))</f>
        <v>入力禁止</v>
      </c>
      <c r="C557" s="4" t="str">
        <f>IF($A557="","入力禁止",VLOOKUP($A557,クラスIDシート!$B$6:$I$1048576,3))</f>
        <v>入力禁止</v>
      </c>
      <c r="D557" s="4" t="str">
        <f>IF($A557="","入力禁止",VLOOKUP($A557,クラスIDシート!$B$6:$I$1048576,4))</f>
        <v>入力禁止</v>
      </c>
      <c r="E557" s="4" t="str">
        <f>IF($A557="","入力禁止",VLOOKUP($A557,クラスIDシート!$B$6:$I$1048576,5))</f>
        <v>入力禁止</v>
      </c>
      <c r="F557" s="4" t="str">
        <f>IF($A557="","入力禁止",VLOOKUP($A557,クラスIDシート!$B$6:$I$1048576,6))</f>
        <v>入力禁止</v>
      </c>
      <c r="G557" s="4" t="str">
        <f>IF($A557="","入力禁止",VLOOKUP($A557,クラスIDシート!$B$6:$I$1048576,7))</f>
        <v>入力禁止</v>
      </c>
      <c r="H557" s="4" t="str">
        <f>IF($A557="","入力禁止",VLOOKUP($A557,クラスIDシート!$B$6:$I$1048576,8))</f>
        <v>入力禁止</v>
      </c>
      <c r="I557" s="4">
        <f t="shared" si="8"/>
        <v>550</v>
      </c>
      <c r="J557" s="27"/>
      <c r="K557" s="27"/>
      <c r="L557" s="27"/>
      <c r="M557" s="27"/>
      <c r="N557" s="27"/>
      <c r="O557" s="27">
        <f>COUNTIF(別紙3!$C$11:$C$48,L557)</f>
        <v>0</v>
      </c>
      <c r="P557" s="27"/>
      <c r="Q557" s="27">
        <f>COUNTIF(別紙1!$B$12:$D$51,'様式2（申請製品リスト） '!L557)</f>
        <v>0</v>
      </c>
      <c r="R557" s="27"/>
      <c r="S557" s="27"/>
      <c r="T557" s="27"/>
      <c r="U557" s="27"/>
      <c r="V557" s="27"/>
      <c r="W557" s="27"/>
      <c r="X557" s="27"/>
      <c r="Y557" s="27"/>
      <c r="Z557" s="27"/>
      <c r="AA557" s="27"/>
      <c r="AB557" s="27"/>
      <c r="AC557" s="27"/>
      <c r="AD557" s="102"/>
    </row>
    <row r="558" spans="1:30" x14ac:dyDescent="0.2">
      <c r="A558" s="27"/>
      <c r="B558" s="4" t="str">
        <f>IF($A558="","入力禁止",VLOOKUP($A558,クラスIDシート!$B$6:$I$1048576,2))</f>
        <v>入力禁止</v>
      </c>
      <c r="C558" s="4" t="str">
        <f>IF($A558="","入力禁止",VLOOKUP($A558,クラスIDシート!$B$6:$I$1048576,3))</f>
        <v>入力禁止</v>
      </c>
      <c r="D558" s="4" t="str">
        <f>IF($A558="","入力禁止",VLOOKUP($A558,クラスIDシート!$B$6:$I$1048576,4))</f>
        <v>入力禁止</v>
      </c>
      <c r="E558" s="4" t="str">
        <f>IF($A558="","入力禁止",VLOOKUP($A558,クラスIDシート!$B$6:$I$1048576,5))</f>
        <v>入力禁止</v>
      </c>
      <c r="F558" s="4" t="str">
        <f>IF($A558="","入力禁止",VLOOKUP($A558,クラスIDシート!$B$6:$I$1048576,6))</f>
        <v>入力禁止</v>
      </c>
      <c r="G558" s="4" t="str">
        <f>IF($A558="","入力禁止",VLOOKUP($A558,クラスIDシート!$B$6:$I$1048576,7))</f>
        <v>入力禁止</v>
      </c>
      <c r="H558" s="4" t="str">
        <f>IF($A558="","入力禁止",VLOOKUP($A558,クラスIDシート!$B$6:$I$1048576,8))</f>
        <v>入力禁止</v>
      </c>
      <c r="I558" s="4">
        <f t="shared" si="8"/>
        <v>551</v>
      </c>
      <c r="J558" s="27"/>
      <c r="K558" s="27"/>
      <c r="L558" s="27"/>
      <c r="M558" s="27"/>
      <c r="N558" s="27"/>
      <c r="O558" s="27">
        <f>COUNTIF(別紙3!$C$11:$C$48,L558)</f>
        <v>0</v>
      </c>
      <c r="P558" s="27"/>
      <c r="Q558" s="27">
        <f>COUNTIF(別紙1!$B$12:$D$51,'様式2（申請製品リスト） '!L558)</f>
        <v>0</v>
      </c>
      <c r="R558" s="27"/>
      <c r="S558" s="27"/>
      <c r="T558" s="27"/>
      <c r="U558" s="27"/>
      <c r="V558" s="27"/>
      <c r="W558" s="27"/>
      <c r="X558" s="27"/>
      <c r="Y558" s="27"/>
      <c r="Z558" s="27"/>
      <c r="AA558" s="27"/>
      <c r="AB558" s="27"/>
      <c r="AC558" s="27"/>
      <c r="AD558" s="102"/>
    </row>
    <row r="559" spans="1:30" x14ac:dyDescent="0.2">
      <c r="A559" s="27"/>
      <c r="B559" s="4" t="str">
        <f>IF($A559="","入力禁止",VLOOKUP($A559,クラスIDシート!$B$6:$I$1048576,2))</f>
        <v>入力禁止</v>
      </c>
      <c r="C559" s="4" t="str">
        <f>IF($A559="","入力禁止",VLOOKUP($A559,クラスIDシート!$B$6:$I$1048576,3))</f>
        <v>入力禁止</v>
      </c>
      <c r="D559" s="4" t="str">
        <f>IF($A559="","入力禁止",VLOOKUP($A559,クラスIDシート!$B$6:$I$1048576,4))</f>
        <v>入力禁止</v>
      </c>
      <c r="E559" s="4" t="str">
        <f>IF($A559="","入力禁止",VLOOKUP($A559,クラスIDシート!$B$6:$I$1048576,5))</f>
        <v>入力禁止</v>
      </c>
      <c r="F559" s="4" t="str">
        <f>IF($A559="","入力禁止",VLOOKUP($A559,クラスIDシート!$B$6:$I$1048576,6))</f>
        <v>入力禁止</v>
      </c>
      <c r="G559" s="4" t="str">
        <f>IF($A559="","入力禁止",VLOOKUP($A559,クラスIDシート!$B$6:$I$1048576,7))</f>
        <v>入力禁止</v>
      </c>
      <c r="H559" s="4" t="str">
        <f>IF($A559="","入力禁止",VLOOKUP($A559,クラスIDシート!$B$6:$I$1048576,8))</f>
        <v>入力禁止</v>
      </c>
      <c r="I559" s="4">
        <f t="shared" si="8"/>
        <v>552</v>
      </c>
      <c r="J559" s="27"/>
      <c r="K559" s="27"/>
      <c r="L559" s="27"/>
      <c r="M559" s="27"/>
      <c r="N559" s="27"/>
      <c r="O559" s="27">
        <f>COUNTIF(別紙3!$C$11:$C$48,L559)</f>
        <v>0</v>
      </c>
      <c r="P559" s="27"/>
      <c r="Q559" s="27">
        <f>COUNTIF(別紙1!$B$12:$D$51,'様式2（申請製品リスト） '!L559)</f>
        <v>0</v>
      </c>
      <c r="R559" s="27"/>
      <c r="S559" s="27"/>
      <c r="T559" s="27"/>
      <c r="U559" s="27"/>
      <c r="V559" s="27"/>
      <c r="W559" s="27"/>
      <c r="X559" s="27"/>
      <c r="Y559" s="27"/>
      <c r="Z559" s="27"/>
      <c r="AA559" s="27"/>
      <c r="AB559" s="27"/>
      <c r="AC559" s="27"/>
      <c r="AD559" s="102"/>
    </row>
    <row r="560" spans="1:30" x14ac:dyDescent="0.2">
      <c r="A560" s="27"/>
      <c r="B560" s="4" t="str">
        <f>IF($A560="","入力禁止",VLOOKUP($A560,クラスIDシート!$B$6:$I$1048576,2))</f>
        <v>入力禁止</v>
      </c>
      <c r="C560" s="4" t="str">
        <f>IF($A560="","入力禁止",VLOOKUP($A560,クラスIDシート!$B$6:$I$1048576,3))</f>
        <v>入力禁止</v>
      </c>
      <c r="D560" s="4" t="str">
        <f>IF($A560="","入力禁止",VLOOKUP($A560,クラスIDシート!$B$6:$I$1048576,4))</f>
        <v>入力禁止</v>
      </c>
      <c r="E560" s="4" t="str">
        <f>IF($A560="","入力禁止",VLOOKUP($A560,クラスIDシート!$B$6:$I$1048576,5))</f>
        <v>入力禁止</v>
      </c>
      <c r="F560" s="4" t="str">
        <f>IF($A560="","入力禁止",VLOOKUP($A560,クラスIDシート!$B$6:$I$1048576,6))</f>
        <v>入力禁止</v>
      </c>
      <c r="G560" s="4" t="str">
        <f>IF($A560="","入力禁止",VLOOKUP($A560,クラスIDシート!$B$6:$I$1048576,7))</f>
        <v>入力禁止</v>
      </c>
      <c r="H560" s="4" t="str">
        <f>IF($A560="","入力禁止",VLOOKUP($A560,クラスIDシート!$B$6:$I$1048576,8))</f>
        <v>入力禁止</v>
      </c>
      <c r="I560" s="4">
        <f t="shared" si="8"/>
        <v>553</v>
      </c>
      <c r="J560" s="27"/>
      <c r="K560" s="27"/>
      <c r="L560" s="27"/>
      <c r="M560" s="27"/>
      <c r="N560" s="27"/>
      <c r="O560" s="27">
        <f>COUNTIF(別紙3!$C$11:$C$48,L560)</f>
        <v>0</v>
      </c>
      <c r="P560" s="27"/>
      <c r="Q560" s="27">
        <f>COUNTIF(別紙1!$B$12:$D$51,'様式2（申請製品リスト） '!L560)</f>
        <v>0</v>
      </c>
      <c r="R560" s="27"/>
      <c r="S560" s="27"/>
      <c r="T560" s="27"/>
      <c r="U560" s="27"/>
      <c r="V560" s="27"/>
      <c r="W560" s="27"/>
      <c r="X560" s="27"/>
      <c r="Y560" s="27"/>
      <c r="Z560" s="27"/>
      <c r="AA560" s="27"/>
      <c r="AB560" s="27"/>
      <c r="AC560" s="27"/>
      <c r="AD560" s="102"/>
    </row>
    <row r="561" spans="1:30" x14ac:dyDescent="0.2">
      <c r="A561" s="27"/>
      <c r="B561" s="4" t="str">
        <f>IF($A561="","入力禁止",VLOOKUP($A561,クラスIDシート!$B$6:$I$1048576,2))</f>
        <v>入力禁止</v>
      </c>
      <c r="C561" s="4" t="str">
        <f>IF($A561="","入力禁止",VLOOKUP($A561,クラスIDシート!$B$6:$I$1048576,3))</f>
        <v>入力禁止</v>
      </c>
      <c r="D561" s="4" t="str">
        <f>IF($A561="","入力禁止",VLOOKUP($A561,クラスIDシート!$B$6:$I$1048576,4))</f>
        <v>入力禁止</v>
      </c>
      <c r="E561" s="4" t="str">
        <f>IF($A561="","入力禁止",VLOOKUP($A561,クラスIDシート!$B$6:$I$1048576,5))</f>
        <v>入力禁止</v>
      </c>
      <c r="F561" s="4" t="str">
        <f>IF($A561="","入力禁止",VLOOKUP($A561,クラスIDシート!$B$6:$I$1048576,6))</f>
        <v>入力禁止</v>
      </c>
      <c r="G561" s="4" t="str">
        <f>IF($A561="","入力禁止",VLOOKUP($A561,クラスIDシート!$B$6:$I$1048576,7))</f>
        <v>入力禁止</v>
      </c>
      <c r="H561" s="4" t="str">
        <f>IF($A561="","入力禁止",VLOOKUP($A561,クラスIDシート!$B$6:$I$1048576,8))</f>
        <v>入力禁止</v>
      </c>
      <c r="I561" s="4">
        <f t="shared" si="8"/>
        <v>554</v>
      </c>
      <c r="J561" s="27"/>
      <c r="K561" s="27"/>
      <c r="L561" s="27"/>
      <c r="M561" s="27"/>
      <c r="N561" s="27"/>
      <c r="O561" s="27">
        <f>COUNTIF(別紙3!$C$11:$C$48,L561)</f>
        <v>0</v>
      </c>
      <c r="P561" s="27"/>
      <c r="Q561" s="27">
        <f>COUNTIF(別紙1!$B$12:$D$51,'様式2（申請製品リスト） '!L561)</f>
        <v>0</v>
      </c>
      <c r="R561" s="27"/>
      <c r="S561" s="27"/>
      <c r="T561" s="27"/>
      <c r="U561" s="27"/>
      <c r="V561" s="27"/>
      <c r="W561" s="27"/>
      <c r="X561" s="27"/>
      <c r="Y561" s="27"/>
      <c r="Z561" s="27"/>
      <c r="AA561" s="27"/>
      <c r="AB561" s="27"/>
      <c r="AC561" s="27"/>
      <c r="AD561" s="102"/>
    </row>
    <row r="562" spans="1:30" x14ac:dyDescent="0.2">
      <c r="A562" s="27"/>
      <c r="B562" s="4" t="str">
        <f>IF($A562="","入力禁止",VLOOKUP($A562,クラスIDシート!$B$6:$I$1048576,2))</f>
        <v>入力禁止</v>
      </c>
      <c r="C562" s="4" t="str">
        <f>IF($A562="","入力禁止",VLOOKUP($A562,クラスIDシート!$B$6:$I$1048576,3))</f>
        <v>入力禁止</v>
      </c>
      <c r="D562" s="4" t="str">
        <f>IF($A562="","入力禁止",VLOOKUP($A562,クラスIDシート!$B$6:$I$1048576,4))</f>
        <v>入力禁止</v>
      </c>
      <c r="E562" s="4" t="str">
        <f>IF($A562="","入力禁止",VLOOKUP($A562,クラスIDシート!$B$6:$I$1048576,5))</f>
        <v>入力禁止</v>
      </c>
      <c r="F562" s="4" t="str">
        <f>IF($A562="","入力禁止",VLOOKUP($A562,クラスIDシート!$B$6:$I$1048576,6))</f>
        <v>入力禁止</v>
      </c>
      <c r="G562" s="4" t="str">
        <f>IF($A562="","入力禁止",VLOOKUP($A562,クラスIDシート!$B$6:$I$1048576,7))</f>
        <v>入力禁止</v>
      </c>
      <c r="H562" s="4" t="str">
        <f>IF($A562="","入力禁止",VLOOKUP($A562,クラスIDシート!$B$6:$I$1048576,8))</f>
        <v>入力禁止</v>
      </c>
      <c r="I562" s="4">
        <f t="shared" si="8"/>
        <v>555</v>
      </c>
      <c r="J562" s="27"/>
      <c r="K562" s="27"/>
      <c r="L562" s="27"/>
      <c r="M562" s="27"/>
      <c r="N562" s="27"/>
      <c r="O562" s="27">
        <f>COUNTIF(別紙3!$C$11:$C$48,L562)</f>
        <v>0</v>
      </c>
      <c r="P562" s="27"/>
      <c r="Q562" s="27">
        <f>COUNTIF(別紙1!$B$12:$D$51,'様式2（申請製品リスト） '!L562)</f>
        <v>0</v>
      </c>
      <c r="R562" s="27"/>
      <c r="S562" s="27"/>
      <c r="T562" s="27"/>
      <c r="U562" s="27"/>
      <c r="V562" s="27"/>
      <c r="W562" s="27"/>
      <c r="X562" s="27"/>
      <c r="Y562" s="27"/>
      <c r="Z562" s="27"/>
      <c r="AA562" s="27"/>
      <c r="AB562" s="27"/>
      <c r="AC562" s="27"/>
      <c r="AD562" s="102"/>
    </row>
    <row r="563" spans="1:30" x14ac:dyDescent="0.2">
      <c r="A563" s="27"/>
      <c r="B563" s="4" t="str">
        <f>IF($A563="","入力禁止",VLOOKUP($A563,クラスIDシート!$B$6:$I$1048576,2))</f>
        <v>入力禁止</v>
      </c>
      <c r="C563" s="4" t="str">
        <f>IF($A563="","入力禁止",VLOOKUP($A563,クラスIDシート!$B$6:$I$1048576,3))</f>
        <v>入力禁止</v>
      </c>
      <c r="D563" s="4" t="str">
        <f>IF($A563="","入力禁止",VLOOKUP($A563,クラスIDシート!$B$6:$I$1048576,4))</f>
        <v>入力禁止</v>
      </c>
      <c r="E563" s="4" t="str">
        <f>IF($A563="","入力禁止",VLOOKUP($A563,クラスIDシート!$B$6:$I$1048576,5))</f>
        <v>入力禁止</v>
      </c>
      <c r="F563" s="4" t="str">
        <f>IF($A563="","入力禁止",VLOOKUP($A563,クラスIDシート!$B$6:$I$1048576,6))</f>
        <v>入力禁止</v>
      </c>
      <c r="G563" s="4" t="str">
        <f>IF($A563="","入力禁止",VLOOKUP($A563,クラスIDシート!$B$6:$I$1048576,7))</f>
        <v>入力禁止</v>
      </c>
      <c r="H563" s="4" t="str">
        <f>IF($A563="","入力禁止",VLOOKUP($A563,クラスIDシート!$B$6:$I$1048576,8))</f>
        <v>入力禁止</v>
      </c>
      <c r="I563" s="4">
        <f t="shared" si="8"/>
        <v>556</v>
      </c>
      <c r="J563" s="27"/>
      <c r="K563" s="27"/>
      <c r="L563" s="27"/>
      <c r="M563" s="27"/>
      <c r="N563" s="27"/>
      <c r="O563" s="27">
        <f>COUNTIF(別紙3!$C$11:$C$48,L563)</f>
        <v>0</v>
      </c>
      <c r="P563" s="27"/>
      <c r="Q563" s="27">
        <f>COUNTIF(別紙1!$B$12:$D$51,'様式2（申請製品リスト） '!L563)</f>
        <v>0</v>
      </c>
      <c r="R563" s="27"/>
      <c r="S563" s="27"/>
      <c r="T563" s="27"/>
      <c r="U563" s="27"/>
      <c r="V563" s="27"/>
      <c r="W563" s="27"/>
      <c r="X563" s="27"/>
      <c r="Y563" s="27"/>
      <c r="Z563" s="27"/>
      <c r="AA563" s="27"/>
      <c r="AB563" s="27"/>
      <c r="AC563" s="27"/>
      <c r="AD563" s="102"/>
    </row>
    <row r="564" spans="1:30" x14ac:dyDescent="0.2">
      <c r="A564" s="27"/>
      <c r="B564" s="4" t="str">
        <f>IF($A564="","入力禁止",VLOOKUP($A564,クラスIDシート!$B$6:$I$1048576,2))</f>
        <v>入力禁止</v>
      </c>
      <c r="C564" s="4" t="str">
        <f>IF($A564="","入力禁止",VLOOKUP($A564,クラスIDシート!$B$6:$I$1048576,3))</f>
        <v>入力禁止</v>
      </c>
      <c r="D564" s="4" t="str">
        <f>IF($A564="","入力禁止",VLOOKUP($A564,クラスIDシート!$B$6:$I$1048576,4))</f>
        <v>入力禁止</v>
      </c>
      <c r="E564" s="4" t="str">
        <f>IF($A564="","入力禁止",VLOOKUP($A564,クラスIDシート!$B$6:$I$1048576,5))</f>
        <v>入力禁止</v>
      </c>
      <c r="F564" s="4" t="str">
        <f>IF($A564="","入力禁止",VLOOKUP($A564,クラスIDシート!$B$6:$I$1048576,6))</f>
        <v>入力禁止</v>
      </c>
      <c r="G564" s="4" t="str">
        <f>IF($A564="","入力禁止",VLOOKUP($A564,クラスIDシート!$B$6:$I$1048576,7))</f>
        <v>入力禁止</v>
      </c>
      <c r="H564" s="4" t="str">
        <f>IF($A564="","入力禁止",VLOOKUP($A564,クラスIDシート!$B$6:$I$1048576,8))</f>
        <v>入力禁止</v>
      </c>
      <c r="I564" s="4">
        <f t="shared" si="8"/>
        <v>557</v>
      </c>
      <c r="J564" s="27"/>
      <c r="K564" s="27"/>
      <c r="L564" s="27"/>
      <c r="M564" s="27"/>
      <c r="N564" s="27"/>
      <c r="O564" s="27">
        <f>COUNTIF(別紙3!$C$11:$C$48,L564)</f>
        <v>0</v>
      </c>
      <c r="P564" s="27"/>
      <c r="Q564" s="27">
        <f>COUNTIF(別紙1!$B$12:$D$51,'様式2（申請製品リスト） '!L564)</f>
        <v>0</v>
      </c>
      <c r="R564" s="27"/>
      <c r="S564" s="27"/>
      <c r="T564" s="27"/>
      <c r="U564" s="27"/>
      <c r="V564" s="27"/>
      <c r="W564" s="27"/>
      <c r="X564" s="27"/>
      <c r="Y564" s="27"/>
      <c r="Z564" s="27"/>
      <c r="AA564" s="27"/>
      <c r="AB564" s="27"/>
      <c r="AC564" s="27"/>
      <c r="AD564" s="102"/>
    </row>
    <row r="565" spans="1:30" x14ac:dyDescent="0.2">
      <c r="A565" s="27"/>
      <c r="B565" s="4" t="str">
        <f>IF($A565="","入力禁止",VLOOKUP($A565,クラスIDシート!$B$6:$I$1048576,2))</f>
        <v>入力禁止</v>
      </c>
      <c r="C565" s="4" t="str">
        <f>IF($A565="","入力禁止",VLOOKUP($A565,クラスIDシート!$B$6:$I$1048576,3))</f>
        <v>入力禁止</v>
      </c>
      <c r="D565" s="4" t="str">
        <f>IF($A565="","入力禁止",VLOOKUP($A565,クラスIDシート!$B$6:$I$1048576,4))</f>
        <v>入力禁止</v>
      </c>
      <c r="E565" s="4" t="str">
        <f>IF($A565="","入力禁止",VLOOKUP($A565,クラスIDシート!$B$6:$I$1048576,5))</f>
        <v>入力禁止</v>
      </c>
      <c r="F565" s="4" t="str">
        <f>IF($A565="","入力禁止",VLOOKUP($A565,クラスIDシート!$B$6:$I$1048576,6))</f>
        <v>入力禁止</v>
      </c>
      <c r="G565" s="4" t="str">
        <f>IF($A565="","入力禁止",VLOOKUP($A565,クラスIDシート!$B$6:$I$1048576,7))</f>
        <v>入力禁止</v>
      </c>
      <c r="H565" s="4" t="str">
        <f>IF($A565="","入力禁止",VLOOKUP($A565,クラスIDシート!$B$6:$I$1048576,8))</f>
        <v>入力禁止</v>
      </c>
      <c r="I565" s="4">
        <f t="shared" si="8"/>
        <v>558</v>
      </c>
      <c r="J565" s="27"/>
      <c r="K565" s="27"/>
      <c r="L565" s="27"/>
      <c r="M565" s="27"/>
      <c r="N565" s="27"/>
      <c r="O565" s="27">
        <f>COUNTIF(別紙3!$C$11:$C$48,L565)</f>
        <v>0</v>
      </c>
      <c r="P565" s="27"/>
      <c r="Q565" s="27">
        <f>COUNTIF(別紙1!$B$12:$D$51,'様式2（申請製品リスト） '!L565)</f>
        <v>0</v>
      </c>
      <c r="R565" s="27"/>
      <c r="S565" s="27"/>
      <c r="T565" s="27"/>
      <c r="U565" s="27"/>
      <c r="V565" s="27"/>
      <c r="W565" s="27"/>
      <c r="X565" s="27"/>
      <c r="Y565" s="27"/>
      <c r="Z565" s="27"/>
      <c r="AA565" s="27"/>
      <c r="AB565" s="27"/>
      <c r="AC565" s="27"/>
      <c r="AD565" s="102"/>
    </row>
    <row r="566" spans="1:30" x14ac:dyDescent="0.2">
      <c r="A566" s="27"/>
      <c r="B566" s="4" t="str">
        <f>IF($A566="","入力禁止",VLOOKUP($A566,クラスIDシート!$B$6:$I$1048576,2))</f>
        <v>入力禁止</v>
      </c>
      <c r="C566" s="4" t="str">
        <f>IF($A566="","入力禁止",VLOOKUP($A566,クラスIDシート!$B$6:$I$1048576,3))</f>
        <v>入力禁止</v>
      </c>
      <c r="D566" s="4" t="str">
        <f>IF($A566="","入力禁止",VLOOKUP($A566,クラスIDシート!$B$6:$I$1048576,4))</f>
        <v>入力禁止</v>
      </c>
      <c r="E566" s="4" t="str">
        <f>IF($A566="","入力禁止",VLOOKUP($A566,クラスIDシート!$B$6:$I$1048576,5))</f>
        <v>入力禁止</v>
      </c>
      <c r="F566" s="4" t="str">
        <f>IF($A566="","入力禁止",VLOOKUP($A566,クラスIDシート!$B$6:$I$1048576,6))</f>
        <v>入力禁止</v>
      </c>
      <c r="G566" s="4" t="str">
        <f>IF($A566="","入力禁止",VLOOKUP($A566,クラスIDシート!$B$6:$I$1048576,7))</f>
        <v>入力禁止</v>
      </c>
      <c r="H566" s="4" t="str">
        <f>IF($A566="","入力禁止",VLOOKUP($A566,クラスIDシート!$B$6:$I$1048576,8))</f>
        <v>入力禁止</v>
      </c>
      <c r="I566" s="4">
        <f t="shared" si="8"/>
        <v>559</v>
      </c>
      <c r="J566" s="27"/>
      <c r="K566" s="27"/>
      <c r="L566" s="27"/>
      <c r="M566" s="27"/>
      <c r="N566" s="27"/>
      <c r="O566" s="27">
        <f>COUNTIF(別紙3!$C$11:$C$48,L566)</f>
        <v>0</v>
      </c>
      <c r="P566" s="27"/>
      <c r="Q566" s="27">
        <f>COUNTIF(別紙1!$B$12:$D$51,'様式2（申請製品リスト） '!L566)</f>
        <v>0</v>
      </c>
      <c r="R566" s="27"/>
      <c r="S566" s="27"/>
      <c r="T566" s="27"/>
      <c r="U566" s="27"/>
      <c r="V566" s="27"/>
      <c r="W566" s="27"/>
      <c r="X566" s="27"/>
      <c r="Y566" s="27"/>
      <c r="Z566" s="27"/>
      <c r="AA566" s="27"/>
      <c r="AB566" s="27"/>
      <c r="AC566" s="27"/>
      <c r="AD566" s="102"/>
    </row>
    <row r="567" spans="1:30" x14ac:dyDescent="0.2">
      <c r="A567" s="27"/>
      <c r="B567" s="4" t="str">
        <f>IF($A567="","入力禁止",VLOOKUP($A567,クラスIDシート!$B$6:$I$1048576,2))</f>
        <v>入力禁止</v>
      </c>
      <c r="C567" s="4" t="str">
        <f>IF($A567="","入力禁止",VLOOKUP($A567,クラスIDシート!$B$6:$I$1048576,3))</f>
        <v>入力禁止</v>
      </c>
      <c r="D567" s="4" t="str">
        <f>IF($A567="","入力禁止",VLOOKUP($A567,クラスIDシート!$B$6:$I$1048576,4))</f>
        <v>入力禁止</v>
      </c>
      <c r="E567" s="4" t="str">
        <f>IF($A567="","入力禁止",VLOOKUP($A567,クラスIDシート!$B$6:$I$1048576,5))</f>
        <v>入力禁止</v>
      </c>
      <c r="F567" s="4" t="str">
        <f>IF($A567="","入力禁止",VLOOKUP($A567,クラスIDシート!$B$6:$I$1048576,6))</f>
        <v>入力禁止</v>
      </c>
      <c r="G567" s="4" t="str">
        <f>IF($A567="","入力禁止",VLOOKUP($A567,クラスIDシート!$B$6:$I$1048576,7))</f>
        <v>入力禁止</v>
      </c>
      <c r="H567" s="4" t="str">
        <f>IF($A567="","入力禁止",VLOOKUP($A567,クラスIDシート!$B$6:$I$1048576,8))</f>
        <v>入力禁止</v>
      </c>
      <c r="I567" s="4">
        <f t="shared" si="8"/>
        <v>560</v>
      </c>
      <c r="J567" s="27"/>
      <c r="K567" s="27"/>
      <c r="L567" s="27"/>
      <c r="M567" s="27"/>
      <c r="N567" s="27"/>
      <c r="O567" s="27">
        <f>COUNTIF(別紙3!$C$11:$C$48,L567)</f>
        <v>0</v>
      </c>
      <c r="P567" s="27"/>
      <c r="Q567" s="27">
        <f>COUNTIF(別紙1!$B$12:$D$51,'様式2（申請製品リスト） '!L567)</f>
        <v>0</v>
      </c>
      <c r="R567" s="27"/>
      <c r="S567" s="27"/>
      <c r="T567" s="27"/>
      <c r="U567" s="27"/>
      <c r="V567" s="27"/>
      <c r="W567" s="27"/>
      <c r="X567" s="27"/>
      <c r="Y567" s="27"/>
      <c r="Z567" s="27"/>
      <c r="AA567" s="27"/>
      <c r="AB567" s="27"/>
      <c r="AC567" s="27"/>
      <c r="AD567" s="102"/>
    </row>
    <row r="568" spans="1:30" x14ac:dyDescent="0.2">
      <c r="A568" s="27"/>
      <c r="B568" s="4" t="str">
        <f>IF($A568="","入力禁止",VLOOKUP($A568,クラスIDシート!$B$6:$I$1048576,2))</f>
        <v>入力禁止</v>
      </c>
      <c r="C568" s="4" t="str">
        <f>IF($A568="","入力禁止",VLOOKUP($A568,クラスIDシート!$B$6:$I$1048576,3))</f>
        <v>入力禁止</v>
      </c>
      <c r="D568" s="4" t="str">
        <f>IF($A568="","入力禁止",VLOOKUP($A568,クラスIDシート!$B$6:$I$1048576,4))</f>
        <v>入力禁止</v>
      </c>
      <c r="E568" s="4" t="str">
        <f>IF($A568="","入力禁止",VLOOKUP($A568,クラスIDシート!$B$6:$I$1048576,5))</f>
        <v>入力禁止</v>
      </c>
      <c r="F568" s="4" t="str">
        <f>IF($A568="","入力禁止",VLOOKUP($A568,クラスIDシート!$B$6:$I$1048576,6))</f>
        <v>入力禁止</v>
      </c>
      <c r="G568" s="4" t="str">
        <f>IF($A568="","入力禁止",VLOOKUP($A568,クラスIDシート!$B$6:$I$1048576,7))</f>
        <v>入力禁止</v>
      </c>
      <c r="H568" s="4" t="str">
        <f>IF($A568="","入力禁止",VLOOKUP($A568,クラスIDシート!$B$6:$I$1048576,8))</f>
        <v>入力禁止</v>
      </c>
      <c r="I568" s="4">
        <f t="shared" si="8"/>
        <v>561</v>
      </c>
      <c r="J568" s="27"/>
      <c r="K568" s="27"/>
      <c r="L568" s="27"/>
      <c r="M568" s="27"/>
      <c r="N568" s="27"/>
      <c r="O568" s="27">
        <f>COUNTIF(別紙3!$C$11:$C$48,L568)</f>
        <v>0</v>
      </c>
      <c r="P568" s="27"/>
      <c r="Q568" s="27">
        <f>COUNTIF(別紙1!$B$12:$D$51,'様式2（申請製品リスト） '!L568)</f>
        <v>0</v>
      </c>
      <c r="R568" s="27"/>
      <c r="S568" s="27"/>
      <c r="T568" s="27"/>
      <c r="U568" s="27"/>
      <c r="V568" s="27"/>
      <c r="W568" s="27"/>
      <c r="X568" s="27"/>
      <c r="Y568" s="27"/>
      <c r="Z568" s="27"/>
      <c r="AA568" s="27"/>
      <c r="AB568" s="27"/>
      <c r="AC568" s="27"/>
      <c r="AD568" s="102"/>
    </row>
    <row r="569" spans="1:30" x14ac:dyDescent="0.2">
      <c r="A569" s="27"/>
      <c r="B569" s="4" t="str">
        <f>IF($A569="","入力禁止",VLOOKUP($A569,クラスIDシート!$B$6:$I$1048576,2))</f>
        <v>入力禁止</v>
      </c>
      <c r="C569" s="4" t="str">
        <f>IF($A569="","入力禁止",VLOOKUP($A569,クラスIDシート!$B$6:$I$1048576,3))</f>
        <v>入力禁止</v>
      </c>
      <c r="D569" s="4" t="str">
        <f>IF($A569="","入力禁止",VLOOKUP($A569,クラスIDシート!$B$6:$I$1048576,4))</f>
        <v>入力禁止</v>
      </c>
      <c r="E569" s="4" t="str">
        <f>IF($A569="","入力禁止",VLOOKUP($A569,クラスIDシート!$B$6:$I$1048576,5))</f>
        <v>入力禁止</v>
      </c>
      <c r="F569" s="4" t="str">
        <f>IF($A569="","入力禁止",VLOOKUP($A569,クラスIDシート!$B$6:$I$1048576,6))</f>
        <v>入力禁止</v>
      </c>
      <c r="G569" s="4" t="str">
        <f>IF($A569="","入力禁止",VLOOKUP($A569,クラスIDシート!$B$6:$I$1048576,7))</f>
        <v>入力禁止</v>
      </c>
      <c r="H569" s="4" t="str">
        <f>IF($A569="","入力禁止",VLOOKUP($A569,クラスIDシート!$B$6:$I$1048576,8))</f>
        <v>入力禁止</v>
      </c>
      <c r="I569" s="4">
        <f t="shared" si="8"/>
        <v>562</v>
      </c>
      <c r="J569" s="27"/>
      <c r="K569" s="27"/>
      <c r="L569" s="27"/>
      <c r="M569" s="27"/>
      <c r="N569" s="27"/>
      <c r="O569" s="27">
        <f>COUNTIF(別紙3!$C$11:$C$48,L569)</f>
        <v>0</v>
      </c>
      <c r="P569" s="27"/>
      <c r="Q569" s="27">
        <f>COUNTIF(別紙1!$B$12:$D$51,'様式2（申請製品リスト） '!L569)</f>
        <v>0</v>
      </c>
      <c r="R569" s="27"/>
      <c r="S569" s="27"/>
      <c r="T569" s="27"/>
      <c r="U569" s="27"/>
      <c r="V569" s="27"/>
      <c r="W569" s="27"/>
      <c r="X569" s="27"/>
      <c r="Y569" s="27"/>
      <c r="Z569" s="27"/>
      <c r="AA569" s="27"/>
      <c r="AB569" s="27"/>
      <c r="AC569" s="27"/>
      <c r="AD569" s="102"/>
    </row>
    <row r="570" spans="1:30" x14ac:dyDescent="0.2">
      <c r="A570" s="27"/>
      <c r="B570" s="4" t="str">
        <f>IF($A570="","入力禁止",VLOOKUP($A570,クラスIDシート!$B$6:$I$1048576,2))</f>
        <v>入力禁止</v>
      </c>
      <c r="C570" s="4" t="str">
        <f>IF($A570="","入力禁止",VLOOKUP($A570,クラスIDシート!$B$6:$I$1048576,3))</f>
        <v>入力禁止</v>
      </c>
      <c r="D570" s="4" t="str">
        <f>IF($A570="","入力禁止",VLOOKUP($A570,クラスIDシート!$B$6:$I$1048576,4))</f>
        <v>入力禁止</v>
      </c>
      <c r="E570" s="4" t="str">
        <f>IF($A570="","入力禁止",VLOOKUP($A570,クラスIDシート!$B$6:$I$1048576,5))</f>
        <v>入力禁止</v>
      </c>
      <c r="F570" s="4" t="str">
        <f>IF($A570="","入力禁止",VLOOKUP($A570,クラスIDシート!$B$6:$I$1048576,6))</f>
        <v>入力禁止</v>
      </c>
      <c r="G570" s="4" t="str">
        <f>IF($A570="","入力禁止",VLOOKUP($A570,クラスIDシート!$B$6:$I$1048576,7))</f>
        <v>入力禁止</v>
      </c>
      <c r="H570" s="4" t="str">
        <f>IF($A570="","入力禁止",VLOOKUP($A570,クラスIDシート!$B$6:$I$1048576,8))</f>
        <v>入力禁止</v>
      </c>
      <c r="I570" s="4">
        <f t="shared" si="8"/>
        <v>563</v>
      </c>
      <c r="J570" s="27"/>
      <c r="K570" s="27"/>
      <c r="L570" s="27"/>
      <c r="M570" s="27"/>
      <c r="N570" s="27"/>
      <c r="O570" s="27">
        <f>COUNTIF(別紙3!$C$11:$C$48,L570)</f>
        <v>0</v>
      </c>
      <c r="P570" s="27"/>
      <c r="Q570" s="27">
        <f>COUNTIF(別紙1!$B$12:$D$51,'様式2（申請製品リスト） '!L570)</f>
        <v>0</v>
      </c>
      <c r="R570" s="27"/>
      <c r="S570" s="27"/>
      <c r="T570" s="27"/>
      <c r="U570" s="27"/>
      <c r="V570" s="27"/>
      <c r="W570" s="27"/>
      <c r="X570" s="27"/>
      <c r="Y570" s="27"/>
      <c r="Z570" s="27"/>
      <c r="AA570" s="27"/>
      <c r="AB570" s="27"/>
      <c r="AC570" s="27"/>
      <c r="AD570" s="102"/>
    </row>
    <row r="571" spans="1:30" x14ac:dyDescent="0.2">
      <c r="A571" s="27"/>
      <c r="B571" s="4" t="str">
        <f>IF($A571="","入力禁止",VLOOKUP($A571,クラスIDシート!$B$6:$I$1048576,2))</f>
        <v>入力禁止</v>
      </c>
      <c r="C571" s="4" t="str">
        <f>IF($A571="","入力禁止",VLOOKUP($A571,クラスIDシート!$B$6:$I$1048576,3))</f>
        <v>入力禁止</v>
      </c>
      <c r="D571" s="4" t="str">
        <f>IF($A571="","入力禁止",VLOOKUP($A571,クラスIDシート!$B$6:$I$1048576,4))</f>
        <v>入力禁止</v>
      </c>
      <c r="E571" s="4" t="str">
        <f>IF($A571="","入力禁止",VLOOKUP($A571,クラスIDシート!$B$6:$I$1048576,5))</f>
        <v>入力禁止</v>
      </c>
      <c r="F571" s="4" t="str">
        <f>IF($A571="","入力禁止",VLOOKUP($A571,クラスIDシート!$B$6:$I$1048576,6))</f>
        <v>入力禁止</v>
      </c>
      <c r="G571" s="4" t="str">
        <f>IF($A571="","入力禁止",VLOOKUP($A571,クラスIDシート!$B$6:$I$1048576,7))</f>
        <v>入力禁止</v>
      </c>
      <c r="H571" s="4" t="str">
        <f>IF($A571="","入力禁止",VLOOKUP($A571,クラスIDシート!$B$6:$I$1048576,8))</f>
        <v>入力禁止</v>
      </c>
      <c r="I571" s="4">
        <f t="shared" si="8"/>
        <v>564</v>
      </c>
      <c r="J571" s="27"/>
      <c r="K571" s="27"/>
      <c r="L571" s="27"/>
      <c r="M571" s="27"/>
      <c r="N571" s="27"/>
      <c r="O571" s="27">
        <f>COUNTIF(別紙3!$C$11:$C$48,L571)</f>
        <v>0</v>
      </c>
      <c r="P571" s="27"/>
      <c r="Q571" s="27">
        <f>COUNTIF(別紙1!$B$12:$D$51,'様式2（申請製品リスト） '!L571)</f>
        <v>0</v>
      </c>
      <c r="R571" s="27"/>
      <c r="S571" s="27"/>
      <c r="T571" s="27"/>
      <c r="U571" s="27"/>
      <c r="V571" s="27"/>
      <c r="W571" s="27"/>
      <c r="X571" s="27"/>
      <c r="Y571" s="27"/>
      <c r="Z571" s="27"/>
      <c r="AA571" s="27"/>
      <c r="AB571" s="27"/>
      <c r="AC571" s="27"/>
      <c r="AD571" s="102"/>
    </row>
    <row r="572" spans="1:30" x14ac:dyDescent="0.2">
      <c r="A572" s="27"/>
      <c r="B572" s="4" t="str">
        <f>IF($A572="","入力禁止",VLOOKUP($A572,クラスIDシート!$B$6:$I$1048576,2))</f>
        <v>入力禁止</v>
      </c>
      <c r="C572" s="4" t="str">
        <f>IF($A572="","入力禁止",VLOOKUP($A572,クラスIDシート!$B$6:$I$1048576,3))</f>
        <v>入力禁止</v>
      </c>
      <c r="D572" s="4" t="str">
        <f>IF($A572="","入力禁止",VLOOKUP($A572,クラスIDシート!$B$6:$I$1048576,4))</f>
        <v>入力禁止</v>
      </c>
      <c r="E572" s="4" t="str">
        <f>IF($A572="","入力禁止",VLOOKUP($A572,クラスIDシート!$B$6:$I$1048576,5))</f>
        <v>入力禁止</v>
      </c>
      <c r="F572" s="4" t="str">
        <f>IF($A572="","入力禁止",VLOOKUP($A572,クラスIDシート!$B$6:$I$1048576,6))</f>
        <v>入力禁止</v>
      </c>
      <c r="G572" s="4" t="str">
        <f>IF($A572="","入力禁止",VLOOKUP($A572,クラスIDシート!$B$6:$I$1048576,7))</f>
        <v>入力禁止</v>
      </c>
      <c r="H572" s="4" t="str">
        <f>IF($A572="","入力禁止",VLOOKUP($A572,クラスIDシート!$B$6:$I$1048576,8))</f>
        <v>入力禁止</v>
      </c>
      <c r="I572" s="4">
        <f t="shared" si="8"/>
        <v>565</v>
      </c>
      <c r="J572" s="27"/>
      <c r="K572" s="27"/>
      <c r="L572" s="27"/>
      <c r="M572" s="27"/>
      <c r="N572" s="27"/>
      <c r="O572" s="27">
        <f>COUNTIF(別紙3!$C$11:$C$48,L572)</f>
        <v>0</v>
      </c>
      <c r="P572" s="27"/>
      <c r="Q572" s="27">
        <f>COUNTIF(別紙1!$B$12:$D$51,'様式2（申請製品リスト） '!L572)</f>
        <v>0</v>
      </c>
      <c r="R572" s="27"/>
      <c r="S572" s="27"/>
      <c r="T572" s="27"/>
      <c r="U572" s="27"/>
      <c r="V572" s="27"/>
      <c r="W572" s="27"/>
      <c r="X572" s="27"/>
      <c r="Y572" s="27"/>
      <c r="Z572" s="27"/>
      <c r="AA572" s="27"/>
      <c r="AB572" s="27"/>
      <c r="AC572" s="27"/>
      <c r="AD572" s="102"/>
    </row>
    <row r="573" spans="1:30" x14ac:dyDescent="0.2">
      <c r="A573" s="27"/>
      <c r="B573" s="4" t="str">
        <f>IF($A573="","入力禁止",VLOOKUP($A573,クラスIDシート!$B$6:$I$1048576,2))</f>
        <v>入力禁止</v>
      </c>
      <c r="C573" s="4" t="str">
        <f>IF($A573="","入力禁止",VLOOKUP($A573,クラスIDシート!$B$6:$I$1048576,3))</f>
        <v>入力禁止</v>
      </c>
      <c r="D573" s="4" t="str">
        <f>IF($A573="","入力禁止",VLOOKUP($A573,クラスIDシート!$B$6:$I$1048576,4))</f>
        <v>入力禁止</v>
      </c>
      <c r="E573" s="4" t="str">
        <f>IF($A573="","入力禁止",VLOOKUP($A573,クラスIDシート!$B$6:$I$1048576,5))</f>
        <v>入力禁止</v>
      </c>
      <c r="F573" s="4" t="str">
        <f>IF($A573="","入力禁止",VLOOKUP($A573,クラスIDシート!$B$6:$I$1048576,6))</f>
        <v>入力禁止</v>
      </c>
      <c r="G573" s="4" t="str">
        <f>IF($A573="","入力禁止",VLOOKUP($A573,クラスIDシート!$B$6:$I$1048576,7))</f>
        <v>入力禁止</v>
      </c>
      <c r="H573" s="4" t="str">
        <f>IF($A573="","入力禁止",VLOOKUP($A573,クラスIDシート!$B$6:$I$1048576,8))</f>
        <v>入力禁止</v>
      </c>
      <c r="I573" s="4">
        <f t="shared" si="8"/>
        <v>566</v>
      </c>
      <c r="J573" s="27"/>
      <c r="K573" s="27"/>
      <c r="L573" s="27"/>
      <c r="M573" s="27"/>
      <c r="N573" s="27"/>
      <c r="O573" s="27">
        <f>COUNTIF(別紙3!$C$11:$C$48,L573)</f>
        <v>0</v>
      </c>
      <c r="P573" s="27"/>
      <c r="Q573" s="27">
        <f>COUNTIF(別紙1!$B$12:$D$51,'様式2（申請製品リスト） '!L573)</f>
        <v>0</v>
      </c>
      <c r="R573" s="27"/>
      <c r="S573" s="27"/>
      <c r="T573" s="27"/>
      <c r="U573" s="27"/>
      <c r="V573" s="27"/>
      <c r="W573" s="27"/>
      <c r="X573" s="27"/>
      <c r="Y573" s="27"/>
      <c r="Z573" s="27"/>
      <c r="AA573" s="27"/>
      <c r="AB573" s="27"/>
      <c r="AC573" s="27"/>
      <c r="AD573" s="102"/>
    </row>
    <row r="574" spans="1:30" x14ac:dyDescent="0.2">
      <c r="A574" s="27"/>
      <c r="B574" s="4" t="str">
        <f>IF($A574="","入力禁止",VLOOKUP($A574,クラスIDシート!$B$6:$I$1048576,2))</f>
        <v>入力禁止</v>
      </c>
      <c r="C574" s="4" t="str">
        <f>IF($A574="","入力禁止",VLOOKUP($A574,クラスIDシート!$B$6:$I$1048576,3))</f>
        <v>入力禁止</v>
      </c>
      <c r="D574" s="4" t="str">
        <f>IF($A574="","入力禁止",VLOOKUP($A574,クラスIDシート!$B$6:$I$1048576,4))</f>
        <v>入力禁止</v>
      </c>
      <c r="E574" s="4" t="str">
        <f>IF($A574="","入力禁止",VLOOKUP($A574,クラスIDシート!$B$6:$I$1048576,5))</f>
        <v>入力禁止</v>
      </c>
      <c r="F574" s="4" t="str">
        <f>IF($A574="","入力禁止",VLOOKUP($A574,クラスIDシート!$B$6:$I$1048576,6))</f>
        <v>入力禁止</v>
      </c>
      <c r="G574" s="4" t="str">
        <f>IF($A574="","入力禁止",VLOOKUP($A574,クラスIDシート!$B$6:$I$1048576,7))</f>
        <v>入力禁止</v>
      </c>
      <c r="H574" s="4" t="str">
        <f>IF($A574="","入力禁止",VLOOKUP($A574,クラスIDシート!$B$6:$I$1048576,8))</f>
        <v>入力禁止</v>
      </c>
      <c r="I574" s="4">
        <f t="shared" si="8"/>
        <v>567</v>
      </c>
      <c r="J574" s="27"/>
      <c r="K574" s="27"/>
      <c r="L574" s="27"/>
      <c r="M574" s="27"/>
      <c r="N574" s="27"/>
      <c r="O574" s="27">
        <f>COUNTIF(別紙3!$C$11:$C$48,L574)</f>
        <v>0</v>
      </c>
      <c r="P574" s="27"/>
      <c r="Q574" s="27">
        <f>COUNTIF(別紙1!$B$12:$D$51,'様式2（申請製品リスト） '!L574)</f>
        <v>0</v>
      </c>
      <c r="R574" s="27"/>
      <c r="S574" s="27"/>
      <c r="T574" s="27"/>
      <c r="U574" s="27"/>
      <c r="V574" s="27"/>
      <c r="W574" s="27"/>
      <c r="X574" s="27"/>
      <c r="Y574" s="27"/>
      <c r="Z574" s="27"/>
      <c r="AA574" s="27"/>
      <c r="AB574" s="27"/>
      <c r="AC574" s="27"/>
      <c r="AD574" s="102"/>
    </row>
    <row r="575" spans="1:30" x14ac:dyDescent="0.2">
      <c r="A575" s="27"/>
      <c r="B575" s="4" t="str">
        <f>IF($A575="","入力禁止",VLOOKUP($A575,クラスIDシート!$B$6:$I$1048576,2))</f>
        <v>入力禁止</v>
      </c>
      <c r="C575" s="4" t="str">
        <f>IF($A575="","入力禁止",VLOOKUP($A575,クラスIDシート!$B$6:$I$1048576,3))</f>
        <v>入力禁止</v>
      </c>
      <c r="D575" s="4" t="str">
        <f>IF($A575="","入力禁止",VLOOKUP($A575,クラスIDシート!$B$6:$I$1048576,4))</f>
        <v>入力禁止</v>
      </c>
      <c r="E575" s="4" t="str">
        <f>IF($A575="","入力禁止",VLOOKUP($A575,クラスIDシート!$B$6:$I$1048576,5))</f>
        <v>入力禁止</v>
      </c>
      <c r="F575" s="4" t="str">
        <f>IF($A575="","入力禁止",VLOOKUP($A575,クラスIDシート!$B$6:$I$1048576,6))</f>
        <v>入力禁止</v>
      </c>
      <c r="G575" s="4" t="str">
        <f>IF($A575="","入力禁止",VLOOKUP($A575,クラスIDシート!$B$6:$I$1048576,7))</f>
        <v>入力禁止</v>
      </c>
      <c r="H575" s="4" t="str">
        <f>IF($A575="","入力禁止",VLOOKUP($A575,クラスIDシート!$B$6:$I$1048576,8))</f>
        <v>入力禁止</v>
      </c>
      <c r="I575" s="4">
        <f t="shared" si="8"/>
        <v>568</v>
      </c>
      <c r="J575" s="27"/>
      <c r="K575" s="27"/>
      <c r="L575" s="27"/>
      <c r="M575" s="27"/>
      <c r="N575" s="27"/>
      <c r="O575" s="27">
        <f>COUNTIF(別紙3!$C$11:$C$48,L575)</f>
        <v>0</v>
      </c>
      <c r="P575" s="27"/>
      <c r="Q575" s="27">
        <f>COUNTIF(別紙1!$B$12:$D$51,'様式2（申請製品リスト） '!L575)</f>
        <v>0</v>
      </c>
      <c r="R575" s="27"/>
      <c r="S575" s="27"/>
      <c r="T575" s="27"/>
      <c r="U575" s="27"/>
      <c r="V575" s="27"/>
      <c r="W575" s="27"/>
      <c r="X575" s="27"/>
      <c r="Y575" s="27"/>
      <c r="Z575" s="27"/>
      <c r="AA575" s="27"/>
      <c r="AB575" s="27"/>
      <c r="AC575" s="27"/>
      <c r="AD575" s="102"/>
    </row>
    <row r="576" spans="1:30" x14ac:dyDescent="0.2">
      <c r="A576" s="27"/>
      <c r="B576" s="4" t="str">
        <f>IF($A576="","入力禁止",VLOOKUP($A576,クラスIDシート!$B$6:$I$1048576,2))</f>
        <v>入力禁止</v>
      </c>
      <c r="C576" s="4" t="str">
        <f>IF($A576="","入力禁止",VLOOKUP($A576,クラスIDシート!$B$6:$I$1048576,3))</f>
        <v>入力禁止</v>
      </c>
      <c r="D576" s="4" t="str">
        <f>IF($A576="","入力禁止",VLOOKUP($A576,クラスIDシート!$B$6:$I$1048576,4))</f>
        <v>入力禁止</v>
      </c>
      <c r="E576" s="4" t="str">
        <f>IF($A576="","入力禁止",VLOOKUP($A576,クラスIDシート!$B$6:$I$1048576,5))</f>
        <v>入力禁止</v>
      </c>
      <c r="F576" s="4" t="str">
        <f>IF($A576="","入力禁止",VLOOKUP($A576,クラスIDシート!$B$6:$I$1048576,6))</f>
        <v>入力禁止</v>
      </c>
      <c r="G576" s="4" t="str">
        <f>IF($A576="","入力禁止",VLOOKUP($A576,クラスIDシート!$B$6:$I$1048576,7))</f>
        <v>入力禁止</v>
      </c>
      <c r="H576" s="4" t="str">
        <f>IF($A576="","入力禁止",VLOOKUP($A576,クラスIDシート!$B$6:$I$1048576,8))</f>
        <v>入力禁止</v>
      </c>
      <c r="I576" s="4">
        <f t="shared" si="8"/>
        <v>569</v>
      </c>
      <c r="J576" s="27"/>
      <c r="K576" s="27"/>
      <c r="L576" s="27"/>
      <c r="M576" s="27"/>
      <c r="N576" s="27"/>
      <c r="O576" s="27">
        <f>COUNTIF(別紙3!$C$11:$C$48,L576)</f>
        <v>0</v>
      </c>
      <c r="P576" s="27"/>
      <c r="Q576" s="27">
        <f>COUNTIF(別紙1!$B$12:$D$51,'様式2（申請製品リスト） '!L576)</f>
        <v>0</v>
      </c>
      <c r="R576" s="27"/>
      <c r="S576" s="27"/>
      <c r="T576" s="27"/>
      <c r="U576" s="27"/>
      <c r="V576" s="27"/>
      <c r="W576" s="27"/>
      <c r="X576" s="27"/>
      <c r="Y576" s="27"/>
      <c r="Z576" s="27"/>
      <c r="AA576" s="27"/>
      <c r="AB576" s="27"/>
      <c r="AC576" s="27"/>
      <c r="AD576" s="102"/>
    </row>
    <row r="577" spans="1:30" x14ac:dyDescent="0.2">
      <c r="A577" s="27"/>
      <c r="B577" s="4" t="str">
        <f>IF($A577="","入力禁止",VLOOKUP($A577,クラスIDシート!$B$6:$I$1048576,2))</f>
        <v>入力禁止</v>
      </c>
      <c r="C577" s="4" t="str">
        <f>IF($A577="","入力禁止",VLOOKUP($A577,クラスIDシート!$B$6:$I$1048576,3))</f>
        <v>入力禁止</v>
      </c>
      <c r="D577" s="4" t="str">
        <f>IF($A577="","入力禁止",VLOOKUP($A577,クラスIDシート!$B$6:$I$1048576,4))</f>
        <v>入力禁止</v>
      </c>
      <c r="E577" s="4" t="str">
        <f>IF($A577="","入力禁止",VLOOKUP($A577,クラスIDシート!$B$6:$I$1048576,5))</f>
        <v>入力禁止</v>
      </c>
      <c r="F577" s="4" t="str">
        <f>IF($A577="","入力禁止",VLOOKUP($A577,クラスIDシート!$B$6:$I$1048576,6))</f>
        <v>入力禁止</v>
      </c>
      <c r="G577" s="4" t="str">
        <f>IF($A577="","入力禁止",VLOOKUP($A577,クラスIDシート!$B$6:$I$1048576,7))</f>
        <v>入力禁止</v>
      </c>
      <c r="H577" s="4" t="str">
        <f>IF($A577="","入力禁止",VLOOKUP($A577,クラスIDシート!$B$6:$I$1048576,8))</f>
        <v>入力禁止</v>
      </c>
      <c r="I577" s="4">
        <f t="shared" si="8"/>
        <v>570</v>
      </c>
      <c r="J577" s="27"/>
      <c r="K577" s="27"/>
      <c r="L577" s="27"/>
      <c r="M577" s="27"/>
      <c r="N577" s="27"/>
      <c r="O577" s="27">
        <f>COUNTIF(別紙3!$C$11:$C$48,L577)</f>
        <v>0</v>
      </c>
      <c r="P577" s="27"/>
      <c r="Q577" s="27">
        <f>COUNTIF(別紙1!$B$12:$D$51,'様式2（申請製品リスト） '!L577)</f>
        <v>0</v>
      </c>
      <c r="R577" s="27"/>
      <c r="S577" s="27"/>
      <c r="T577" s="27"/>
      <c r="U577" s="27"/>
      <c r="V577" s="27"/>
      <c r="W577" s="27"/>
      <c r="X577" s="27"/>
      <c r="Y577" s="27"/>
      <c r="Z577" s="27"/>
      <c r="AA577" s="27"/>
      <c r="AB577" s="27"/>
      <c r="AC577" s="27"/>
      <c r="AD577" s="102"/>
    </row>
    <row r="578" spans="1:30" x14ac:dyDescent="0.2">
      <c r="A578" s="27"/>
      <c r="B578" s="4" t="str">
        <f>IF($A578="","入力禁止",VLOOKUP($A578,クラスIDシート!$B$6:$I$1048576,2))</f>
        <v>入力禁止</v>
      </c>
      <c r="C578" s="4" t="str">
        <f>IF($A578="","入力禁止",VLOOKUP($A578,クラスIDシート!$B$6:$I$1048576,3))</f>
        <v>入力禁止</v>
      </c>
      <c r="D578" s="4" t="str">
        <f>IF($A578="","入力禁止",VLOOKUP($A578,クラスIDシート!$B$6:$I$1048576,4))</f>
        <v>入力禁止</v>
      </c>
      <c r="E578" s="4" t="str">
        <f>IF($A578="","入力禁止",VLOOKUP($A578,クラスIDシート!$B$6:$I$1048576,5))</f>
        <v>入力禁止</v>
      </c>
      <c r="F578" s="4" t="str">
        <f>IF($A578="","入力禁止",VLOOKUP($A578,クラスIDシート!$B$6:$I$1048576,6))</f>
        <v>入力禁止</v>
      </c>
      <c r="G578" s="4" t="str">
        <f>IF($A578="","入力禁止",VLOOKUP($A578,クラスIDシート!$B$6:$I$1048576,7))</f>
        <v>入力禁止</v>
      </c>
      <c r="H578" s="4" t="str">
        <f>IF($A578="","入力禁止",VLOOKUP($A578,クラスIDシート!$B$6:$I$1048576,8))</f>
        <v>入力禁止</v>
      </c>
      <c r="I578" s="4">
        <f t="shared" si="8"/>
        <v>571</v>
      </c>
      <c r="J578" s="27"/>
      <c r="K578" s="27"/>
      <c r="L578" s="27"/>
      <c r="M578" s="27"/>
      <c r="N578" s="27"/>
      <c r="O578" s="27">
        <f>COUNTIF(別紙3!$C$11:$C$48,L578)</f>
        <v>0</v>
      </c>
      <c r="P578" s="27"/>
      <c r="Q578" s="27">
        <f>COUNTIF(別紙1!$B$12:$D$51,'様式2（申請製品リスト） '!L578)</f>
        <v>0</v>
      </c>
      <c r="R578" s="27"/>
      <c r="S578" s="27"/>
      <c r="T578" s="27"/>
      <c r="U578" s="27"/>
      <c r="V578" s="27"/>
      <c r="W578" s="27"/>
      <c r="X578" s="27"/>
      <c r="Y578" s="27"/>
      <c r="Z578" s="27"/>
      <c r="AA578" s="27"/>
      <c r="AB578" s="27"/>
      <c r="AC578" s="27"/>
      <c r="AD578" s="102"/>
    </row>
    <row r="579" spans="1:30" x14ac:dyDescent="0.2">
      <c r="A579" s="27"/>
      <c r="B579" s="4" t="str">
        <f>IF($A579="","入力禁止",VLOOKUP($A579,クラスIDシート!$B$6:$I$1048576,2))</f>
        <v>入力禁止</v>
      </c>
      <c r="C579" s="4" t="str">
        <f>IF($A579="","入力禁止",VLOOKUP($A579,クラスIDシート!$B$6:$I$1048576,3))</f>
        <v>入力禁止</v>
      </c>
      <c r="D579" s="4" t="str">
        <f>IF($A579="","入力禁止",VLOOKUP($A579,クラスIDシート!$B$6:$I$1048576,4))</f>
        <v>入力禁止</v>
      </c>
      <c r="E579" s="4" t="str">
        <f>IF($A579="","入力禁止",VLOOKUP($A579,クラスIDシート!$B$6:$I$1048576,5))</f>
        <v>入力禁止</v>
      </c>
      <c r="F579" s="4" t="str">
        <f>IF($A579="","入力禁止",VLOOKUP($A579,クラスIDシート!$B$6:$I$1048576,6))</f>
        <v>入力禁止</v>
      </c>
      <c r="G579" s="4" t="str">
        <f>IF($A579="","入力禁止",VLOOKUP($A579,クラスIDシート!$B$6:$I$1048576,7))</f>
        <v>入力禁止</v>
      </c>
      <c r="H579" s="4" t="str">
        <f>IF($A579="","入力禁止",VLOOKUP($A579,クラスIDシート!$B$6:$I$1048576,8))</f>
        <v>入力禁止</v>
      </c>
      <c r="I579" s="4">
        <f t="shared" si="8"/>
        <v>572</v>
      </c>
      <c r="J579" s="27"/>
      <c r="K579" s="27"/>
      <c r="L579" s="27"/>
      <c r="M579" s="27"/>
      <c r="N579" s="27"/>
      <c r="O579" s="27">
        <f>COUNTIF(別紙3!$C$11:$C$48,L579)</f>
        <v>0</v>
      </c>
      <c r="P579" s="27"/>
      <c r="Q579" s="27">
        <f>COUNTIF(別紙1!$B$12:$D$51,'様式2（申請製品リスト） '!L579)</f>
        <v>0</v>
      </c>
      <c r="R579" s="27"/>
      <c r="S579" s="27"/>
      <c r="T579" s="27"/>
      <c r="U579" s="27"/>
      <c r="V579" s="27"/>
      <c r="W579" s="27"/>
      <c r="X579" s="27"/>
      <c r="Y579" s="27"/>
      <c r="Z579" s="27"/>
      <c r="AA579" s="27"/>
      <c r="AB579" s="27"/>
      <c r="AC579" s="27"/>
      <c r="AD579" s="102"/>
    </row>
    <row r="580" spans="1:30" x14ac:dyDescent="0.2">
      <c r="A580" s="27"/>
      <c r="B580" s="4" t="str">
        <f>IF($A580="","入力禁止",VLOOKUP($A580,クラスIDシート!$B$6:$I$1048576,2))</f>
        <v>入力禁止</v>
      </c>
      <c r="C580" s="4" t="str">
        <f>IF($A580="","入力禁止",VLOOKUP($A580,クラスIDシート!$B$6:$I$1048576,3))</f>
        <v>入力禁止</v>
      </c>
      <c r="D580" s="4" t="str">
        <f>IF($A580="","入力禁止",VLOOKUP($A580,クラスIDシート!$B$6:$I$1048576,4))</f>
        <v>入力禁止</v>
      </c>
      <c r="E580" s="4" t="str">
        <f>IF($A580="","入力禁止",VLOOKUP($A580,クラスIDシート!$B$6:$I$1048576,5))</f>
        <v>入力禁止</v>
      </c>
      <c r="F580" s="4" t="str">
        <f>IF($A580="","入力禁止",VLOOKUP($A580,クラスIDシート!$B$6:$I$1048576,6))</f>
        <v>入力禁止</v>
      </c>
      <c r="G580" s="4" t="str">
        <f>IF($A580="","入力禁止",VLOOKUP($A580,クラスIDシート!$B$6:$I$1048576,7))</f>
        <v>入力禁止</v>
      </c>
      <c r="H580" s="4" t="str">
        <f>IF($A580="","入力禁止",VLOOKUP($A580,クラスIDシート!$B$6:$I$1048576,8))</f>
        <v>入力禁止</v>
      </c>
      <c r="I580" s="4">
        <f t="shared" si="8"/>
        <v>573</v>
      </c>
      <c r="J580" s="27"/>
      <c r="K580" s="27"/>
      <c r="L580" s="27"/>
      <c r="M580" s="27"/>
      <c r="N580" s="27"/>
      <c r="O580" s="27">
        <f>COUNTIF(別紙3!$C$11:$C$48,L580)</f>
        <v>0</v>
      </c>
      <c r="P580" s="27"/>
      <c r="Q580" s="27">
        <f>COUNTIF(別紙1!$B$12:$D$51,'様式2（申請製品リスト） '!L580)</f>
        <v>0</v>
      </c>
      <c r="R580" s="27"/>
      <c r="S580" s="27"/>
      <c r="T580" s="27"/>
      <c r="U580" s="27"/>
      <c r="V580" s="27"/>
      <c r="W580" s="27"/>
      <c r="X580" s="27"/>
      <c r="Y580" s="27"/>
      <c r="Z580" s="27"/>
      <c r="AA580" s="27"/>
      <c r="AB580" s="27"/>
      <c r="AC580" s="27"/>
      <c r="AD580" s="102"/>
    </row>
    <row r="581" spans="1:30" x14ac:dyDescent="0.2">
      <c r="A581" s="27"/>
      <c r="B581" s="4" t="str">
        <f>IF($A581="","入力禁止",VLOOKUP($A581,クラスIDシート!$B$6:$I$1048576,2))</f>
        <v>入力禁止</v>
      </c>
      <c r="C581" s="4" t="str">
        <f>IF($A581="","入力禁止",VLOOKUP($A581,クラスIDシート!$B$6:$I$1048576,3))</f>
        <v>入力禁止</v>
      </c>
      <c r="D581" s="4" t="str">
        <f>IF($A581="","入力禁止",VLOOKUP($A581,クラスIDシート!$B$6:$I$1048576,4))</f>
        <v>入力禁止</v>
      </c>
      <c r="E581" s="4" t="str">
        <f>IF($A581="","入力禁止",VLOOKUP($A581,クラスIDシート!$B$6:$I$1048576,5))</f>
        <v>入力禁止</v>
      </c>
      <c r="F581" s="4" t="str">
        <f>IF($A581="","入力禁止",VLOOKUP($A581,クラスIDシート!$B$6:$I$1048576,6))</f>
        <v>入力禁止</v>
      </c>
      <c r="G581" s="4" t="str">
        <f>IF($A581="","入力禁止",VLOOKUP($A581,クラスIDシート!$B$6:$I$1048576,7))</f>
        <v>入力禁止</v>
      </c>
      <c r="H581" s="4" t="str">
        <f>IF($A581="","入力禁止",VLOOKUP($A581,クラスIDシート!$B$6:$I$1048576,8))</f>
        <v>入力禁止</v>
      </c>
      <c r="I581" s="4">
        <f t="shared" si="8"/>
        <v>574</v>
      </c>
      <c r="J581" s="27"/>
      <c r="K581" s="27"/>
      <c r="L581" s="27"/>
      <c r="M581" s="27"/>
      <c r="N581" s="27"/>
      <c r="O581" s="27">
        <f>COUNTIF(別紙3!$C$11:$C$48,L581)</f>
        <v>0</v>
      </c>
      <c r="P581" s="27"/>
      <c r="Q581" s="27">
        <f>COUNTIF(別紙1!$B$12:$D$51,'様式2（申請製品リスト） '!L581)</f>
        <v>0</v>
      </c>
      <c r="R581" s="27"/>
      <c r="S581" s="27"/>
      <c r="T581" s="27"/>
      <c r="U581" s="27"/>
      <c r="V581" s="27"/>
      <c r="W581" s="27"/>
      <c r="X581" s="27"/>
      <c r="Y581" s="27"/>
      <c r="Z581" s="27"/>
      <c r="AA581" s="27"/>
      <c r="AB581" s="27"/>
      <c r="AC581" s="27"/>
      <c r="AD581" s="102"/>
    </row>
    <row r="582" spans="1:30" x14ac:dyDescent="0.2">
      <c r="A582" s="27"/>
      <c r="B582" s="4" t="str">
        <f>IF($A582="","入力禁止",VLOOKUP($A582,クラスIDシート!$B$6:$I$1048576,2))</f>
        <v>入力禁止</v>
      </c>
      <c r="C582" s="4" t="str">
        <f>IF($A582="","入力禁止",VLOOKUP($A582,クラスIDシート!$B$6:$I$1048576,3))</f>
        <v>入力禁止</v>
      </c>
      <c r="D582" s="4" t="str">
        <f>IF($A582="","入力禁止",VLOOKUP($A582,クラスIDシート!$B$6:$I$1048576,4))</f>
        <v>入力禁止</v>
      </c>
      <c r="E582" s="4" t="str">
        <f>IF($A582="","入力禁止",VLOOKUP($A582,クラスIDシート!$B$6:$I$1048576,5))</f>
        <v>入力禁止</v>
      </c>
      <c r="F582" s="4" t="str">
        <f>IF($A582="","入力禁止",VLOOKUP($A582,クラスIDシート!$B$6:$I$1048576,6))</f>
        <v>入力禁止</v>
      </c>
      <c r="G582" s="4" t="str">
        <f>IF($A582="","入力禁止",VLOOKUP($A582,クラスIDシート!$B$6:$I$1048576,7))</f>
        <v>入力禁止</v>
      </c>
      <c r="H582" s="4" t="str">
        <f>IF($A582="","入力禁止",VLOOKUP($A582,クラスIDシート!$B$6:$I$1048576,8))</f>
        <v>入力禁止</v>
      </c>
      <c r="I582" s="4">
        <f t="shared" si="8"/>
        <v>575</v>
      </c>
      <c r="J582" s="27"/>
      <c r="K582" s="27"/>
      <c r="L582" s="27"/>
      <c r="M582" s="27"/>
      <c r="N582" s="27"/>
      <c r="O582" s="27">
        <f>COUNTIF(別紙3!$C$11:$C$48,L582)</f>
        <v>0</v>
      </c>
      <c r="P582" s="27"/>
      <c r="Q582" s="27">
        <f>COUNTIF(別紙1!$B$12:$D$51,'様式2（申請製品リスト） '!L582)</f>
        <v>0</v>
      </c>
      <c r="R582" s="27"/>
      <c r="S582" s="27"/>
      <c r="T582" s="27"/>
      <c r="U582" s="27"/>
      <c r="V582" s="27"/>
      <c r="W582" s="27"/>
      <c r="X582" s="27"/>
      <c r="Y582" s="27"/>
      <c r="Z582" s="27"/>
      <c r="AA582" s="27"/>
      <c r="AB582" s="27"/>
      <c r="AC582" s="27"/>
      <c r="AD582" s="102"/>
    </row>
    <row r="583" spans="1:30" x14ac:dyDescent="0.2">
      <c r="A583" s="27"/>
      <c r="B583" s="4" t="str">
        <f>IF($A583="","入力禁止",VLOOKUP($A583,クラスIDシート!$B$6:$I$1048576,2))</f>
        <v>入力禁止</v>
      </c>
      <c r="C583" s="4" t="str">
        <f>IF($A583="","入力禁止",VLOOKUP($A583,クラスIDシート!$B$6:$I$1048576,3))</f>
        <v>入力禁止</v>
      </c>
      <c r="D583" s="4" t="str">
        <f>IF($A583="","入力禁止",VLOOKUP($A583,クラスIDシート!$B$6:$I$1048576,4))</f>
        <v>入力禁止</v>
      </c>
      <c r="E583" s="4" t="str">
        <f>IF($A583="","入力禁止",VLOOKUP($A583,クラスIDシート!$B$6:$I$1048576,5))</f>
        <v>入力禁止</v>
      </c>
      <c r="F583" s="4" t="str">
        <f>IF($A583="","入力禁止",VLOOKUP($A583,クラスIDシート!$B$6:$I$1048576,6))</f>
        <v>入力禁止</v>
      </c>
      <c r="G583" s="4" t="str">
        <f>IF($A583="","入力禁止",VLOOKUP($A583,クラスIDシート!$B$6:$I$1048576,7))</f>
        <v>入力禁止</v>
      </c>
      <c r="H583" s="4" t="str">
        <f>IF($A583="","入力禁止",VLOOKUP($A583,クラスIDシート!$B$6:$I$1048576,8))</f>
        <v>入力禁止</v>
      </c>
      <c r="I583" s="4">
        <f t="shared" si="8"/>
        <v>576</v>
      </c>
      <c r="J583" s="27"/>
      <c r="K583" s="27"/>
      <c r="L583" s="27"/>
      <c r="M583" s="27"/>
      <c r="N583" s="27"/>
      <c r="O583" s="27">
        <f>COUNTIF(別紙3!$C$11:$C$48,L583)</f>
        <v>0</v>
      </c>
      <c r="P583" s="27"/>
      <c r="Q583" s="27">
        <f>COUNTIF(別紙1!$B$12:$D$51,'様式2（申請製品リスト） '!L583)</f>
        <v>0</v>
      </c>
      <c r="R583" s="27"/>
      <c r="S583" s="27"/>
      <c r="T583" s="27"/>
      <c r="U583" s="27"/>
      <c r="V583" s="27"/>
      <c r="W583" s="27"/>
      <c r="X583" s="27"/>
      <c r="Y583" s="27"/>
      <c r="Z583" s="27"/>
      <c r="AA583" s="27"/>
      <c r="AB583" s="27"/>
      <c r="AC583" s="27"/>
      <c r="AD583" s="102"/>
    </row>
    <row r="584" spans="1:30" x14ac:dyDescent="0.2">
      <c r="A584" s="27"/>
      <c r="B584" s="4" t="str">
        <f>IF($A584="","入力禁止",VLOOKUP($A584,クラスIDシート!$B$6:$I$1048576,2))</f>
        <v>入力禁止</v>
      </c>
      <c r="C584" s="4" t="str">
        <f>IF($A584="","入力禁止",VLOOKUP($A584,クラスIDシート!$B$6:$I$1048576,3))</f>
        <v>入力禁止</v>
      </c>
      <c r="D584" s="4" t="str">
        <f>IF($A584="","入力禁止",VLOOKUP($A584,クラスIDシート!$B$6:$I$1048576,4))</f>
        <v>入力禁止</v>
      </c>
      <c r="E584" s="4" t="str">
        <f>IF($A584="","入力禁止",VLOOKUP($A584,クラスIDシート!$B$6:$I$1048576,5))</f>
        <v>入力禁止</v>
      </c>
      <c r="F584" s="4" t="str">
        <f>IF($A584="","入力禁止",VLOOKUP($A584,クラスIDシート!$B$6:$I$1048576,6))</f>
        <v>入力禁止</v>
      </c>
      <c r="G584" s="4" t="str">
        <f>IF($A584="","入力禁止",VLOOKUP($A584,クラスIDシート!$B$6:$I$1048576,7))</f>
        <v>入力禁止</v>
      </c>
      <c r="H584" s="4" t="str">
        <f>IF($A584="","入力禁止",VLOOKUP($A584,クラスIDシート!$B$6:$I$1048576,8))</f>
        <v>入力禁止</v>
      </c>
      <c r="I584" s="4">
        <f t="shared" ref="I584:I607" si="9">ROW(584:584)-7</f>
        <v>577</v>
      </c>
      <c r="J584" s="27"/>
      <c r="K584" s="27"/>
      <c r="L584" s="27"/>
      <c r="M584" s="27"/>
      <c r="N584" s="27"/>
      <c r="O584" s="27">
        <f>COUNTIF(別紙3!$C$11:$C$48,L584)</f>
        <v>0</v>
      </c>
      <c r="P584" s="27"/>
      <c r="Q584" s="27">
        <f>COUNTIF(別紙1!$B$12:$D$51,'様式2（申請製品リスト） '!L584)</f>
        <v>0</v>
      </c>
      <c r="R584" s="27"/>
      <c r="S584" s="27"/>
      <c r="T584" s="27"/>
      <c r="U584" s="27"/>
      <c r="V584" s="27"/>
      <c r="W584" s="27"/>
      <c r="X584" s="27"/>
      <c r="Y584" s="27"/>
      <c r="Z584" s="27"/>
      <c r="AA584" s="27"/>
      <c r="AB584" s="27"/>
      <c r="AC584" s="27"/>
      <c r="AD584" s="102"/>
    </row>
    <row r="585" spans="1:30" x14ac:dyDescent="0.2">
      <c r="A585" s="27"/>
      <c r="B585" s="4" t="str">
        <f>IF($A585="","入力禁止",VLOOKUP($A585,クラスIDシート!$B$6:$I$1048576,2))</f>
        <v>入力禁止</v>
      </c>
      <c r="C585" s="4" t="str">
        <f>IF($A585="","入力禁止",VLOOKUP($A585,クラスIDシート!$B$6:$I$1048576,3))</f>
        <v>入力禁止</v>
      </c>
      <c r="D585" s="4" t="str">
        <f>IF($A585="","入力禁止",VLOOKUP($A585,クラスIDシート!$B$6:$I$1048576,4))</f>
        <v>入力禁止</v>
      </c>
      <c r="E585" s="4" t="str">
        <f>IF($A585="","入力禁止",VLOOKUP($A585,クラスIDシート!$B$6:$I$1048576,5))</f>
        <v>入力禁止</v>
      </c>
      <c r="F585" s="4" t="str">
        <f>IF($A585="","入力禁止",VLOOKUP($A585,クラスIDシート!$B$6:$I$1048576,6))</f>
        <v>入力禁止</v>
      </c>
      <c r="G585" s="4" t="str">
        <f>IF($A585="","入力禁止",VLOOKUP($A585,クラスIDシート!$B$6:$I$1048576,7))</f>
        <v>入力禁止</v>
      </c>
      <c r="H585" s="4" t="str">
        <f>IF($A585="","入力禁止",VLOOKUP($A585,クラスIDシート!$B$6:$I$1048576,8))</f>
        <v>入力禁止</v>
      </c>
      <c r="I585" s="4">
        <f t="shared" si="9"/>
        <v>578</v>
      </c>
      <c r="J585" s="27"/>
      <c r="K585" s="27"/>
      <c r="L585" s="27"/>
      <c r="M585" s="27"/>
      <c r="N585" s="27"/>
      <c r="O585" s="27">
        <f>COUNTIF(別紙3!$C$11:$C$48,L585)</f>
        <v>0</v>
      </c>
      <c r="P585" s="27"/>
      <c r="Q585" s="27">
        <f>COUNTIF(別紙1!$B$12:$D$51,'様式2（申請製品リスト） '!L585)</f>
        <v>0</v>
      </c>
      <c r="R585" s="27"/>
      <c r="S585" s="27"/>
      <c r="T585" s="27"/>
      <c r="U585" s="27"/>
      <c r="V585" s="27"/>
      <c r="W585" s="27"/>
      <c r="X585" s="27"/>
      <c r="Y585" s="27"/>
      <c r="Z585" s="27"/>
      <c r="AA585" s="27"/>
      <c r="AB585" s="27"/>
      <c r="AC585" s="27"/>
      <c r="AD585" s="102"/>
    </row>
    <row r="586" spans="1:30" x14ac:dyDescent="0.2">
      <c r="A586" s="27"/>
      <c r="B586" s="4" t="str">
        <f>IF($A586="","入力禁止",VLOOKUP($A586,クラスIDシート!$B$6:$I$1048576,2))</f>
        <v>入力禁止</v>
      </c>
      <c r="C586" s="4" t="str">
        <f>IF($A586="","入力禁止",VLOOKUP($A586,クラスIDシート!$B$6:$I$1048576,3))</f>
        <v>入力禁止</v>
      </c>
      <c r="D586" s="4" t="str">
        <f>IF($A586="","入力禁止",VLOOKUP($A586,クラスIDシート!$B$6:$I$1048576,4))</f>
        <v>入力禁止</v>
      </c>
      <c r="E586" s="4" t="str">
        <f>IF($A586="","入力禁止",VLOOKUP($A586,クラスIDシート!$B$6:$I$1048576,5))</f>
        <v>入力禁止</v>
      </c>
      <c r="F586" s="4" t="str">
        <f>IF($A586="","入力禁止",VLOOKUP($A586,クラスIDシート!$B$6:$I$1048576,6))</f>
        <v>入力禁止</v>
      </c>
      <c r="G586" s="4" t="str">
        <f>IF($A586="","入力禁止",VLOOKUP($A586,クラスIDシート!$B$6:$I$1048576,7))</f>
        <v>入力禁止</v>
      </c>
      <c r="H586" s="4" t="str">
        <f>IF($A586="","入力禁止",VLOOKUP($A586,クラスIDシート!$B$6:$I$1048576,8))</f>
        <v>入力禁止</v>
      </c>
      <c r="I586" s="4">
        <f t="shared" si="9"/>
        <v>579</v>
      </c>
      <c r="J586" s="27"/>
      <c r="K586" s="27"/>
      <c r="L586" s="27"/>
      <c r="M586" s="27"/>
      <c r="N586" s="27"/>
      <c r="O586" s="27">
        <f>COUNTIF(別紙3!$C$11:$C$48,L586)</f>
        <v>0</v>
      </c>
      <c r="P586" s="27"/>
      <c r="Q586" s="27">
        <f>COUNTIF(別紙1!$B$12:$D$51,'様式2（申請製品リスト） '!L586)</f>
        <v>0</v>
      </c>
      <c r="R586" s="27"/>
      <c r="S586" s="27"/>
      <c r="T586" s="27"/>
      <c r="U586" s="27"/>
      <c r="V586" s="27"/>
      <c r="W586" s="27"/>
      <c r="X586" s="27"/>
      <c r="Y586" s="27"/>
      <c r="Z586" s="27"/>
      <c r="AA586" s="27"/>
      <c r="AB586" s="27"/>
      <c r="AC586" s="27"/>
      <c r="AD586" s="102"/>
    </row>
    <row r="587" spans="1:30" x14ac:dyDescent="0.2">
      <c r="A587" s="27"/>
      <c r="B587" s="4" t="str">
        <f>IF($A587="","入力禁止",VLOOKUP($A587,クラスIDシート!$B$6:$I$1048576,2))</f>
        <v>入力禁止</v>
      </c>
      <c r="C587" s="4" t="str">
        <f>IF($A587="","入力禁止",VLOOKUP($A587,クラスIDシート!$B$6:$I$1048576,3))</f>
        <v>入力禁止</v>
      </c>
      <c r="D587" s="4" t="str">
        <f>IF($A587="","入力禁止",VLOOKUP($A587,クラスIDシート!$B$6:$I$1048576,4))</f>
        <v>入力禁止</v>
      </c>
      <c r="E587" s="4" t="str">
        <f>IF($A587="","入力禁止",VLOOKUP($A587,クラスIDシート!$B$6:$I$1048576,5))</f>
        <v>入力禁止</v>
      </c>
      <c r="F587" s="4" t="str">
        <f>IF($A587="","入力禁止",VLOOKUP($A587,クラスIDシート!$B$6:$I$1048576,6))</f>
        <v>入力禁止</v>
      </c>
      <c r="G587" s="4" t="str">
        <f>IF($A587="","入力禁止",VLOOKUP($A587,クラスIDシート!$B$6:$I$1048576,7))</f>
        <v>入力禁止</v>
      </c>
      <c r="H587" s="4" t="str">
        <f>IF($A587="","入力禁止",VLOOKUP($A587,クラスIDシート!$B$6:$I$1048576,8))</f>
        <v>入力禁止</v>
      </c>
      <c r="I587" s="4">
        <f t="shared" si="9"/>
        <v>580</v>
      </c>
      <c r="J587" s="27"/>
      <c r="K587" s="27"/>
      <c r="L587" s="27"/>
      <c r="M587" s="27"/>
      <c r="N587" s="27"/>
      <c r="O587" s="27">
        <f>COUNTIF(別紙3!$C$11:$C$48,L587)</f>
        <v>0</v>
      </c>
      <c r="P587" s="27"/>
      <c r="Q587" s="27">
        <f>COUNTIF(別紙1!$B$12:$D$51,'様式2（申請製品リスト） '!L587)</f>
        <v>0</v>
      </c>
      <c r="R587" s="27"/>
      <c r="S587" s="27"/>
      <c r="T587" s="27"/>
      <c r="U587" s="27"/>
      <c r="V587" s="27"/>
      <c r="W587" s="27"/>
      <c r="X587" s="27"/>
      <c r="Y587" s="27"/>
      <c r="Z587" s="27"/>
      <c r="AA587" s="27"/>
      <c r="AB587" s="27"/>
      <c r="AC587" s="27"/>
      <c r="AD587" s="102"/>
    </row>
    <row r="588" spans="1:30" x14ac:dyDescent="0.2">
      <c r="A588" s="27"/>
      <c r="B588" s="4" t="str">
        <f>IF($A588="","入力禁止",VLOOKUP($A588,クラスIDシート!$B$6:$I$1048576,2))</f>
        <v>入力禁止</v>
      </c>
      <c r="C588" s="4" t="str">
        <f>IF($A588="","入力禁止",VLOOKUP($A588,クラスIDシート!$B$6:$I$1048576,3))</f>
        <v>入力禁止</v>
      </c>
      <c r="D588" s="4" t="str">
        <f>IF($A588="","入力禁止",VLOOKUP($A588,クラスIDシート!$B$6:$I$1048576,4))</f>
        <v>入力禁止</v>
      </c>
      <c r="E588" s="4" t="str">
        <f>IF($A588="","入力禁止",VLOOKUP($A588,クラスIDシート!$B$6:$I$1048576,5))</f>
        <v>入力禁止</v>
      </c>
      <c r="F588" s="4" t="str">
        <f>IF($A588="","入力禁止",VLOOKUP($A588,クラスIDシート!$B$6:$I$1048576,6))</f>
        <v>入力禁止</v>
      </c>
      <c r="G588" s="4" t="str">
        <f>IF($A588="","入力禁止",VLOOKUP($A588,クラスIDシート!$B$6:$I$1048576,7))</f>
        <v>入力禁止</v>
      </c>
      <c r="H588" s="4" t="str">
        <f>IF($A588="","入力禁止",VLOOKUP($A588,クラスIDシート!$B$6:$I$1048576,8))</f>
        <v>入力禁止</v>
      </c>
      <c r="I588" s="4">
        <f t="shared" si="9"/>
        <v>581</v>
      </c>
      <c r="J588" s="27"/>
      <c r="K588" s="27"/>
      <c r="L588" s="27"/>
      <c r="M588" s="27"/>
      <c r="N588" s="27"/>
      <c r="O588" s="27">
        <f>COUNTIF(別紙3!$C$11:$C$48,L588)</f>
        <v>0</v>
      </c>
      <c r="P588" s="27"/>
      <c r="Q588" s="27">
        <f>COUNTIF(別紙1!$B$12:$D$51,'様式2（申請製品リスト） '!L588)</f>
        <v>0</v>
      </c>
      <c r="R588" s="27"/>
      <c r="S588" s="27"/>
      <c r="T588" s="27"/>
      <c r="U588" s="27"/>
      <c r="V588" s="27"/>
      <c r="W588" s="27"/>
      <c r="X588" s="27"/>
      <c r="Y588" s="27"/>
      <c r="Z588" s="27"/>
      <c r="AA588" s="27"/>
      <c r="AB588" s="27"/>
      <c r="AC588" s="27"/>
      <c r="AD588" s="102"/>
    </row>
    <row r="589" spans="1:30" x14ac:dyDescent="0.2">
      <c r="A589" s="27"/>
      <c r="B589" s="4" t="str">
        <f>IF($A589="","入力禁止",VLOOKUP($A589,クラスIDシート!$B$6:$I$1048576,2))</f>
        <v>入力禁止</v>
      </c>
      <c r="C589" s="4" t="str">
        <f>IF($A589="","入力禁止",VLOOKUP($A589,クラスIDシート!$B$6:$I$1048576,3))</f>
        <v>入力禁止</v>
      </c>
      <c r="D589" s="4" t="str">
        <f>IF($A589="","入力禁止",VLOOKUP($A589,クラスIDシート!$B$6:$I$1048576,4))</f>
        <v>入力禁止</v>
      </c>
      <c r="E589" s="4" t="str">
        <f>IF($A589="","入力禁止",VLOOKUP($A589,クラスIDシート!$B$6:$I$1048576,5))</f>
        <v>入力禁止</v>
      </c>
      <c r="F589" s="4" t="str">
        <f>IF($A589="","入力禁止",VLOOKUP($A589,クラスIDシート!$B$6:$I$1048576,6))</f>
        <v>入力禁止</v>
      </c>
      <c r="G589" s="4" t="str">
        <f>IF($A589="","入力禁止",VLOOKUP($A589,クラスIDシート!$B$6:$I$1048576,7))</f>
        <v>入力禁止</v>
      </c>
      <c r="H589" s="4" t="str">
        <f>IF($A589="","入力禁止",VLOOKUP($A589,クラスIDシート!$B$6:$I$1048576,8))</f>
        <v>入力禁止</v>
      </c>
      <c r="I589" s="4">
        <f t="shared" si="9"/>
        <v>582</v>
      </c>
      <c r="J589" s="27"/>
      <c r="K589" s="27"/>
      <c r="L589" s="27"/>
      <c r="M589" s="27"/>
      <c r="N589" s="27"/>
      <c r="O589" s="27">
        <f>COUNTIF(別紙3!$C$11:$C$48,L589)</f>
        <v>0</v>
      </c>
      <c r="P589" s="27"/>
      <c r="Q589" s="27">
        <f>COUNTIF(別紙1!$B$12:$D$51,'様式2（申請製品リスト） '!L589)</f>
        <v>0</v>
      </c>
      <c r="R589" s="27"/>
      <c r="S589" s="27"/>
      <c r="T589" s="27"/>
      <c r="U589" s="27"/>
      <c r="V589" s="27"/>
      <c r="W589" s="27"/>
      <c r="X589" s="27"/>
      <c r="Y589" s="27"/>
      <c r="Z589" s="27"/>
      <c r="AA589" s="27"/>
      <c r="AB589" s="27"/>
      <c r="AC589" s="27"/>
      <c r="AD589" s="102"/>
    </row>
    <row r="590" spans="1:30" x14ac:dyDescent="0.2">
      <c r="A590" s="27"/>
      <c r="B590" s="4" t="str">
        <f>IF($A590="","入力禁止",VLOOKUP($A590,クラスIDシート!$B$6:$I$1048576,2))</f>
        <v>入力禁止</v>
      </c>
      <c r="C590" s="4" t="str">
        <f>IF($A590="","入力禁止",VLOOKUP($A590,クラスIDシート!$B$6:$I$1048576,3))</f>
        <v>入力禁止</v>
      </c>
      <c r="D590" s="4" t="str">
        <f>IF($A590="","入力禁止",VLOOKUP($A590,クラスIDシート!$B$6:$I$1048576,4))</f>
        <v>入力禁止</v>
      </c>
      <c r="E590" s="4" t="str">
        <f>IF($A590="","入力禁止",VLOOKUP($A590,クラスIDシート!$B$6:$I$1048576,5))</f>
        <v>入力禁止</v>
      </c>
      <c r="F590" s="4" t="str">
        <f>IF($A590="","入力禁止",VLOOKUP($A590,クラスIDシート!$B$6:$I$1048576,6))</f>
        <v>入力禁止</v>
      </c>
      <c r="G590" s="4" t="str">
        <f>IF($A590="","入力禁止",VLOOKUP($A590,クラスIDシート!$B$6:$I$1048576,7))</f>
        <v>入力禁止</v>
      </c>
      <c r="H590" s="4" t="str">
        <f>IF($A590="","入力禁止",VLOOKUP($A590,クラスIDシート!$B$6:$I$1048576,8))</f>
        <v>入力禁止</v>
      </c>
      <c r="I590" s="4">
        <f t="shared" si="9"/>
        <v>583</v>
      </c>
      <c r="J590" s="27"/>
      <c r="K590" s="27"/>
      <c r="L590" s="27"/>
      <c r="M590" s="27"/>
      <c r="N590" s="27"/>
      <c r="O590" s="27">
        <f>COUNTIF(別紙3!$C$11:$C$48,L590)</f>
        <v>0</v>
      </c>
      <c r="P590" s="27"/>
      <c r="Q590" s="27">
        <f>COUNTIF(別紙1!$B$12:$D$51,'様式2（申請製品リスト） '!L590)</f>
        <v>0</v>
      </c>
      <c r="R590" s="27"/>
      <c r="S590" s="27"/>
      <c r="T590" s="27"/>
      <c r="U590" s="27"/>
      <c r="V590" s="27"/>
      <c r="W590" s="27"/>
      <c r="X590" s="27"/>
      <c r="Y590" s="27"/>
      <c r="Z590" s="27"/>
      <c r="AA590" s="27"/>
      <c r="AB590" s="27"/>
      <c r="AC590" s="27"/>
      <c r="AD590" s="102"/>
    </row>
    <row r="591" spans="1:30" x14ac:dyDescent="0.2">
      <c r="A591" s="27"/>
      <c r="B591" s="4" t="str">
        <f>IF($A591="","入力禁止",VLOOKUP($A591,クラスIDシート!$B$6:$I$1048576,2))</f>
        <v>入力禁止</v>
      </c>
      <c r="C591" s="4" t="str">
        <f>IF($A591="","入力禁止",VLOOKUP($A591,クラスIDシート!$B$6:$I$1048576,3))</f>
        <v>入力禁止</v>
      </c>
      <c r="D591" s="4" t="str">
        <f>IF($A591="","入力禁止",VLOOKUP($A591,クラスIDシート!$B$6:$I$1048576,4))</f>
        <v>入力禁止</v>
      </c>
      <c r="E591" s="4" t="str">
        <f>IF($A591="","入力禁止",VLOOKUP($A591,クラスIDシート!$B$6:$I$1048576,5))</f>
        <v>入力禁止</v>
      </c>
      <c r="F591" s="4" t="str">
        <f>IF($A591="","入力禁止",VLOOKUP($A591,クラスIDシート!$B$6:$I$1048576,6))</f>
        <v>入力禁止</v>
      </c>
      <c r="G591" s="4" t="str">
        <f>IF($A591="","入力禁止",VLOOKUP($A591,クラスIDシート!$B$6:$I$1048576,7))</f>
        <v>入力禁止</v>
      </c>
      <c r="H591" s="4" t="str">
        <f>IF($A591="","入力禁止",VLOOKUP($A591,クラスIDシート!$B$6:$I$1048576,8))</f>
        <v>入力禁止</v>
      </c>
      <c r="I591" s="4">
        <f t="shared" si="9"/>
        <v>584</v>
      </c>
      <c r="J591" s="27"/>
      <c r="K591" s="27"/>
      <c r="L591" s="27"/>
      <c r="M591" s="27"/>
      <c r="N591" s="27"/>
      <c r="O591" s="27">
        <f>COUNTIF(別紙3!$C$11:$C$48,L591)</f>
        <v>0</v>
      </c>
      <c r="P591" s="27"/>
      <c r="Q591" s="27">
        <f>COUNTIF(別紙1!$B$12:$D$51,'様式2（申請製品リスト） '!L591)</f>
        <v>0</v>
      </c>
      <c r="R591" s="27"/>
      <c r="S591" s="27"/>
      <c r="T591" s="27"/>
      <c r="U591" s="27"/>
      <c r="V591" s="27"/>
      <c r="W591" s="27"/>
      <c r="X591" s="27"/>
      <c r="Y591" s="27"/>
      <c r="Z591" s="27"/>
      <c r="AA591" s="27"/>
      <c r="AB591" s="27"/>
      <c r="AC591" s="27"/>
      <c r="AD591" s="102"/>
    </row>
    <row r="592" spans="1:30" x14ac:dyDescent="0.2">
      <c r="A592" s="27"/>
      <c r="B592" s="4" t="str">
        <f>IF($A592="","入力禁止",VLOOKUP($A592,クラスIDシート!$B$6:$I$1048576,2))</f>
        <v>入力禁止</v>
      </c>
      <c r="C592" s="4" t="str">
        <f>IF($A592="","入力禁止",VLOOKUP($A592,クラスIDシート!$B$6:$I$1048576,3))</f>
        <v>入力禁止</v>
      </c>
      <c r="D592" s="4" t="str">
        <f>IF($A592="","入力禁止",VLOOKUP($A592,クラスIDシート!$B$6:$I$1048576,4))</f>
        <v>入力禁止</v>
      </c>
      <c r="E592" s="4" t="str">
        <f>IF($A592="","入力禁止",VLOOKUP($A592,クラスIDシート!$B$6:$I$1048576,5))</f>
        <v>入力禁止</v>
      </c>
      <c r="F592" s="4" t="str">
        <f>IF($A592="","入力禁止",VLOOKUP($A592,クラスIDシート!$B$6:$I$1048576,6))</f>
        <v>入力禁止</v>
      </c>
      <c r="G592" s="4" t="str">
        <f>IF($A592="","入力禁止",VLOOKUP($A592,クラスIDシート!$B$6:$I$1048576,7))</f>
        <v>入力禁止</v>
      </c>
      <c r="H592" s="4" t="str">
        <f>IF($A592="","入力禁止",VLOOKUP($A592,クラスIDシート!$B$6:$I$1048576,8))</f>
        <v>入力禁止</v>
      </c>
      <c r="I592" s="4">
        <f t="shared" si="9"/>
        <v>585</v>
      </c>
      <c r="J592" s="27"/>
      <c r="K592" s="27"/>
      <c r="L592" s="27"/>
      <c r="M592" s="27"/>
      <c r="N592" s="27"/>
      <c r="O592" s="27">
        <f>COUNTIF(別紙3!$C$11:$C$48,L592)</f>
        <v>0</v>
      </c>
      <c r="P592" s="27"/>
      <c r="Q592" s="27">
        <f>COUNTIF(別紙1!$B$12:$D$51,'様式2（申請製品リスト） '!L592)</f>
        <v>0</v>
      </c>
      <c r="R592" s="27"/>
      <c r="S592" s="27"/>
      <c r="T592" s="27"/>
      <c r="U592" s="27"/>
      <c r="V592" s="27"/>
      <c r="W592" s="27"/>
      <c r="X592" s="27"/>
      <c r="Y592" s="27"/>
      <c r="Z592" s="27"/>
      <c r="AA592" s="27"/>
      <c r="AB592" s="27"/>
      <c r="AC592" s="27"/>
      <c r="AD592" s="102"/>
    </row>
    <row r="593" spans="1:30" x14ac:dyDescent="0.2">
      <c r="A593" s="27"/>
      <c r="B593" s="4" t="str">
        <f>IF($A593="","入力禁止",VLOOKUP($A593,クラスIDシート!$B$6:$I$1048576,2))</f>
        <v>入力禁止</v>
      </c>
      <c r="C593" s="4" t="str">
        <f>IF($A593="","入力禁止",VLOOKUP($A593,クラスIDシート!$B$6:$I$1048576,3))</f>
        <v>入力禁止</v>
      </c>
      <c r="D593" s="4" t="str">
        <f>IF($A593="","入力禁止",VLOOKUP($A593,クラスIDシート!$B$6:$I$1048576,4))</f>
        <v>入力禁止</v>
      </c>
      <c r="E593" s="4" t="str">
        <f>IF($A593="","入力禁止",VLOOKUP($A593,クラスIDシート!$B$6:$I$1048576,5))</f>
        <v>入力禁止</v>
      </c>
      <c r="F593" s="4" t="str">
        <f>IF($A593="","入力禁止",VLOOKUP($A593,クラスIDシート!$B$6:$I$1048576,6))</f>
        <v>入力禁止</v>
      </c>
      <c r="G593" s="4" t="str">
        <f>IF($A593="","入力禁止",VLOOKUP($A593,クラスIDシート!$B$6:$I$1048576,7))</f>
        <v>入力禁止</v>
      </c>
      <c r="H593" s="4" t="str">
        <f>IF($A593="","入力禁止",VLOOKUP($A593,クラスIDシート!$B$6:$I$1048576,8))</f>
        <v>入力禁止</v>
      </c>
      <c r="I593" s="4">
        <f t="shared" si="9"/>
        <v>586</v>
      </c>
      <c r="J593" s="27"/>
      <c r="K593" s="27"/>
      <c r="L593" s="27"/>
      <c r="M593" s="27"/>
      <c r="N593" s="27"/>
      <c r="O593" s="27">
        <f>COUNTIF(別紙3!$C$11:$C$48,L593)</f>
        <v>0</v>
      </c>
      <c r="P593" s="27"/>
      <c r="Q593" s="27">
        <f>COUNTIF(別紙1!$B$12:$D$51,'様式2（申請製品リスト） '!L593)</f>
        <v>0</v>
      </c>
      <c r="R593" s="27"/>
      <c r="S593" s="27"/>
      <c r="T593" s="27"/>
      <c r="U593" s="27"/>
      <c r="V593" s="27"/>
      <c r="W593" s="27"/>
      <c r="X593" s="27"/>
      <c r="Y593" s="27"/>
      <c r="Z593" s="27"/>
      <c r="AA593" s="27"/>
      <c r="AB593" s="27"/>
      <c r="AC593" s="27"/>
      <c r="AD593" s="102"/>
    </row>
    <row r="594" spans="1:30" x14ac:dyDescent="0.2">
      <c r="A594" s="27"/>
      <c r="B594" s="4" t="str">
        <f>IF($A594="","入力禁止",VLOOKUP($A594,クラスIDシート!$B$6:$I$1048576,2))</f>
        <v>入力禁止</v>
      </c>
      <c r="C594" s="4" t="str">
        <f>IF($A594="","入力禁止",VLOOKUP($A594,クラスIDシート!$B$6:$I$1048576,3))</f>
        <v>入力禁止</v>
      </c>
      <c r="D594" s="4" t="str">
        <f>IF($A594="","入力禁止",VLOOKUP($A594,クラスIDシート!$B$6:$I$1048576,4))</f>
        <v>入力禁止</v>
      </c>
      <c r="E594" s="4" t="str">
        <f>IF($A594="","入力禁止",VLOOKUP($A594,クラスIDシート!$B$6:$I$1048576,5))</f>
        <v>入力禁止</v>
      </c>
      <c r="F594" s="4" t="str">
        <f>IF($A594="","入力禁止",VLOOKUP($A594,クラスIDシート!$B$6:$I$1048576,6))</f>
        <v>入力禁止</v>
      </c>
      <c r="G594" s="4" t="str">
        <f>IF($A594="","入力禁止",VLOOKUP($A594,クラスIDシート!$B$6:$I$1048576,7))</f>
        <v>入力禁止</v>
      </c>
      <c r="H594" s="4" t="str">
        <f>IF($A594="","入力禁止",VLOOKUP($A594,クラスIDシート!$B$6:$I$1048576,8))</f>
        <v>入力禁止</v>
      </c>
      <c r="I594" s="4">
        <f t="shared" si="9"/>
        <v>587</v>
      </c>
      <c r="J594" s="27"/>
      <c r="K594" s="27"/>
      <c r="L594" s="27"/>
      <c r="M594" s="27"/>
      <c r="N594" s="27"/>
      <c r="O594" s="27">
        <f>COUNTIF(別紙3!$C$11:$C$48,L594)</f>
        <v>0</v>
      </c>
      <c r="P594" s="27"/>
      <c r="Q594" s="27">
        <f>COUNTIF(別紙1!$B$12:$D$51,'様式2（申請製品リスト） '!L594)</f>
        <v>0</v>
      </c>
      <c r="R594" s="27"/>
      <c r="S594" s="27"/>
      <c r="T594" s="27"/>
      <c r="U594" s="27"/>
      <c r="V594" s="27"/>
      <c r="W594" s="27"/>
      <c r="X594" s="27"/>
      <c r="Y594" s="27"/>
      <c r="Z594" s="27"/>
      <c r="AA594" s="27"/>
      <c r="AB594" s="27"/>
      <c r="AC594" s="27"/>
      <c r="AD594" s="102"/>
    </row>
    <row r="595" spans="1:30" x14ac:dyDescent="0.2">
      <c r="A595" s="27"/>
      <c r="B595" s="4" t="str">
        <f>IF($A595="","入力禁止",VLOOKUP($A595,クラスIDシート!$B$6:$I$1048576,2))</f>
        <v>入力禁止</v>
      </c>
      <c r="C595" s="4" t="str">
        <f>IF($A595="","入力禁止",VLOOKUP($A595,クラスIDシート!$B$6:$I$1048576,3))</f>
        <v>入力禁止</v>
      </c>
      <c r="D595" s="4" t="str">
        <f>IF($A595="","入力禁止",VLOOKUP($A595,クラスIDシート!$B$6:$I$1048576,4))</f>
        <v>入力禁止</v>
      </c>
      <c r="E595" s="4" t="str">
        <f>IF($A595="","入力禁止",VLOOKUP($A595,クラスIDシート!$B$6:$I$1048576,5))</f>
        <v>入力禁止</v>
      </c>
      <c r="F595" s="4" t="str">
        <f>IF($A595="","入力禁止",VLOOKUP($A595,クラスIDシート!$B$6:$I$1048576,6))</f>
        <v>入力禁止</v>
      </c>
      <c r="G595" s="4" t="str">
        <f>IF($A595="","入力禁止",VLOOKUP($A595,クラスIDシート!$B$6:$I$1048576,7))</f>
        <v>入力禁止</v>
      </c>
      <c r="H595" s="4" t="str">
        <f>IF($A595="","入力禁止",VLOOKUP($A595,クラスIDシート!$B$6:$I$1048576,8))</f>
        <v>入力禁止</v>
      </c>
      <c r="I595" s="4">
        <f t="shared" si="9"/>
        <v>588</v>
      </c>
      <c r="J595" s="27"/>
      <c r="K595" s="27"/>
      <c r="L595" s="27"/>
      <c r="M595" s="27"/>
      <c r="N595" s="27"/>
      <c r="O595" s="27">
        <f>COUNTIF(別紙3!$C$11:$C$48,L595)</f>
        <v>0</v>
      </c>
      <c r="P595" s="27"/>
      <c r="Q595" s="27">
        <f>COUNTIF(別紙1!$B$12:$D$51,'様式2（申請製品リスト） '!L595)</f>
        <v>0</v>
      </c>
      <c r="R595" s="27"/>
      <c r="S595" s="27"/>
      <c r="T595" s="27"/>
      <c r="U595" s="27"/>
      <c r="V595" s="27"/>
      <c r="W595" s="27"/>
      <c r="X595" s="27"/>
      <c r="Y595" s="27"/>
      <c r="Z595" s="27"/>
      <c r="AA595" s="27"/>
      <c r="AB595" s="27"/>
      <c r="AC595" s="27"/>
      <c r="AD595" s="102"/>
    </row>
    <row r="596" spans="1:30" x14ac:dyDescent="0.2">
      <c r="A596" s="27"/>
      <c r="B596" s="4" t="str">
        <f>IF($A596="","入力禁止",VLOOKUP($A596,クラスIDシート!$B$6:$I$1048576,2))</f>
        <v>入力禁止</v>
      </c>
      <c r="C596" s="4" t="str">
        <f>IF($A596="","入力禁止",VLOOKUP($A596,クラスIDシート!$B$6:$I$1048576,3))</f>
        <v>入力禁止</v>
      </c>
      <c r="D596" s="4" t="str">
        <f>IF($A596="","入力禁止",VLOOKUP($A596,クラスIDシート!$B$6:$I$1048576,4))</f>
        <v>入力禁止</v>
      </c>
      <c r="E596" s="4" t="str">
        <f>IF($A596="","入力禁止",VLOOKUP($A596,クラスIDシート!$B$6:$I$1048576,5))</f>
        <v>入力禁止</v>
      </c>
      <c r="F596" s="4" t="str">
        <f>IF($A596="","入力禁止",VLOOKUP($A596,クラスIDシート!$B$6:$I$1048576,6))</f>
        <v>入力禁止</v>
      </c>
      <c r="G596" s="4" t="str">
        <f>IF($A596="","入力禁止",VLOOKUP($A596,クラスIDシート!$B$6:$I$1048576,7))</f>
        <v>入力禁止</v>
      </c>
      <c r="H596" s="4" t="str">
        <f>IF($A596="","入力禁止",VLOOKUP($A596,クラスIDシート!$B$6:$I$1048576,8))</f>
        <v>入力禁止</v>
      </c>
      <c r="I596" s="4">
        <f t="shared" si="9"/>
        <v>589</v>
      </c>
      <c r="J596" s="27"/>
      <c r="K596" s="27"/>
      <c r="L596" s="27"/>
      <c r="M596" s="27"/>
      <c r="N596" s="27"/>
      <c r="O596" s="27">
        <f>COUNTIF(別紙3!$C$11:$C$48,L596)</f>
        <v>0</v>
      </c>
      <c r="P596" s="27"/>
      <c r="Q596" s="27">
        <f>COUNTIF(別紙1!$B$12:$D$51,'様式2（申請製品リスト） '!L596)</f>
        <v>0</v>
      </c>
      <c r="R596" s="27"/>
      <c r="S596" s="27"/>
      <c r="T596" s="27"/>
      <c r="U596" s="27"/>
      <c r="V596" s="27"/>
      <c r="W596" s="27"/>
      <c r="X596" s="27"/>
      <c r="Y596" s="27"/>
      <c r="Z596" s="27"/>
      <c r="AA596" s="27"/>
      <c r="AB596" s="27"/>
      <c r="AC596" s="27"/>
      <c r="AD596" s="102"/>
    </row>
    <row r="597" spans="1:30" x14ac:dyDescent="0.2">
      <c r="A597" s="27"/>
      <c r="B597" s="4" t="str">
        <f>IF($A597="","入力禁止",VLOOKUP($A597,クラスIDシート!$B$6:$I$1048576,2))</f>
        <v>入力禁止</v>
      </c>
      <c r="C597" s="4" t="str">
        <f>IF($A597="","入力禁止",VLOOKUP($A597,クラスIDシート!$B$6:$I$1048576,3))</f>
        <v>入力禁止</v>
      </c>
      <c r="D597" s="4" t="str">
        <f>IF($A597="","入力禁止",VLOOKUP($A597,クラスIDシート!$B$6:$I$1048576,4))</f>
        <v>入力禁止</v>
      </c>
      <c r="E597" s="4" t="str">
        <f>IF($A597="","入力禁止",VLOOKUP($A597,クラスIDシート!$B$6:$I$1048576,5))</f>
        <v>入力禁止</v>
      </c>
      <c r="F597" s="4" t="str">
        <f>IF($A597="","入力禁止",VLOOKUP($A597,クラスIDシート!$B$6:$I$1048576,6))</f>
        <v>入力禁止</v>
      </c>
      <c r="G597" s="4" t="str">
        <f>IF($A597="","入力禁止",VLOOKUP($A597,クラスIDシート!$B$6:$I$1048576,7))</f>
        <v>入力禁止</v>
      </c>
      <c r="H597" s="4" t="str">
        <f>IF($A597="","入力禁止",VLOOKUP($A597,クラスIDシート!$B$6:$I$1048576,8))</f>
        <v>入力禁止</v>
      </c>
      <c r="I597" s="4">
        <f t="shared" si="9"/>
        <v>590</v>
      </c>
      <c r="J597" s="27"/>
      <c r="K597" s="27"/>
      <c r="L597" s="27"/>
      <c r="M597" s="27"/>
      <c r="N597" s="27"/>
      <c r="O597" s="27">
        <f>COUNTIF(別紙3!$C$11:$C$48,L597)</f>
        <v>0</v>
      </c>
      <c r="P597" s="27"/>
      <c r="Q597" s="27">
        <f>COUNTIF(別紙1!$B$12:$D$51,'様式2（申請製品リスト） '!L597)</f>
        <v>0</v>
      </c>
      <c r="R597" s="27"/>
      <c r="S597" s="27"/>
      <c r="T597" s="27"/>
      <c r="U597" s="27"/>
      <c r="V597" s="27"/>
      <c r="W597" s="27"/>
      <c r="X597" s="27"/>
      <c r="Y597" s="27"/>
      <c r="Z597" s="27"/>
      <c r="AA597" s="27"/>
      <c r="AB597" s="27"/>
      <c r="AC597" s="27"/>
      <c r="AD597" s="102"/>
    </row>
    <row r="598" spans="1:30" x14ac:dyDescent="0.2">
      <c r="A598" s="27"/>
      <c r="B598" s="4" t="str">
        <f>IF($A598="","入力禁止",VLOOKUP($A598,クラスIDシート!$B$6:$I$1048576,2))</f>
        <v>入力禁止</v>
      </c>
      <c r="C598" s="4" t="str">
        <f>IF($A598="","入力禁止",VLOOKUP($A598,クラスIDシート!$B$6:$I$1048576,3))</f>
        <v>入力禁止</v>
      </c>
      <c r="D598" s="4" t="str">
        <f>IF($A598="","入力禁止",VLOOKUP($A598,クラスIDシート!$B$6:$I$1048576,4))</f>
        <v>入力禁止</v>
      </c>
      <c r="E598" s="4" t="str">
        <f>IF($A598="","入力禁止",VLOOKUP($A598,クラスIDシート!$B$6:$I$1048576,5))</f>
        <v>入力禁止</v>
      </c>
      <c r="F598" s="4" t="str">
        <f>IF($A598="","入力禁止",VLOOKUP($A598,クラスIDシート!$B$6:$I$1048576,6))</f>
        <v>入力禁止</v>
      </c>
      <c r="G598" s="4" t="str">
        <f>IF($A598="","入力禁止",VLOOKUP($A598,クラスIDシート!$B$6:$I$1048576,7))</f>
        <v>入力禁止</v>
      </c>
      <c r="H598" s="4" t="str">
        <f>IF($A598="","入力禁止",VLOOKUP($A598,クラスIDシート!$B$6:$I$1048576,8))</f>
        <v>入力禁止</v>
      </c>
      <c r="I598" s="4">
        <f t="shared" si="9"/>
        <v>591</v>
      </c>
      <c r="J598" s="27"/>
      <c r="K598" s="27"/>
      <c r="L598" s="27"/>
      <c r="M598" s="27"/>
      <c r="N598" s="27"/>
      <c r="O598" s="27">
        <f>COUNTIF(別紙3!$C$11:$C$48,L598)</f>
        <v>0</v>
      </c>
      <c r="P598" s="27"/>
      <c r="Q598" s="27">
        <f>COUNTIF(別紙1!$B$12:$D$51,'様式2（申請製品リスト） '!L598)</f>
        <v>0</v>
      </c>
      <c r="R598" s="27"/>
      <c r="S598" s="27"/>
      <c r="T598" s="27"/>
      <c r="U598" s="27"/>
      <c r="V598" s="27"/>
      <c r="W598" s="27"/>
      <c r="X598" s="27"/>
      <c r="Y598" s="27"/>
      <c r="Z598" s="27"/>
      <c r="AA598" s="27"/>
      <c r="AB598" s="27"/>
      <c r="AC598" s="27"/>
      <c r="AD598" s="102"/>
    </row>
    <row r="599" spans="1:30" x14ac:dyDescent="0.2">
      <c r="A599" s="27"/>
      <c r="B599" s="4" t="str">
        <f>IF($A599="","入力禁止",VLOOKUP($A599,クラスIDシート!$B$6:$I$1048576,2))</f>
        <v>入力禁止</v>
      </c>
      <c r="C599" s="4" t="str">
        <f>IF($A599="","入力禁止",VLOOKUP($A599,クラスIDシート!$B$6:$I$1048576,3))</f>
        <v>入力禁止</v>
      </c>
      <c r="D599" s="4" t="str">
        <f>IF($A599="","入力禁止",VLOOKUP($A599,クラスIDシート!$B$6:$I$1048576,4))</f>
        <v>入力禁止</v>
      </c>
      <c r="E599" s="4" t="str">
        <f>IF($A599="","入力禁止",VLOOKUP($A599,クラスIDシート!$B$6:$I$1048576,5))</f>
        <v>入力禁止</v>
      </c>
      <c r="F599" s="4" t="str">
        <f>IF($A599="","入力禁止",VLOOKUP($A599,クラスIDシート!$B$6:$I$1048576,6))</f>
        <v>入力禁止</v>
      </c>
      <c r="G599" s="4" t="str">
        <f>IF($A599="","入力禁止",VLOOKUP($A599,クラスIDシート!$B$6:$I$1048576,7))</f>
        <v>入力禁止</v>
      </c>
      <c r="H599" s="4" t="str">
        <f>IF($A599="","入力禁止",VLOOKUP($A599,クラスIDシート!$B$6:$I$1048576,8))</f>
        <v>入力禁止</v>
      </c>
      <c r="I599" s="4">
        <f t="shared" si="9"/>
        <v>592</v>
      </c>
      <c r="J599" s="27"/>
      <c r="K599" s="27"/>
      <c r="L599" s="27"/>
      <c r="M599" s="27"/>
      <c r="N599" s="27"/>
      <c r="O599" s="27">
        <f>COUNTIF(別紙3!$C$11:$C$48,L599)</f>
        <v>0</v>
      </c>
      <c r="P599" s="27"/>
      <c r="Q599" s="27">
        <f>COUNTIF(別紙1!$B$12:$D$51,'様式2（申請製品リスト） '!L599)</f>
        <v>0</v>
      </c>
      <c r="R599" s="27"/>
      <c r="S599" s="27"/>
      <c r="T599" s="27"/>
      <c r="U599" s="27"/>
      <c r="V599" s="27"/>
      <c r="W599" s="27"/>
      <c r="X599" s="27"/>
      <c r="Y599" s="27"/>
      <c r="Z599" s="27"/>
      <c r="AA599" s="27"/>
      <c r="AB599" s="27"/>
      <c r="AC599" s="27"/>
      <c r="AD599" s="102"/>
    </row>
    <row r="600" spans="1:30" x14ac:dyDescent="0.2">
      <c r="A600" s="27"/>
      <c r="B600" s="4" t="str">
        <f>IF($A600="","入力禁止",VLOOKUP($A600,クラスIDシート!$B$6:$I$1048576,2))</f>
        <v>入力禁止</v>
      </c>
      <c r="C600" s="4" t="str">
        <f>IF($A600="","入力禁止",VLOOKUP($A600,クラスIDシート!$B$6:$I$1048576,3))</f>
        <v>入力禁止</v>
      </c>
      <c r="D600" s="4" t="str">
        <f>IF($A600="","入力禁止",VLOOKUP($A600,クラスIDシート!$B$6:$I$1048576,4))</f>
        <v>入力禁止</v>
      </c>
      <c r="E600" s="4" t="str">
        <f>IF($A600="","入力禁止",VLOOKUP($A600,クラスIDシート!$B$6:$I$1048576,5))</f>
        <v>入力禁止</v>
      </c>
      <c r="F600" s="4" t="str">
        <f>IF($A600="","入力禁止",VLOOKUP($A600,クラスIDシート!$B$6:$I$1048576,6))</f>
        <v>入力禁止</v>
      </c>
      <c r="G600" s="4" t="str">
        <f>IF($A600="","入力禁止",VLOOKUP($A600,クラスIDシート!$B$6:$I$1048576,7))</f>
        <v>入力禁止</v>
      </c>
      <c r="H600" s="4" t="str">
        <f>IF($A600="","入力禁止",VLOOKUP($A600,クラスIDシート!$B$6:$I$1048576,8))</f>
        <v>入力禁止</v>
      </c>
      <c r="I600" s="4">
        <f t="shared" si="9"/>
        <v>593</v>
      </c>
      <c r="J600" s="27"/>
      <c r="K600" s="27"/>
      <c r="L600" s="27"/>
      <c r="M600" s="27"/>
      <c r="N600" s="27"/>
      <c r="O600" s="27">
        <f>COUNTIF(別紙3!$C$11:$C$48,L600)</f>
        <v>0</v>
      </c>
      <c r="P600" s="27"/>
      <c r="Q600" s="27">
        <f>COUNTIF(別紙1!$B$12:$D$51,'様式2（申請製品リスト） '!L600)</f>
        <v>0</v>
      </c>
      <c r="R600" s="27"/>
      <c r="S600" s="27"/>
      <c r="T600" s="27"/>
      <c r="U600" s="27"/>
      <c r="V600" s="27"/>
      <c r="W600" s="27"/>
      <c r="X600" s="27"/>
      <c r="Y600" s="27"/>
      <c r="Z600" s="27"/>
      <c r="AA600" s="27"/>
      <c r="AB600" s="27"/>
      <c r="AC600" s="27"/>
      <c r="AD600" s="102"/>
    </row>
    <row r="601" spans="1:30" x14ac:dyDescent="0.2">
      <c r="A601" s="27"/>
      <c r="B601" s="4" t="str">
        <f>IF($A601="","入力禁止",VLOOKUP($A601,クラスIDシート!$B$6:$I$1048576,2))</f>
        <v>入力禁止</v>
      </c>
      <c r="C601" s="4" t="str">
        <f>IF($A601="","入力禁止",VLOOKUP($A601,クラスIDシート!$B$6:$I$1048576,3))</f>
        <v>入力禁止</v>
      </c>
      <c r="D601" s="4" t="str">
        <f>IF($A601="","入力禁止",VLOOKUP($A601,クラスIDシート!$B$6:$I$1048576,4))</f>
        <v>入力禁止</v>
      </c>
      <c r="E601" s="4" t="str">
        <f>IF($A601="","入力禁止",VLOOKUP($A601,クラスIDシート!$B$6:$I$1048576,5))</f>
        <v>入力禁止</v>
      </c>
      <c r="F601" s="4" t="str">
        <f>IF($A601="","入力禁止",VLOOKUP($A601,クラスIDシート!$B$6:$I$1048576,6))</f>
        <v>入力禁止</v>
      </c>
      <c r="G601" s="4" t="str">
        <f>IF($A601="","入力禁止",VLOOKUP($A601,クラスIDシート!$B$6:$I$1048576,7))</f>
        <v>入力禁止</v>
      </c>
      <c r="H601" s="4" t="str">
        <f>IF($A601="","入力禁止",VLOOKUP($A601,クラスIDシート!$B$6:$I$1048576,8))</f>
        <v>入力禁止</v>
      </c>
      <c r="I601" s="4">
        <f t="shared" si="9"/>
        <v>594</v>
      </c>
      <c r="J601" s="27"/>
      <c r="K601" s="27"/>
      <c r="L601" s="27"/>
      <c r="M601" s="27"/>
      <c r="N601" s="27"/>
      <c r="O601" s="27">
        <f>COUNTIF(別紙3!$C$11:$C$48,L601)</f>
        <v>0</v>
      </c>
      <c r="P601" s="27"/>
      <c r="Q601" s="27">
        <f>COUNTIF(別紙1!$B$12:$D$51,'様式2（申請製品リスト） '!L601)</f>
        <v>0</v>
      </c>
      <c r="R601" s="27"/>
      <c r="S601" s="27"/>
      <c r="T601" s="27"/>
      <c r="U601" s="27"/>
      <c r="V601" s="27"/>
      <c r="W601" s="27"/>
      <c r="X601" s="27"/>
      <c r="Y601" s="27"/>
      <c r="Z601" s="27"/>
      <c r="AA601" s="27"/>
      <c r="AB601" s="27"/>
      <c r="AC601" s="27"/>
      <c r="AD601" s="102"/>
    </row>
    <row r="602" spans="1:30" x14ac:dyDescent="0.2">
      <c r="A602" s="27"/>
      <c r="B602" s="4" t="str">
        <f>IF($A602="","入力禁止",VLOOKUP($A602,クラスIDシート!$B$6:$I$1048576,2))</f>
        <v>入力禁止</v>
      </c>
      <c r="C602" s="4" t="str">
        <f>IF($A602="","入力禁止",VLOOKUP($A602,クラスIDシート!$B$6:$I$1048576,3))</f>
        <v>入力禁止</v>
      </c>
      <c r="D602" s="4" t="str">
        <f>IF($A602="","入力禁止",VLOOKUP($A602,クラスIDシート!$B$6:$I$1048576,4))</f>
        <v>入力禁止</v>
      </c>
      <c r="E602" s="4" t="str">
        <f>IF($A602="","入力禁止",VLOOKUP($A602,クラスIDシート!$B$6:$I$1048576,5))</f>
        <v>入力禁止</v>
      </c>
      <c r="F602" s="4" t="str">
        <f>IF($A602="","入力禁止",VLOOKUP($A602,クラスIDシート!$B$6:$I$1048576,6))</f>
        <v>入力禁止</v>
      </c>
      <c r="G602" s="4" t="str">
        <f>IF($A602="","入力禁止",VLOOKUP($A602,クラスIDシート!$B$6:$I$1048576,7))</f>
        <v>入力禁止</v>
      </c>
      <c r="H602" s="4" t="str">
        <f>IF($A602="","入力禁止",VLOOKUP($A602,クラスIDシート!$B$6:$I$1048576,8))</f>
        <v>入力禁止</v>
      </c>
      <c r="I602" s="4">
        <f t="shared" si="9"/>
        <v>595</v>
      </c>
      <c r="J602" s="27"/>
      <c r="K602" s="27"/>
      <c r="L602" s="27"/>
      <c r="M602" s="27"/>
      <c r="N602" s="27"/>
      <c r="O602" s="27">
        <f>COUNTIF(別紙3!$C$11:$C$48,L602)</f>
        <v>0</v>
      </c>
      <c r="P602" s="27"/>
      <c r="Q602" s="27">
        <f>COUNTIF(別紙1!$B$12:$D$51,'様式2（申請製品リスト） '!L602)</f>
        <v>0</v>
      </c>
      <c r="R602" s="27"/>
      <c r="S602" s="27"/>
      <c r="T602" s="27"/>
      <c r="U602" s="27"/>
      <c r="V602" s="27"/>
      <c r="W602" s="27"/>
      <c r="X602" s="27"/>
      <c r="Y602" s="27"/>
      <c r="Z602" s="27"/>
      <c r="AA602" s="27"/>
      <c r="AB602" s="27"/>
      <c r="AC602" s="27"/>
      <c r="AD602" s="102"/>
    </row>
    <row r="603" spans="1:30" x14ac:dyDescent="0.2">
      <c r="A603" s="27"/>
      <c r="B603" s="4" t="str">
        <f>IF($A603="","入力禁止",VLOOKUP($A603,クラスIDシート!$B$6:$I$1048576,2))</f>
        <v>入力禁止</v>
      </c>
      <c r="C603" s="4" t="str">
        <f>IF($A603="","入力禁止",VLOOKUP($A603,クラスIDシート!$B$6:$I$1048576,3))</f>
        <v>入力禁止</v>
      </c>
      <c r="D603" s="4" t="str">
        <f>IF($A603="","入力禁止",VLOOKUP($A603,クラスIDシート!$B$6:$I$1048576,4))</f>
        <v>入力禁止</v>
      </c>
      <c r="E603" s="4" t="str">
        <f>IF($A603="","入力禁止",VLOOKUP($A603,クラスIDシート!$B$6:$I$1048576,5))</f>
        <v>入力禁止</v>
      </c>
      <c r="F603" s="4" t="str">
        <f>IF($A603="","入力禁止",VLOOKUP($A603,クラスIDシート!$B$6:$I$1048576,6))</f>
        <v>入力禁止</v>
      </c>
      <c r="G603" s="4" t="str">
        <f>IF($A603="","入力禁止",VLOOKUP($A603,クラスIDシート!$B$6:$I$1048576,7))</f>
        <v>入力禁止</v>
      </c>
      <c r="H603" s="4" t="str">
        <f>IF($A603="","入力禁止",VLOOKUP($A603,クラスIDシート!$B$6:$I$1048576,8))</f>
        <v>入力禁止</v>
      </c>
      <c r="I603" s="4">
        <f t="shared" si="9"/>
        <v>596</v>
      </c>
      <c r="J603" s="27"/>
      <c r="K603" s="27"/>
      <c r="L603" s="27"/>
      <c r="M603" s="27"/>
      <c r="N603" s="27"/>
      <c r="O603" s="27">
        <f>COUNTIF(別紙3!$C$11:$C$48,L603)</f>
        <v>0</v>
      </c>
      <c r="P603" s="27"/>
      <c r="Q603" s="27">
        <f>COUNTIF(別紙1!$B$12:$D$51,'様式2（申請製品リスト） '!L603)</f>
        <v>0</v>
      </c>
      <c r="R603" s="27"/>
      <c r="S603" s="27"/>
      <c r="T603" s="27"/>
      <c r="U603" s="27"/>
      <c r="V603" s="27"/>
      <c r="W603" s="27"/>
      <c r="X603" s="27"/>
      <c r="Y603" s="27"/>
      <c r="Z603" s="27"/>
      <c r="AA603" s="27"/>
      <c r="AB603" s="27"/>
      <c r="AC603" s="27"/>
      <c r="AD603" s="102"/>
    </row>
    <row r="604" spans="1:30" x14ac:dyDescent="0.2">
      <c r="A604" s="27"/>
      <c r="B604" s="4" t="str">
        <f>IF($A604="","入力禁止",VLOOKUP($A604,クラスIDシート!$B$6:$I$1048576,2))</f>
        <v>入力禁止</v>
      </c>
      <c r="C604" s="4" t="str">
        <f>IF($A604="","入力禁止",VLOOKUP($A604,クラスIDシート!$B$6:$I$1048576,3))</f>
        <v>入力禁止</v>
      </c>
      <c r="D604" s="4" t="str">
        <f>IF($A604="","入力禁止",VLOOKUP($A604,クラスIDシート!$B$6:$I$1048576,4))</f>
        <v>入力禁止</v>
      </c>
      <c r="E604" s="4" t="str">
        <f>IF($A604="","入力禁止",VLOOKUP($A604,クラスIDシート!$B$6:$I$1048576,5))</f>
        <v>入力禁止</v>
      </c>
      <c r="F604" s="4" t="str">
        <f>IF($A604="","入力禁止",VLOOKUP($A604,クラスIDシート!$B$6:$I$1048576,6))</f>
        <v>入力禁止</v>
      </c>
      <c r="G604" s="4" t="str">
        <f>IF($A604="","入力禁止",VLOOKUP($A604,クラスIDシート!$B$6:$I$1048576,7))</f>
        <v>入力禁止</v>
      </c>
      <c r="H604" s="4" t="str">
        <f>IF($A604="","入力禁止",VLOOKUP($A604,クラスIDシート!$B$6:$I$1048576,8))</f>
        <v>入力禁止</v>
      </c>
      <c r="I604" s="4">
        <f t="shared" si="9"/>
        <v>597</v>
      </c>
      <c r="J604" s="27"/>
      <c r="K604" s="27"/>
      <c r="L604" s="27"/>
      <c r="M604" s="27"/>
      <c r="N604" s="27"/>
      <c r="O604" s="27">
        <f>COUNTIF(別紙3!$C$11:$C$48,L604)</f>
        <v>0</v>
      </c>
      <c r="P604" s="27"/>
      <c r="Q604" s="27">
        <f>COUNTIF(別紙1!$B$12:$D$51,'様式2（申請製品リスト） '!L604)</f>
        <v>0</v>
      </c>
      <c r="R604" s="27"/>
      <c r="S604" s="27"/>
      <c r="T604" s="27"/>
      <c r="U604" s="27"/>
      <c r="V604" s="27"/>
      <c r="W604" s="27"/>
      <c r="X604" s="27"/>
      <c r="Y604" s="27"/>
      <c r="Z604" s="27"/>
      <c r="AA604" s="27"/>
      <c r="AB604" s="27"/>
      <c r="AC604" s="27"/>
      <c r="AD604" s="102"/>
    </row>
    <row r="605" spans="1:30" x14ac:dyDescent="0.2">
      <c r="A605" s="27"/>
      <c r="B605" s="4" t="str">
        <f>IF($A605="","入力禁止",VLOOKUP($A605,クラスIDシート!$B$6:$I$1048576,2))</f>
        <v>入力禁止</v>
      </c>
      <c r="C605" s="4" t="str">
        <f>IF($A605="","入力禁止",VLOOKUP($A605,クラスIDシート!$B$6:$I$1048576,3))</f>
        <v>入力禁止</v>
      </c>
      <c r="D605" s="4" t="str">
        <f>IF($A605="","入力禁止",VLOOKUP($A605,クラスIDシート!$B$6:$I$1048576,4))</f>
        <v>入力禁止</v>
      </c>
      <c r="E605" s="4" t="str">
        <f>IF($A605="","入力禁止",VLOOKUP($A605,クラスIDシート!$B$6:$I$1048576,5))</f>
        <v>入力禁止</v>
      </c>
      <c r="F605" s="4" t="str">
        <f>IF($A605="","入力禁止",VLOOKUP($A605,クラスIDシート!$B$6:$I$1048576,6))</f>
        <v>入力禁止</v>
      </c>
      <c r="G605" s="4" t="str">
        <f>IF($A605="","入力禁止",VLOOKUP($A605,クラスIDシート!$B$6:$I$1048576,7))</f>
        <v>入力禁止</v>
      </c>
      <c r="H605" s="4" t="str">
        <f>IF($A605="","入力禁止",VLOOKUP($A605,クラスIDシート!$B$6:$I$1048576,8))</f>
        <v>入力禁止</v>
      </c>
      <c r="I605" s="4">
        <f t="shared" si="9"/>
        <v>598</v>
      </c>
      <c r="J605" s="27"/>
      <c r="K605" s="27"/>
      <c r="L605" s="27"/>
      <c r="M605" s="27"/>
      <c r="N605" s="27"/>
      <c r="O605" s="27">
        <f>COUNTIF(別紙3!$C$11:$C$48,L605)</f>
        <v>0</v>
      </c>
      <c r="P605" s="27"/>
      <c r="Q605" s="27">
        <f>COUNTIF(別紙1!$B$12:$D$51,'様式2（申請製品リスト） '!L605)</f>
        <v>0</v>
      </c>
      <c r="R605" s="27"/>
      <c r="S605" s="27"/>
      <c r="T605" s="27"/>
      <c r="U605" s="27"/>
      <c r="V605" s="27"/>
      <c r="W605" s="27"/>
      <c r="X605" s="27"/>
      <c r="Y605" s="27"/>
      <c r="Z605" s="27"/>
      <c r="AA605" s="27"/>
      <c r="AB605" s="27"/>
      <c r="AC605" s="27"/>
      <c r="AD605" s="102"/>
    </row>
    <row r="606" spans="1:30" x14ac:dyDescent="0.2">
      <c r="A606" s="27"/>
      <c r="B606" s="4" t="str">
        <f>IF($A606="","入力禁止",VLOOKUP($A606,クラスIDシート!$B$6:$I$1048576,2))</f>
        <v>入力禁止</v>
      </c>
      <c r="C606" s="4" t="str">
        <f>IF($A606="","入力禁止",VLOOKUP($A606,クラスIDシート!$B$6:$I$1048576,3))</f>
        <v>入力禁止</v>
      </c>
      <c r="D606" s="4" t="str">
        <f>IF($A606="","入力禁止",VLOOKUP($A606,クラスIDシート!$B$6:$I$1048576,4))</f>
        <v>入力禁止</v>
      </c>
      <c r="E606" s="4" t="str">
        <f>IF($A606="","入力禁止",VLOOKUP($A606,クラスIDシート!$B$6:$I$1048576,5))</f>
        <v>入力禁止</v>
      </c>
      <c r="F606" s="4" t="str">
        <f>IF($A606="","入力禁止",VLOOKUP($A606,クラスIDシート!$B$6:$I$1048576,6))</f>
        <v>入力禁止</v>
      </c>
      <c r="G606" s="4" t="str">
        <f>IF($A606="","入力禁止",VLOOKUP($A606,クラスIDシート!$B$6:$I$1048576,7))</f>
        <v>入力禁止</v>
      </c>
      <c r="H606" s="4" t="str">
        <f>IF($A606="","入力禁止",VLOOKUP($A606,クラスIDシート!$B$6:$I$1048576,8))</f>
        <v>入力禁止</v>
      </c>
      <c r="I606" s="4">
        <f t="shared" si="9"/>
        <v>599</v>
      </c>
      <c r="J606" s="27"/>
      <c r="K606" s="27"/>
      <c r="L606" s="27"/>
      <c r="M606" s="27"/>
      <c r="N606" s="27"/>
      <c r="O606" s="27">
        <f>COUNTIF(別紙3!$C$11:$C$48,L606)</f>
        <v>0</v>
      </c>
      <c r="P606" s="27"/>
      <c r="Q606" s="27">
        <f>COUNTIF(別紙1!$B$12:$D$51,'様式2（申請製品リスト） '!L606)</f>
        <v>0</v>
      </c>
      <c r="R606" s="27"/>
      <c r="S606" s="27"/>
      <c r="T606" s="27"/>
      <c r="U606" s="27"/>
      <c r="V606" s="27"/>
      <c r="W606" s="27"/>
      <c r="X606" s="27"/>
      <c r="Y606" s="27"/>
      <c r="Z606" s="27"/>
      <c r="AA606" s="27"/>
      <c r="AB606" s="27"/>
      <c r="AC606" s="27"/>
      <c r="AD606" s="102"/>
    </row>
    <row r="607" spans="1:30" x14ac:dyDescent="0.2">
      <c r="A607" s="27"/>
      <c r="B607" s="4" t="str">
        <f>IF($A607="","入力禁止",VLOOKUP($A607,クラスIDシート!$B$6:$I$1048576,2))</f>
        <v>入力禁止</v>
      </c>
      <c r="C607" s="4" t="str">
        <f>IF($A607="","入力禁止",VLOOKUP($A607,クラスIDシート!$B$6:$I$1048576,3))</f>
        <v>入力禁止</v>
      </c>
      <c r="D607" s="4" t="str">
        <f>IF($A607="","入力禁止",VLOOKUP($A607,クラスIDシート!$B$6:$I$1048576,4))</f>
        <v>入力禁止</v>
      </c>
      <c r="E607" s="4" t="str">
        <f>IF($A607="","入力禁止",VLOOKUP($A607,クラスIDシート!$B$6:$I$1048576,5))</f>
        <v>入力禁止</v>
      </c>
      <c r="F607" s="4" t="str">
        <f>IF($A607="","入力禁止",VLOOKUP($A607,クラスIDシート!$B$6:$I$1048576,6))</f>
        <v>入力禁止</v>
      </c>
      <c r="G607" s="4" t="str">
        <f>IF($A607="","入力禁止",VLOOKUP($A607,クラスIDシート!$B$6:$I$1048576,7))</f>
        <v>入力禁止</v>
      </c>
      <c r="H607" s="4" t="str">
        <f>IF($A607="","入力禁止",VLOOKUP($A607,クラスIDシート!$B$6:$I$1048576,8))</f>
        <v>入力禁止</v>
      </c>
      <c r="I607" s="4">
        <f t="shared" si="9"/>
        <v>600</v>
      </c>
      <c r="J607" s="27"/>
      <c r="K607" s="27"/>
      <c r="L607" s="27"/>
      <c r="M607" s="27"/>
      <c r="N607" s="27"/>
      <c r="O607" s="27">
        <f>COUNTIF(別紙3!$C$11:$C$48,L607)</f>
        <v>0</v>
      </c>
      <c r="P607" s="27"/>
      <c r="Q607" s="27">
        <f>COUNTIF(別紙1!$B$12:$D$51,'様式2（申請製品リスト） '!L607)</f>
        <v>0</v>
      </c>
      <c r="R607" s="27"/>
      <c r="S607" s="27"/>
      <c r="T607" s="27"/>
      <c r="U607" s="27"/>
      <c r="V607" s="27"/>
      <c r="W607" s="27"/>
      <c r="X607" s="27"/>
      <c r="Y607" s="27"/>
      <c r="Z607" s="27"/>
      <c r="AA607" s="27"/>
      <c r="AB607" s="27"/>
      <c r="AC607" s="27"/>
      <c r="AD607" s="102"/>
    </row>
  </sheetData>
  <sheetProtection insertRows="0" deleteRows="0"/>
  <mergeCells count="17">
    <mergeCell ref="B5:C5"/>
    <mergeCell ref="A4:H4"/>
    <mergeCell ref="O5:O6"/>
    <mergeCell ref="G5:H5"/>
    <mergeCell ref="A2:E2"/>
    <mergeCell ref="V5:X5"/>
    <mergeCell ref="Y5:AC5"/>
    <mergeCell ref="N5:N6"/>
    <mergeCell ref="I4:AC4"/>
    <mergeCell ref="D5:D6"/>
    <mergeCell ref="E5:F5"/>
    <mergeCell ref="I5:I6"/>
    <mergeCell ref="J5:J6"/>
    <mergeCell ref="K5:K6"/>
    <mergeCell ref="L5:L6"/>
    <mergeCell ref="P5:R5"/>
    <mergeCell ref="S5:U5"/>
  </mergeCells>
  <phoneticPr fontId="2"/>
  <conditionalFormatting sqref="T8:W1048576 P8:R1048576">
    <cfRule type="expression" dxfId="46" priority="55" stopIfTrue="1">
      <formula>$N8="簡易"</formula>
    </cfRule>
  </conditionalFormatting>
  <conditionalFormatting sqref="P8:R57 Q8:Q607">
    <cfRule type="expression" dxfId="45" priority="49">
      <formula>$M8="派生"</formula>
    </cfRule>
  </conditionalFormatting>
  <conditionalFormatting sqref="T8:U57">
    <cfRule type="expression" dxfId="44" priority="48">
      <formula>$M8="派生"</formula>
    </cfRule>
  </conditionalFormatting>
  <conditionalFormatting sqref="V8:W57">
    <cfRule type="expression" dxfId="43" priority="47">
      <formula>$M8="派生"</formula>
    </cfRule>
  </conditionalFormatting>
  <conditionalFormatting sqref="P58:R107">
    <cfRule type="expression" dxfId="42" priority="44">
      <formula>$M58="派生"</formula>
    </cfRule>
  </conditionalFormatting>
  <conditionalFormatting sqref="T58:U107">
    <cfRule type="expression" dxfId="41" priority="43">
      <formula>$M58="派生"</formula>
    </cfRule>
  </conditionalFormatting>
  <conditionalFormatting sqref="V58:W107">
    <cfRule type="expression" dxfId="40" priority="42">
      <formula>$M58="派生"</formula>
    </cfRule>
  </conditionalFormatting>
  <conditionalFormatting sqref="P108:R157">
    <cfRule type="expression" dxfId="39" priority="39">
      <formula>$M108="派生"</formula>
    </cfRule>
  </conditionalFormatting>
  <conditionalFormatting sqref="T108:U157">
    <cfRule type="expression" dxfId="38" priority="38">
      <formula>$M108="派生"</formula>
    </cfRule>
  </conditionalFormatting>
  <conditionalFormatting sqref="V108:W157">
    <cfRule type="expression" dxfId="37" priority="37">
      <formula>$M108="派生"</formula>
    </cfRule>
  </conditionalFormatting>
  <conditionalFormatting sqref="P158:R207">
    <cfRule type="expression" dxfId="36" priority="34">
      <formula>$M158="派生"</formula>
    </cfRule>
  </conditionalFormatting>
  <conditionalFormatting sqref="T158:U207">
    <cfRule type="expression" dxfId="35" priority="33">
      <formula>$M158="派生"</formula>
    </cfRule>
  </conditionalFormatting>
  <conditionalFormatting sqref="V158:W207">
    <cfRule type="expression" dxfId="34" priority="32">
      <formula>$M158="派生"</formula>
    </cfRule>
  </conditionalFormatting>
  <conditionalFormatting sqref="P208:R257">
    <cfRule type="expression" dxfId="33" priority="29">
      <formula>$M208="派生"</formula>
    </cfRule>
  </conditionalFormatting>
  <conditionalFormatting sqref="T208:U257">
    <cfRule type="expression" dxfId="32" priority="28">
      <formula>$M208="派生"</formula>
    </cfRule>
  </conditionalFormatting>
  <conditionalFormatting sqref="V208:W257">
    <cfRule type="expression" dxfId="31" priority="27">
      <formula>$M208="派生"</formula>
    </cfRule>
  </conditionalFormatting>
  <conditionalFormatting sqref="P258:R307">
    <cfRule type="expression" dxfId="30" priority="24">
      <formula>$M258="派生"</formula>
    </cfRule>
  </conditionalFormatting>
  <conditionalFormatting sqref="T258:U307">
    <cfRule type="expression" dxfId="29" priority="23">
      <formula>$M258="派生"</formula>
    </cfRule>
  </conditionalFormatting>
  <conditionalFormatting sqref="V258:W307">
    <cfRule type="expression" dxfId="28" priority="22">
      <formula>$M258="派生"</formula>
    </cfRule>
  </conditionalFormatting>
  <conditionalFormatting sqref="P308:R357">
    <cfRule type="expression" dxfId="27" priority="19">
      <formula>$M308="派生"</formula>
    </cfRule>
  </conditionalFormatting>
  <conditionalFormatting sqref="T308:U357">
    <cfRule type="expression" dxfId="26" priority="18">
      <formula>$M308="派生"</formula>
    </cfRule>
  </conditionalFormatting>
  <conditionalFormatting sqref="V308:W357">
    <cfRule type="expression" dxfId="25" priority="17">
      <formula>$M308="派生"</formula>
    </cfRule>
  </conditionalFormatting>
  <conditionalFormatting sqref="P358:R407">
    <cfRule type="expression" dxfId="24" priority="14">
      <formula>$M358="派生"</formula>
    </cfRule>
  </conditionalFormatting>
  <conditionalFormatting sqref="T358:U407">
    <cfRule type="expression" dxfId="23" priority="13">
      <formula>$M358="派生"</formula>
    </cfRule>
  </conditionalFormatting>
  <conditionalFormatting sqref="V358:W407">
    <cfRule type="expression" dxfId="22" priority="12">
      <formula>$M358="派生"</formula>
    </cfRule>
  </conditionalFormatting>
  <conditionalFormatting sqref="P408:R457">
    <cfRule type="expression" dxfId="21" priority="9">
      <formula>$M408="派生"</formula>
    </cfRule>
  </conditionalFormatting>
  <conditionalFormatting sqref="T408:U457">
    <cfRule type="expression" dxfId="20" priority="8">
      <formula>$M408="派生"</formula>
    </cfRule>
  </conditionalFormatting>
  <conditionalFormatting sqref="V408:W457">
    <cfRule type="expression" dxfId="19" priority="7">
      <formula>$M408="派生"</formula>
    </cfRule>
  </conditionalFormatting>
  <conditionalFormatting sqref="P458:R607">
    <cfRule type="expression" dxfId="18" priority="4">
      <formula>$M458="派生"</formula>
    </cfRule>
  </conditionalFormatting>
  <conditionalFormatting sqref="T458:U607">
    <cfRule type="expression" dxfId="17" priority="3">
      <formula>$M458="派生"</formula>
    </cfRule>
  </conditionalFormatting>
  <conditionalFormatting sqref="V458:W607">
    <cfRule type="expression" dxfId="16" priority="2">
      <formula>$M458="派生"</formula>
    </cfRule>
  </conditionalFormatting>
  <dataValidations count="4">
    <dataValidation type="list" allowBlank="1" showInputMessage="1" showErrorMessage="1" sqref="M8:M607">
      <formula1>"親,派生"</formula1>
    </dataValidation>
    <dataValidation type="list" allowBlank="1" showInputMessage="1" showErrorMessage="1" sqref="N8:N607">
      <formula1>"通常,簡易"</formula1>
    </dataValidation>
    <dataValidation errorStyle="warning" imeMode="halfAlpha" allowBlank="1" showInputMessage="1" showErrorMessage="1" errorTitle="半角のみ" error="半角文字のみを入力してください。" sqref="L8:L14 L17:L607"/>
    <dataValidation imeMode="disabled" allowBlank="1" showInputMessage="1" showErrorMessage="1" sqref="AA8:AC607 P8:R607 T8:W607"/>
  </dataValidations>
  <pageMargins left="0.7" right="0.7" top="0.75" bottom="0.75" header="0.3" footer="0.3"/>
  <pageSetup paperSize="9" scale="26" fitToHeight="0" orientation="landscape" verticalDpi="90" r:id="rId1"/>
  <extLst>
    <ext xmlns:x14="http://schemas.microsoft.com/office/spreadsheetml/2009/9/main" uri="{CCE6A557-97BC-4b89-ADB6-D9C93CAAB3DF}">
      <x14:dataValidations xmlns:xm="http://schemas.microsoft.com/office/excel/2006/main" count="2">
        <x14:dataValidation type="list" showInputMessage="1" showErrorMessage="1">
          <x14:formula1>
            <xm:f>クラスIDシート!$B$6:$B$1048576</xm:f>
          </x14:formula1>
          <xm:sqref>A608:A1048576</xm:sqref>
        </x14:dataValidation>
        <x14:dataValidation type="list" allowBlank="1" showInputMessage="1" showErrorMessage="1">
          <x14:formula1>
            <xm:f>クラスIDシート!$B$6:$B$1048576</xm:f>
          </x14:formula1>
          <xm:sqref>A8:A607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53"/>
  <sheetViews>
    <sheetView zoomScale="79" zoomScaleNormal="79" workbookViewId="0"/>
  </sheetViews>
  <sheetFormatPr defaultRowHeight="13.2" x14ac:dyDescent="0.2"/>
  <cols>
    <col min="1" max="1" width="1.109375" customWidth="1"/>
    <col min="2" max="4" width="16.6640625" customWidth="1"/>
    <col min="5" max="5" width="32.33203125" customWidth="1"/>
    <col min="6" max="9" width="14.44140625" customWidth="1"/>
  </cols>
  <sheetData>
    <row r="1" spans="2:9" s="101" customFormat="1" ht="6" customHeight="1" x14ac:dyDescent="0.2"/>
    <row r="2" spans="2:9" ht="18" customHeight="1" x14ac:dyDescent="0.2">
      <c r="B2" s="103" t="s">
        <v>208</v>
      </c>
    </row>
    <row r="3" spans="2:9" x14ac:dyDescent="0.2">
      <c r="B3" s="139" t="s">
        <v>27</v>
      </c>
      <c r="C3" s="139"/>
      <c r="D3" s="139"/>
      <c r="E3" s="139"/>
      <c r="F3" s="139"/>
      <c r="G3" s="139"/>
      <c r="H3" s="139"/>
      <c r="I3" s="140"/>
    </row>
    <row r="4" spans="2:9" x14ac:dyDescent="0.2">
      <c r="B4" s="100" t="s">
        <v>162</v>
      </c>
      <c r="C4" s="135" t="s">
        <v>41</v>
      </c>
      <c r="D4" s="138"/>
      <c r="E4" s="134" t="s">
        <v>6</v>
      </c>
      <c r="F4" s="135" t="s">
        <v>168</v>
      </c>
      <c r="G4" s="136"/>
      <c r="H4" s="135" t="s">
        <v>169</v>
      </c>
      <c r="I4" s="136"/>
    </row>
    <row r="5" spans="2:9" ht="26.4" x14ac:dyDescent="0.2">
      <c r="B5" s="100" t="s">
        <v>163</v>
      </c>
      <c r="C5" s="100" t="s">
        <v>166</v>
      </c>
      <c r="D5" s="100" t="s">
        <v>167</v>
      </c>
      <c r="E5" s="134"/>
      <c r="F5" s="100" t="s">
        <v>2</v>
      </c>
      <c r="G5" s="100" t="s">
        <v>1</v>
      </c>
      <c r="H5" s="100" t="s">
        <v>170</v>
      </c>
      <c r="I5" s="100" t="s">
        <v>171</v>
      </c>
    </row>
    <row r="6" spans="2:9" x14ac:dyDescent="0.2">
      <c r="B6">
        <v>1</v>
      </c>
      <c r="C6" t="s">
        <v>212</v>
      </c>
      <c r="D6" t="s">
        <v>213</v>
      </c>
      <c r="E6" t="s">
        <v>214</v>
      </c>
      <c r="F6" t="s">
        <v>215</v>
      </c>
      <c r="G6" t="s">
        <v>216</v>
      </c>
      <c r="H6" t="s">
        <v>215</v>
      </c>
      <c r="I6" t="s">
        <v>217</v>
      </c>
    </row>
    <row r="7" spans="2:9" x14ac:dyDescent="0.2">
      <c r="B7">
        <v>2</v>
      </c>
      <c r="C7" t="s">
        <v>212</v>
      </c>
      <c r="D7" t="s">
        <v>213</v>
      </c>
      <c r="E7" t="s">
        <v>214</v>
      </c>
      <c r="F7" t="s">
        <v>215</v>
      </c>
      <c r="G7" t="s">
        <v>218</v>
      </c>
      <c r="H7">
        <v>1.39</v>
      </c>
      <c r="I7" t="s">
        <v>217</v>
      </c>
    </row>
    <row r="8" spans="2:9" x14ac:dyDescent="0.2">
      <c r="B8">
        <v>3</v>
      </c>
      <c r="C8" t="s">
        <v>212</v>
      </c>
      <c r="D8" t="s">
        <v>213</v>
      </c>
      <c r="E8" t="s">
        <v>214</v>
      </c>
      <c r="F8" t="s">
        <v>215</v>
      </c>
      <c r="G8" t="s">
        <v>219</v>
      </c>
      <c r="H8">
        <v>1.86</v>
      </c>
      <c r="I8" t="s">
        <v>217</v>
      </c>
    </row>
    <row r="9" spans="2:9" x14ac:dyDescent="0.2">
      <c r="B9">
        <v>4</v>
      </c>
      <c r="C9" t="s">
        <v>212</v>
      </c>
      <c r="D9" t="s">
        <v>213</v>
      </c>
      <c r="E9" t="s">
        <v>214</v>
      </c>
      <c r="F9" t="s">
        <v>215</v>
      </c>
      <c r="G9" t="s">
        <v>220</v>
      </c>
      <c r="H9">
        <v>1.98</v>
      </c>
      <c r="I9" t="s">
        <v>217</v>
      </c>
    </row>
    <row r="10" spans="2:9" x14ac:dyDescent="0.2">
      <c r="B10">
        <v>5</v>
      </c>
      <c r="C10" t="s">
        <v>212</v>
      </c>
      <c r="D10" t="s">
        <v>213</v>
      </c>
      <c r="E10" t="s">
        <v>214</v>
      </c>
      <c r="F10" t="s">
        <v>215</v>
      </c>
      <c r="G10" t="s">
        <v>221</v>
      </c>
      <c r="H10">
        <v>1.91</v>
      </c>
      <c r="I10" t="s">
        <v>217</v>
      </c>
    </row>
    <row r="11" spans="2:9" x14ac:dyDescent="0.2">
      <c r="B11">
        <v>6</v>
      </c>
      <c r="C11" t="s">
        <v>212</v>
      </c>
      <c r="D11" t="s">
        <v>213</v>
      </c>
      <c r="E11" t="s">
        <v>214</v>
      </c>
      <c r="F11" t="s">
        <v>215</v>
      </c>
      <c r="G11" t="s">
        <v>216</v>
      </c>
      <c r="H11">
        <v>1.19</v>
      </c>
      <c r="I11" t="s">
        <v>222</v>
      </c>
    </row>
    <row r="12" spans="2:9" x14ac:dyDescent="0.2">
      <c r="B12">
        <v>7</v>
      </c>
      <c r="C12" t="s">
        <v>212</v>
      </c>
      <c r="D12" t="s">
        <v>213</v>
      </c>
      <c r="E12" t="s">
        <v>214</v>
      </c>
      <c r="F12" t="s">
        <v>215</v>
      </c>
      <c r="G12" t="s">
        <v>218</v>
      </c>
      <c r="H12">
        <v>1.22</v>
      </c>
      <c r="I12" t="s">
        <v>222</v>
      </c>
    </row>
    <row r="13" spans="2:9" x14ac:dyDescent="0.2">
      <c r="B13">
        <v>8</v>
      </c>
      <c r="C13" t="s">
        <v>212</v>
      </c>
      <c r="D13" t="s">
        <v>213</v>
      </c>
      <c r="E13" t="s">
        <v>214</v>
      </c>
      <c r="F13" t="s">
        <v>215</v>
      </c>
      <c r="G13" t="s">
        <v>219</v>
      </c>
      <c r="H13">
        <v>1.33</v>
      </c>
      <c r="I13" t="s">
        <v>222</v>
      </c>
    </row>
    <row r="14" spans="2:9" x14ac:dyDescent="0.2">
      <c r="B14">
        <v>9</v>
      </c>
      <c r="C14" t="s">
        <v>212</v>
      </c>
      <c r="D14" t="s">
        <v>213</v>
      </c>
      <c r="E14" t="s">
        <v>214</v>
      </c>
      <c r="F14" t="s">
        <v>215</v>
      </c>
      <c r="G14" t="s">
        <v>220</v>
      </c>
      <c r="H14">
        <v>1.34</v>
      </c>
      <c r="I14" t="s">
        <v>222</v>
      </c>
    </row>
    <row r="15" spans="2:9" x14ac:dyDescent="0.2">
      <c r="B15">
        <v>10</v>
      </c>
      <c r="C15" t="s">
        <v>212</v>
      </c>
      <c r="D15" t="s">
        <v>213</v>
      </c>
      <c r="E15" t="s">
        <v>214</v>
      </c>
      <c r="F15" t="s">
        <v>215</v>
      </c>
      <c r="G15" t="s">
        <v>221</v>
      </c>
      <c r="H15">
        <v>1.3</v>
      </c>
      <c r="I15" t="s">
        <v>222</v>
      </c>
    </row>
    <row r="16" spans="2:9" x14ac:dyDescent="0.2">
      <c r="B16">
        <v>11</v>
      </c>
      <c r="C16" t="s">
        <v>212</v>
      </c>
      <c r="D16" t="s">
        <v>213</v>
      </c>
      <c r="E16" t="s">
        <v>214</v>
      </c>
      <c r="F16" t="s">
        <v>223</v>
      </c>
      <c r="G16" t="s">
        <v>216</v>
      </c>
      <c r="H16" t="s">
        <v>215</v>
      </c>
      <c r="I16" t="s">
        <v>224</v>
      </c>
    </row>
    <row r="17" spans="2:9" x14ac:dyDescent="0.2">
      <c r="B17">
        <v>12</v>
      </c>
      <c r="C17" t="s">
        <v>212</v>
      </c>
      <c r="D17" t="s">
        <v>213</v>
      </c>
      <c r="E17" t="s">
        <v>214</v>
      </c>
      <c r="F17" t="s">
        <v>223</v>
      </c>
      <c r="G17" t="s">
        <v>218</v>
      </c>
      <c r="H17">
        <v>1.39</v>
      </c>
      <c r="I17" t="s">
        <v>224</v>
      </c>
    </row>
    <row r="18" spans="2:9" x14ac:dyDescent="0.2">
      <c r="B18">
        <v>13</v>
      </c>
      <c r="C18" t="s">
        <v>212</v>
      </c>
      <c r="D18" t="s">
        <v>213</v>
      </c>
      <c r="E18" t="s">
        <v>214</v>
      </c>
      <c r="F18" t="s">
        <v>223</v>
      </c>
      <c r="G18" t="s">
        <v>219</v>
      </c>
      <c r="H18">
        <v>1.81</v>
      </c>
      <c r="I18" t="s">
        <v>224</v>
      </c>
    </row>
    <row r="19" spans="2:9" x14ac:dyDescent="0.2">
      <c r="B19">
        <v>14</v>
      </c>
      <c r="C19" t="s">
        <v>212</v>
      </c>
      <c r="D19" t="s">
        <v>213</v>
      </c>
      <c r="E19" t="s">
        <v>214</v>
      </c>
      <c r="F19" t="s">
        <v>223</v>
      </c>
      <c r="G19" t="s">
        <v>220</v>
      </c>
      <c r="H19">
        <v>1.93</v>
      </c>
      <c r="I19" t="s">
        <v>224</v>
      </c>
    </row>
    <row r="20" spans="2:9" x14ac:dyDescent="0.2">
      <c r="B20">
        <v>15</v>
      </c>
      <c r="C20" t="s">
        <v>212</v>
      </c>
      <c r="D20" t="s">
        <v>213</v>
      </c>
      <c r="E20" t="s">
        <v>214</v>
      </c>
      <c r="F20" t="s">
        <v>223</v>
      </c>
      <c r="G20" t="s">
        <v>221</v>
      </c>
      <c r="H20">
        <v>1.85</v>
      </c>
      <c r="I20" t="s">
        <v>224</v>
      </c>
    </row>
    <row r="21" spans="2:9" x14ac:dyDescent="0.2">
      <c r="B21">
        <v>16</v>
      </c>
      <c r="C21" t="s">
        <v>212</v>
      </c>
      <c r="D21" t="s">
        <v>213</v>
      </c>
      <c r="E21" t="s">
        <v>214</v>
      </c>
      <c r="F21" t="s">
        <v>223</v>
      </c>
      <c r="G21" t="s">
        <v>216</v>
      </c>
      <c r="H21">
        <v>1.19</v>
      </c>
      <c r="I21" t="s">
        <v>222</v>
      </c>
    </row>
    <row r="22" spans="2:9" x14ac:dyDescent="0.2">
      <c r="B22">
        <v>17</v>
      </c>
      <c r="C22" t="s">
        <v>212</v>
      </c>
      <c r="D22" t="s">
        <v>213</v>
      </c>
      <c r="E22" t="s">
        <v>214</v>
      </c>
      <c r="F22" t="s">
        <v>223</v>
      </c>
      <c r="G22" t="s">
        <v>218</v>
      </c>
      <c r="H22">
        <v>1.22</v>
      </c>
      <c r="I22" t="s">
        <v>222</v>
      </c>
    </row>
    <row r="23" spans="2:9" x14ac:dyDescent="0.2">
      <c r="B23">
        <v>18</v>
      </c>
      <c r="C23" t="s">
        <v>212</v>
      </c>
      <c r="D23" t="s">
        <v>213</v>
      </c>
      <c r="E23" t="s">
        <v>214</v>
      </c>
      <c r="F23" t="s">
        <v>223</v>
      </c>
      <c r="G23" t="s">
        <v>219</v>
      </c>
      <c r="H23">
        <v>1.34</v>
      </c>
      <c r="I23" t="s">
        <v>222</v>
      </c>
    </row>
    <row r="24" spans="2:9" x14ac:dyDescent="0.2">
      <c r="B24">
        <v>19</v>
      </c>
      <c r="C24" t="s">
        <v>212</v>
      </c>
      <c r="D24" t="s">
        <v>213</v>
      </c>
      <c r="E24" t="s">
        <v>214</v>
      </c>
      <c r="F24" t="s">
        <v>223</v>
      </c>
      <c r="G24" t="s">
        <v>220</v>
      </c>
      <c r="H24">
        <v>1.34</v>
      </c>
      <c r="I24" t="s">
        <v>222</v>
      </c>
    </row>
    <row r="25" spans="2:9" x14ac:dyDescent="0.2">
      <c r="B25">
        <v>20</v>
      </c>
      <c r="C25" t="s">
        <v>212</v>
      </c>
      <c r="D25" t="s">
        <v>213</v>
      </c>
      <c r="E25" t="s">
        <v>214</v>
      </c>
      <c r="F25" t="s">
        <v>223</v>
      </c>
      <c r="G25" t="s">
        <v>221</v>
      </c>
      <c r="H25">
        <v>0.99</v>
      </c>
      <c r="I25" t="s">
        <v>222</v>
      </c>
    </row>
    <row r="26" spans="2:9" x14ac:dyDescent="0.2">
      <c r="B26">
        <v>21</v>
      </c>
      <c r="C26" t="s">
        <v>212</v>
      </c>
      <c r="D26" t="s">
        <v>213</v>
      </c>
      <c r="E26" t="s">
        <v>214</v>
      </c>
      <c r="F26" t="s">
        <v>225</v>
      </c>
      <c r="G26" t="s">
        <v>216</v>
      </c>
      <c r="H26" t="s">
        <v>215</v>
      </c>
      <c r="I26" t="s">
        <v>224</v>
      </c>
    </row>
    <row r="27" spans="2:9" x14ac:dyDescent="0.2">
      <c r="B27">
        <v>22</v>
      </c>
      <c r="C27" t="s">
        <v>212</v>
      </c>
      <c r="D27" t="s">
        <v>213</v>
      </c>
      <c r="E27" t="s">
        <v>214</v>
      </c>
      <c r="F27" t="s">
        <v>225</v>
      </c>
      <c r="G27" t="s">
        <v>218</v>
      </c>
      <c r="H27" t="s">
        <v>215</v>
      </c>
      <c r="I27" t="s">
        <v>224</v>
      </c>
    </row>
    <row r="28" spans="2:9" x14ac:dyDescent="0.2">
      <c r="B28">
        <v>23</v>
      </c>
      <c r="C28" t="s">
        <v>212</v>
      </c>
      <c r="D28" t="s">
        <v>213</v>
      </c>
      <c r="E28" t="s">
        <v>214</v>
      </c>
      <c r="F28" t="s">
        <v>225</v>
      </c>
      <c r="G28" t="s">
        <v>219</v>
      </c>
      <c r="H28">
        <v>1.86</v>
      </c>
      <c r="I28" t="s">
        <v>224</v>
      </c>
    </row>
    <row r="29" spans="2:9" x14ac:dyDescent="0.2">
      <c r="B29">
        <v>24</v>
      </c>
      <c r="C29" t="s">
        <v>212</v>
      </c>
      <c r="D29" t="s">
        <v>213</v>
      </c>
      <c r="E29" t="s">
        <v>214</v>
      </c>
      <c r="F29" t="s">
        <v>225</v>
      </c>
      <c r="G29" t="s">
        <v>220</v>
      </c>
      <c r="H29">
        <v>1.97</v>
      </c>
      <c r="I29" t="s">
        <v>224</v>
      </c>
    </row>
    <row r="30" spans="2:9" x14ac:dyDescent="0.2">
      <c r="B30">
        <v>25</v>
      </c>
      <c r="C30" t="s">
        <v>212</v>
      </c>
      <c r="D30" t="s">
        <v>213</v>
      </c>
      <c r="E30" t="s">
        <v>214</v>
      </c>
      <c r="F30" t="s">
        <v>225</v>
      </c>
      <c r="G30" t="s">
        <v>221</v>
      </c>
      <c r="H30">
        <v>1.91</v>
      </c>
      <c r="I30" t="s">
        <v>224</v>
      </c>
    </row>
    <row r="31" spans="2:9" x14ac:dyDescent="0.2">
      <c r="B31">
        <v>26</v>
      </c>
      <c r="C31" t="s">
        <v>212</v>
      </c>
      <c r="D31" t="s">
        <v>213</v>
      </c>
      <c r="E31" t="s">
        <v>214</v>
      </c>
      <c r="F31" t="s">
        <v>225</v>
      </c>
      <c r="G31" t="s">
        <v>216</v>
      </c>
      <c r="H31" t="s">
        <v>215</v>
      </c>
      <c r="I31" t="s">
        <v>222</v>
      </c>
    </row>
    <row r="32" spans="2:9" x14ac:dyDescent="0.2">
      <c r="B32">
        <v>27</v>
      </c>
      <c r="C32" t="s">
        <v>212</v>
      </c>
      <c r="D32" t="s">
        <v>213</v>
      </c>
      <c r="E32" t="s">
        <v>214</v>
      </c>
      <c r="F32" t="s">
        <v>225</v>
      </c>
      <c r="G32" t="s">
        <v>218</v>
      </c>
      <c r="H32" t="s">
        <v>215</v>
      </c>
      <c r="I32" t="s">
        <v>222</v>
      </c>
    </row>
    <row r="33" spans="2:9" x14ac:dyDescent="0.2">
      <c r="B33">
        <v>28</v>
      </c>
      <c r="C33" t="s">
        <v>212</v>
      </c>
      <c r="D33" t="s">
        <v>213</v>
      </c>
      <c r="E33" t="s">
        <v>214</v>
      </c>
      <c r="F33" t="s">
        <v>225</v>
      </c>
      <c r="G33" t="s">
        <v>219</v>
      </c>
      <c r="H33">
        <v>1.34</v>
      </c>
      <c r="I33" t="s">
        <v>222</v>
      </c>
    </row>
    <row r="34" spans="2:9" x14ac:dyDescent="0.2">
      <c r="B34">
        <v>29</v>
      </c>
      <c r="C34" t="s">
        <v>212</v>
      </c>
      <c r="D34" t="s">
        <v>213</v>
      </c>
      <c r="E34" t="s">
        <v>214</v>
      </c>
      <c r="F34" t="s">
        <v>225</v>
      </c>
      <c r="G34" t="s">
        <v>220</v>
      </c>
      <c r="H34">
        <v>1.34</v>
      </c>
      <c r="I34" t="s">
        <v>222</v>
      </c>
    </row>
    <row r="35" spans="2:9" x14ac:dyDescent="0.2">
      <c r="B35">
        <v>30</v>
      </c>
      <c r="C35" t="s">
        <v>212</v>
      </c>
      <c r="D35" t="s">
        <v>213</v>
      </c>
      <c r="E35" t="s">
        <v>214</v>
      </c>
      <c r="F35" t="s">
        <v>225</v>
      </c>
      <c r="G35" t="s">
        <v>221</v>
      </c>
      <c r="H35">
        <v>1.27</v>
      </c>
      <c r="I35" t="s">
        <v>222</v>
      </c>
    </row>
    <row r="36" spans="2:9" x14ac:dyDescent="0.2">
      <c r="B36">
        <v>31</v>
      </c>
      <c r="C36" t="s">
        <v>212</v>
      </c>
      <c r="D36" t="s">
        <v>213</v>
      </c>
      <c r="E36" t="s">
        <v>226</v>
      </c>
      <c r="F36" t="s">
        <v>215</v>
      </c>
      <c r="G36" t="s">
        <v>227</v>
      </c>
      <c r="H36">
        <v>7.6</v>
      </c>
      <c r="I36" t="s">
        <v>228</v>
      </c>
    </row>
    <row r="37" spans="2:9" x14ac:dyDescent="0.2">
      <c r="B37">
        <v>32</v>
      </c>
      <c r="C37" t="s">
        <v>212</v>
      </c>
      <c r="D37" t="s">
        <v>213</v>
      </c>
      <c r="E37" t="s">
        <v>226</v>
      </c>
      <c r="F37" t="s">
        <v>215</v>
      </c>
      <c r="G37" t="s">
        <v>229</v>
      </c>
      <c r="H37">
        <v>7.5</v>
      </c>
      <c r="I37" t="s">
        <v>228</v>
      </c>
    </row>
    <row r="38" spans="2:9" x14ac:dyDescent="0.2">
      <c r="B38">
        <v>33</v>
      </c>
      <c r="C38" t="s">
        <v>212</v>
      </c>
      <c r="D38" t="s">
        <v>213</v>
      </c>
      <c r="E38" t="s">
        <v>226</v>
      </c>
      <c r="F38" t="s">
        <v>215</v>
      </c>
      <c r="G38" t="s">
        <v>230</v>
      </c>
      <c r="H38">
        <v>7.3</v>
      </c>
      <c r="I38" t="s">
        <v>228</v>
      </c>
    </row>
    <row r="39" spans="2:9" x14ac:dyDescent="0.2">
      <c r="B39">
        <v>34</v>
      </c>
      <c r="C39" t="s">
        <v>212</v>
      </c>
      <c r="D39" t="s">
        <v>213</v>
      </c>
      <c r="E39" t="s">
        <v>226</v>
      </c>
      <c r="F39" t="s">
        <v>215</v>
      </c>
      <c r="G39" t="s">
        <v>231</v>
      </c>
      <c r="H39">
        <v>7.2</v>
      </c>
      <c r="I39" t="s">
        <v>228</v>
      </c>
    </row>
    <row r="40" spans="2:9" x14ac:dyDescent="0.2">
      <c r="B40">
        <v>35</v>
      </c>
      <c r="C40" t="s">
        <v>212</v>
      </c>
      <c r="D40" t="s">
        <v>213</v>
      </c>
      <c r="E40" t="s">
        <v>226</v>
      </c>
      <c r="F40" t="s">
        <v>215</v>
      </c>
      <c r="G40" t="s">
        <v>232</v>
      </c>
      <c r="H40">
        <v>6.7</v>
      </c>
      <c r="I40" t="s">
        <v>228</v>
      </c>
    </row>
    <row r="41" spans="2:9" x14ac:dyDescent="0.2">
      <c r="B41">
        <v>36</v>
      </c>
      <c r="C41" t="s">
        <v>212</v>
      </c>
      <c r="D41" t="s">
        <v>213</v>
      </c>
      <c r="E41" t="s">
        <v>226</v>
      </c>
      <c r="F41" t="s">
        <v>215</v>
      </c>
      <c r="G41" t="s">
        <v>233</v>
      </c>
      <c r="H41">
        <v>6.2</v>
      </c>
      <c r="I41" t="s">
        <v>228</v>
      </c>
    </row>
    <row r="42" spans="2:9" x14ac:dyDescent="0.2">
      <c r="B42">
        <v>37</v>
      </c>
      <c r="C42" t="s">
        <v>212</v>
      </c>
      <c r="D42" t="s">
        <v>213</v>
      </c>
      <c r="E42" t="s">
        <v>234</v>
      </c>
      <c r="F42" t="s">
        <v>215</v>
      </c>
      <c r="G42" t="s">
        <v>235</v>
      </c>
      <c r="H42">
        <v>4.8</v>
      </c>
      <c r="I42" t="s">
        <v>236</v>
      </c>
    </row>
    <row r="43" spans="2:9" x14ac:dyDescent="0.2">
      <c r="B43">
        <v>38</v>
      </c>
      <c r="C43" t="s">
        <v>212</v>
      </c>
      <c r="D43" t="s">
        <v>213</v>
      </c>
      <c r="E43" t="s">
        <v>234</v>
      </c>
      <c r="F43" t="s">
        <v>215</v>
      </c>
      <c r="G43" t="s">
        <v>237</v>
      </c>
      <c r="H43">
        <v>4.2</v>
      </c>
      <c r="I43" t="s">
        <v>236</v>
      </c>
    </row>
    <row r="44" spans="2:9" x14ac:dyDescent="0.2">
      <c r="B44">
        <v>39</v>
      </c>
      <c r="C44" t="s">
        <v>212</v>
      </c>
      <c r="D44" t="s">
        <v>213</v>
      </c>
      <c r="E44" t="s">
        <v>234</v>
      </c>
      <c r="F44" t="s">
        <v>215</v>
      </c>
      <c r="G44" t="s">
        <v>238</v>
      </c>
      <c r="H44">
        <v>4</v>
      </c>
      <c r="I44" t="s">
        <v>236</v>
      </c>
    </row>
    <row r="45" spans="2:9" x14ac:dyDescent="0.2">
      <c r="B45">
        <v>40</v>
      </c>
      <c r="C45" t="s">
        <v>212</v>
      </c>
      <c r="D45" t="s">
        <v>213</v>
      </c>
      <c r="E45" t="s">
        <v>234</v>
      </c>
      <c r="F45" t="s">
        <v>215</v>
      </c>
      <c r="G45" t="s">
        <v>239</v>
      </c>
      <c r="H45">
        <v>3.9</v>
      </c>
      <c r="I45" t="s">
        <v>236</v>
      </c>
    </row>
    <row r="46" spans="2:9" x14ac:dyDescent="0.2">
      <c r="B46">
        <v>41</v>
      </c>
      <c r="C46" t="s">
        <v>212</v>
      </c>
      <c r="D46" t="s">
        <v>213</v>
      </c>
      <c r="E46" t="s">
        <v>234</v>
      </c>
      <c r="F46" t="s">
        <v>215</v>
      </c>
      <c r="G46" t="s">
        <v>240</v>
      </c>
      <c r="H46">
        <v>3.5</v>
      </c>
      <c r="I46" t="s">
        <v>236</v>
      </c>
    </row>
    <row r="47" spans="2:9" x14ac:dyDescent="0.2">
      <c r="B47">
        <v>42</v>
      </c>
      <c r="C47" t="s">
        <v>212</v>
      </c>
      <c r="D47" t="s">
        <v>213</v>
      </c>
      <c r="E47" t="s">
        <v>234</v>
      </c>
      <c r="F47" t="s">
        <v>215</v>
      </c>
      <c r="G47" t="s">
        <v>241</v>
      </c>
      <c r="H47">
        <v>3.5</v>
      </c>
      <c r="I47" t="s">
        <v>236</v>
      </c>
    </row>
    <row r="48" spans="2:9" x14ac:dyDescent="0.2">
      <c r="B48">
        <v>43</v>
      </c>
      <c r="C48" t="s">
        <v>212</v>
      </c>
      <c r="D48" t="s">
        <v>213</v>
      </c>
      <c r="E48" t="s">
        <v>234</v>
      </c>
      <c r="F48" t="s">
        <v>215</v>
      </c>
      <c r="G48" t="s">
        <v>242</v>
      </c>
      <c r="H48">
        <v>3.5</v>
      </c>
      <c r="I48" t="s">
        <v>236</v>
      </c>
    </row>
    <row r="49" spans="2:9" x14ac:dyDescent="0.2">
      <c r="B49">
        <v>44</v>
      </c>
      <c r="C49" t="s">
        <v>212</v>
      </c>
      <c r="D49" t="s">
        <v>213</v>
      </c>
      <c r="E49" t="s">
        <v>234</v>
      </c>
      <c r="F49" t="s">
        <v>243</v>
      </c>
      <c r="G49" t="s">
        <v>244</v>
      </c>
      <c r="H49">
        <v>6.1</v>
      </c>
      <c r="I49" t="s">
        <v>245</v>
      </c>
    </row>
    <row r="50" spans="2:9" x14ac:dyDescent="0.2">
      <c r="B50">
        <v>45</v>
      </c>
      <c r="C50" t="s">
        <v>212</v>
      </c>
      <c r="D50" t="s">
        <v>213</v>
      </c>
      <c r="E50" t="s">
        <v>246</v>
      </c>
      <c r="F50" t="s">
        <v>215</v>
      </c>
      <c r="G50" t="s">
        <v>247</v>
      </c>
      <c r="H50">
        <v>6.1</v>
      </c>
      <c r="I50" t="s">
        <v>236</v>
      </c>
    </row>
    <row r="51" spans="2:9" x14ac:dyDescent="0.2">
      <c r="B51">
        <v>46</v>
      </c>
      <c r="C51" t="s">
        <v>212</v>
      </c>
      <c r="D51" t="s">
        <v>213</v>
      </c>
      <c r="E51" t="s">
        <v>246</v>
      </c>
      <c r="F51" t="s">
        <v>215</v>
      </c>
      <c r="G51" t="s">
        <v>248</v>
      </c>
      <c r="H51">
        <v>6</v>
      </c>
      <c r="I51" t="s">
        <v>236</v>
      </c>
    </row>
    <row r="52" spans="2:9" x14ac:dyDescent="0.2">
      <c r="B52">
        <v>47</v>
      </c>
      <c r="C52" t="s">
        <v>212</v>
      </c>
      <c r="D52" t="s">
        <v>213</v>
      </c>
      <c r="E52" t="s">
        <v>246</v>
      </c>
      <c r="F52" t="s">
        <v>215</v>
      </c>
      <c r="G52" t="s">
        <v>249</v>
      </c>
      <c r="H52">
        <v>6.5</v>
      </c>
      <c r="I52" t="s">
        <v>236</v>
      </c>
    </row>
    <row r="53" spans="2:9" x14ac:dyDescent="0.2">
      <c r="B53">
        <v>48</v>
      </c>
      <c r="C53" t="s">
        <v>212</v>
      </c>
      <c r="D53" t="s">
        <v>213</v>
      </c>
      <c r="E53" t="s">
        <v>246</v>
      </c>
      <c r="F53" t="s">
        <v>215</v>
      </c>
      <c r="G53" t="s">
        <v>250</v>
      </c>
      <c r="H53">
        <v>6.3</v>
      </c>
      <c r="I53" t="s">
        <v>236</v>
      </c>
    </row>
    <row r="54" spans="2:9" x14ac:dyDescent="0.2">
      <c r="B54">
        <v>49</v>
      </c>
      <c r="C54" t="s">
        <v>212</v>
      </c>
      <c r="D54" t="s">
        <v>213</v>
      </c>
      <c r="E54" t="s">
        <v>246</v>
      </c>
      <c r="F54" t="s">
        <v>215</v>
      </c>
      <c r="G54" t="s">
        <v>251</v>
      </c>
      <c r="H54">
        <v>6.4</v>
      </c>
      <c r="I54" t="s">
        <v>236</v>
      </c>
    </row>
    <row r="55" spans="2:9" x14ac:dyDescent="0.2">
      <c r="B55">
        <v>50</v>
      </c>
      <c r="C55" t="s">
        <v>212</v>
      </c>
      <c r="D55" t="s">
        <v>213</v>
      </c>
      <c r="E55" t="s">
        <v>246</v>
      </c>
      <c r="F55" t="s">
        <v>215</v>
      </c>
      <c r="G55" t="s">
        <v>252</v>
      </c>
      <c r="H55">
        <v>6.1</v>
      </c>
      <c r="I55" t="s">
        <v>236</v>
      </c>
    </row>
    <row r="56" spans="2:9" x14ac:dyDescent="0.2">
      <c r="B56">
        <v>51</v>
      </c>
      <c r="C56" t="s">
        <v>212</v>
      </c>
      <c r="D56" t="s">
        <v>213</v>
      </c>
      <c r="E56" t="s">
        <v>246</v>
      </c>
      <c r="F56" t="s">
        <v>215</v>
      </c>
      <c r="G56" t="s">
        <v>253</v>
      </c>
      <c r="H56">
        <v>6.4</v>
      </c>
      <c r="I56" t="s">
        <v>236</v>
      </c>
    </row>
    <row r="57" spans="2:9" x14ac:dyDescent="0.2">
      <c r="B57">
        <v>52</v>
      </c>
      <c r="C57" t="s">
        <v>212</v>
      </c>
      <c r="D57" t="s">
        <v>213</v>
      </c>
      <c r="E57" t="s">
        <v>246</v>
      </c>
      <c r="F57" t="s">
        <v>215</v>
      </c>
      <c r="G57" t="s">
        <v>254</v>
      </c>
      <c r="H57">
        <v>6.4</v>
      </c>
      <c r="I57" t="s">
        <v>236</v>
      </c>
    </row>
    <row r="58" spans="2:9" x14ac:dyDescent="0.2">
      <c r="B58">
        <v>53</v>
      </c>
      <c r="C58" t="s">
        <v>212</v>
      </c>
      <c r="D58" t="s">
        <v>213</v>
      </c>
      <c r="E58" t="s">
        <v>246</v>
      </c>
      <c r="F58" t="s">
        <v>215</v>
      </c>
      <c r="G58" t="s">
        <v>255</v>
      </c>
      <c r="H58">
        <v>6.4</v>
      </c>
      <c r="I58" t="s">
        <v>236</v>
      </c>
    </row>
    <row r="59" spans="2:9" x14ac:dyDescent="0.2">
      <c r="B59">
        <v>54</v>
      </c>
      <c r="C59" t="s">
        <v>212</v>
      </c>
      <c r="D59" t="s">
        <v>213</v>
      </c>
      <c r="E59" t="s">
        <v>246</v>
      </c>
      <c r="F59" t="s">
        <v>215</v>
      </c>
      <c r="G59" t="s">
        <v>256</v>
      </c>
      <c r="H59">
        <v>6.4</v>
      </c>
      <c r="I59" t="s">
        <v>236</v>
      </c>
    </row>
    <row r="60" spans="2:9" x14ac:dyDescent="0.2">
      <c r="B60">
        <v>55</v>
      </c>
      <c r="C60" t="s">
        <v>212</v>
      </c>
      <c r="D60" t="s">
        <v>213</v>
      </c>
      <c r="E60" t="s">
        <v>246</v>
      </c>
      <c r="F60" t="s">
        <v>215</v>
      </c>
      <c r="G60" t="s">
        <v>257</v>
      </c>
      <c r="H60">
        <v>6.4</v>
      </c>
      <c r="I60" t="s">
        <v>236</v>
      </c>
    </row>
    <row r="61" spans="2:9" x14ac:dyDescent="0.2">
      <c r="B61">
        <v>56</v>
      </c>
      <c r="C61" t="s">
        <v>212</v>
      </c>
      <c r="D61" t="s">
        <v>213</v>
      </c>
      <c r="E61" t="s">
        <v>258</v>
      </c>
      <c r="F61" t="s">
        <v>215</v>
      </c>
      <c r="G61" t="s">
        <v>247</v>
      </c>
      <c r="H61">
        <v>3.64</v>
      </c>
      <c r="I61" t="s">
        <v>259</v>
      </c>
    </row>
    <row r="62" spans="2:9" x14ac:dyDescent="0.2">
      <c r="B62">
        <v>57</v>
      </c>
      <c r="C62" t="s">
        <v>212</v>
      </c>
      <c r="D62" t="s">
        <v>213</v>
      </c>
      <c r="E62" t="s">
        <v>258</v>
      </c>
      <c r="F62" t="s">
        <v>215</v>
      </c>
      <c r="G62" t="s">
        <v>260</v>
      </c>
      <c r="H62" t="s">
        <v>215</v>
      </c>
      <c r="I62" t="s">
        <v>259</v>
      </c>
    </row>
    <row r="63" spans="2:9" x14ac:dyDescent="0.2">
      <c r="B63">
        <v>58</v>
      </c>
      <c r="C63" t="s">
        <v>212</v>
      </c>
      <c r="D63" t="s">
        <v>213</v>
      </c>
      <c r="E63" t="s">
        <v>258</v>
      </c>
      <c r="F63" t="s">
        <v>215</v>
      </c>
      <c r="G63" t="s">
        <v>261</v>
      </c>
      <c r="H63" t="s">
        <v>215</v>
      </c>
      <c r="I63" t="s">
        <v>259</v>
      </c>
    </row>
    <row r="64" spans="2:9" x14ac:dyDescent="0.2">
      <c r="B64">
        <v>59</v>
      </c>
      <c r="C64" t="s">
        <v>212</v>
      </c>
      <c r="D64" t="s">
        <v>213</v>
      </c>
      <c r="E64" t="s">
        <v>258</v>
      </c>
      <c r="F64" t="s">
        <v>215</v>
      </c>
      <c r="G64" t="s">
        <v>262</v>
      </c>
      <c r="H64" t="s">
        <v>215</v>
      </c>
      <c r="I64" t="s">
        <v>259</v>
      </c>
    </row>
    <row r="65" spans="2:9" x14ac:dyDescent="0.2">
      <c r="B65">
        <v>60</v>
      </c>
      <c r="C65" t="s">
        <v>212</v>
      </c>
      <c r="D65" t="s">
        <v>213</v>
      </c>
      <c r="E65" t="s">
        <v>258</v>
      </c>
      <c r="F65" t="s">
        <v>215</v>
      </c>
      <c r="G65" t="s">
        <v>263</v>
      </c>
      <c r="H65" t="s">
        <v>215</v>
      </c>
      <c r="I65" t="s">
        <v>259</v>
      </c>
    </row>
    <row r="66" spans="2:9" x14ac:dyDescent="0.2">
      <c r="B66">
        <v>61</v>
      </c>
      <c r="C66" t="s">
        <v>212</v>
      </c>
      <c r="D66" t="s">
        <v>213</v>
      </c>
      <c r="E66" t="s">
        <v>258</v>
      </c>
      <c r="F66" t="s">
        <v>215</v>
      </c>
      <c r="G66" t="s">
        <v>264</v>
      </c>
      <c r="H66" t="s">
        <v>215</v>
      </c>
      <c r="I66" t="s">
        <v>259</v>
      </c>
    </row>
    <row r="67" spans="2:9" x14ac:dyDescent="0.2">
      <c r="B67">
        <v>62</v>
      </c>
      <c r="C67" t="s">
        <v>212</v>
      </c>
      <c r="D67" t="s">
        <v>213</v>
      </c>
      <c r="E67" t="s">
        <v>258</v>
      </c>
      <c r="F67" t="s">
        <v>215</v>
      </c>
      <c r="G67" t="s">
        <v>265</v>
      </c>
      <c r="H67" t="s">
        <v>215</v>
      </c>
      <c r="I67" t="s">
        <v>259</v>
      </c>
    </row>
    <row r="68" spans="2:9" x14ac:dyDescent="0.2">
      <c r="B68">
        <v>63</v>
      </c>
      <c r="C68" t="s">
        <v>212</v>
      </c>
      <c r="D68" t="s">
        <v>213</v>
      </c>
      <c r="E68" t="s">
        <v>258</v>
      </c>
      <c r="F68" t="s">
        <v>215</v>
      </c>
      <c r="G68" t="s">
        <v>266</v>
      </c>
      <c r="H68" t="s">
        <v>215</v>
      </c>
      <c r="I68" t="s">
        <v>259</v>
      </c>
    </row>
    <row r="69" spans="2:9" x14ac:dyDescent="0.2">
      <c r="B69">
        <v>64</v>
      </c>
      <c r="C69" t="s">
        <v>212</v>
      </c>
      <c r="D69" t="s">
        <v>213</v>
      </c>
      <c r="E69" t="s">
        <v>258</v>
      </c>
      <c r="F69" t="s">
        <v>215</v>
      </c>
      <c r="G69" t="s">
        <v>267</v>
      </c>
      <c r="H69">
        <v>2.6</v>
      </c>
      <c r="I69" t="s">
        <v>259</v>
      </c>
    </row>
    <row r="70" spans="2:9" x14ac:dyDescent="0.2">
      <c r="B70">
        <v>65</v>
      </c>
      <c r="C70" t="s">
        <v>212</v>
      </c>
      <c r="D70" t="s">
        <v>268</v>
      </c>
      <c r="E70" t="s">
        <v>269</v>
      </c>
      <c r="F70" t="s">
        <v>215</v>
      </c>
      <c r="G70" t="s">
        <v>270</v>
      </c>
      <c r="H70" t="s">
        <v>271</v>
      </c>
      <c r="I70" t="s">
        <v>272</v>
      </c>
    </row>
    <row r="71" spans="2:9" x14ac:dyDescent="0.2">
      <c r="B71">
        <v>66</v>
      </c>
      <c r="C71" t="s">
        <v>212</v>
      </c>
      <c r="D71" t="s">
        <v>268</v>
      </c>
      <c r="E71" t="s">
        <v>269</v>
      </c>
      <c r="F71" t="s">
        <v>215</v>
      </c>
      <c r="G71" t="s">
        <v>273</v>
      </c>
      <c r="H71" t="s">
        <v>274</v>
      </c>
      <c r="I71" t="s">
        <v>272</v>
      </c>
    </row>
    <row r="72" spans="2:9" x14ac:dyDescent="0.2">
      <c r="B72">
        <v>67</v>
      </c>
      <c r="C72" t="s">
        <v>212</v>
      </c>
      <c r="D72" t="s">
        <v>268</v>
      </c>
      <c r="E72" t="s">
        <v>269</v>
      </c>
      <c r="F72" t="s">
        <v>215</v>
      </c>
      <c r="G72" t="s">
        <v>275</v>
      </c>
      <c r="H72" t="s">
        <v>276</v>
      </c>
      <c r="I72" t="s">
        <v>272</v>
      </c>
    </row>
    <row r="73" spans="2:9" x14ac:dyDescent="0.2">
      <c r="B73">
        <v>68</v>
      </c>
      <c r="C73" t="s">
        <v>212</v>
      </c>
      <c r="D73" t="s">
        <v>268</v>
      </c>
      <c r="E73" t="s">
        <v>269</v>
      </c>
      <c r="F73" t="s">
        <v>215</v>
      </c>
      <c r="G73" t="s">
        <v>277</v>
      </c>
      <c r="H73" t="s">
        <v>278</v>
      </c>
      <c r="I73" t="s">
        <v>272</v>
      </c>
    </row>
    <row r="74" spans="2:9" x14ac:dyDescent="0.2">
      <c r="B74">
        <v>69</v>
      </c>
      <c r="C74" t="s">
        <v>212</v>
      </c>
      <c r="D74" t="s">
        <v>268</v>
      </c>
      <c r="E74" t="s">
        <v>269</v>
      </c>
      <c r="F74" t="s">
        <v>215</v>
      </c>
      <c r="G74" t="s">
        <v>279</v>
      </c>
      <c r="H74" t="s">
        <v>951</v>
      </c>
      <c r="I74" t="s">
        <v>272</v>
      </c>
    </row>
    <row r="75" spans="2:9" x14ac:dyDescent="0.2">
      <c r="B75">
        <v>70</v>
      </c>
      <c r="C75" t="s">
        <v>212</v>
      </c>
      <c r="D75" t="s">
        <v>268</v>
      </c>
      <c r="E75" t="s">
        <v>269</v>
      </c>
      <c r="F75" t="s">
        <v>215</v>
      </c>
      <c r="G75" t="s">
        <v>281</v>
      </c>
      <c r="H75" t="s">
        <v>282</v>
      </c>
      <c r="I75" t="s">
        <v>272</v>
      </c>
    </row>
    <row r="76" spans="2:9" x14ac:dyDescent="0.2">
      <c r="B76">
        <v>71</v>
      </c>
      <c r="C76" t="s">
        <v>212</v>
      </c>
      <c r="D76" t="s">
        <v>268</v>
      </c>
      <c r="E76" t="s">
        <v>269</v>
      </c>
      <c r="F76" t="s">
        <v>215</v>
      </c>
      <c r="G76" t="s">
        <v>283</v>
      </c>
      <c r="H76" t="s">
        <v>284</v>
      </c>
      <c r="I76" t="s">
        <v>272</v>
      </c>
    </row>
    <row r="77" spans="2:9" x14ac:dyDescent="0.2">
      <c r="B77">
        <v>72</v>
      </c>
      <c r="C77" t="s">
        <v>212</v>
      </c>
      <c r="D77" t="s">
        <v>268</v>
      </c>
      <c r="E77" t="s">
        <v>269</v>
      </c>
      <c r="F77" t="s">
        <v>215</v>
      </c>
      <c r="G77" t="s">
        <v>285</v>
      </c>
      <c r="H77" t="s">
        <v>280</v>
      </c>
      <c r="I77" t="s">
        <v>272</v>
      </c>
    </row>
    <row r="78" spans="2:9" x14ac:dyDescent="0.2">
      <c r="B78">
        <v>73</v>
      </c>
      <c r="C78" t="s">
        <v>212</v>
      </c>
      <c r="D78" t="s">
        <v>268</v>
      </c>
      <c r="E78" t="s">
        <v>269</v>
      </c>
      <c r="F78" t="s">
        <v>215</v>
      </c>
      <c r="G78" t="s">
        <v>286</v>
      </c>
      <c r="H78" t="s">
        <v>280</v>
      </c>
      <c r="I78" t="s">
        <v>272</v>
      </c>
    </row>
    <row r="79" spans="2:9" x14ac:dyDescent="0.2">
      <c r="B79">
        <v>74</v>
      </c>
      <c r="C79" t="s">
        <v>212</v>
      </c>
      <c r="D79" t="s">
        <v>268</v>
      </c>
      <c r="E79" t="s">
        <v>269</v>
      </c>
      <c r="F79" t="s">
        <v>215</v>
      </c>
      <c r="G79" t="s">
        <v>270</v>
      </c>
      <c r="H79" t="s">
        <v>952</v>
      </c>
      <c r="I79" t="s">
        <v>287</v>
      </c>
    </row>
    <row r="80" spans="2:9" x14ac:dyDescent="0.2">
      <c r="B80">
        <v>75</v>
      </c>
      <c r="C80" t="s">
        <v>212</v>
      </c>
      <c r="D80" t="s">
        <v>268</v>
      </c>
      <c r="E80" t="s">
        <v>269</v>
      </c>
      <c r="F80" t="s">
        <v>215</v>
      </c>
      <c r="G80" t="s">
        <v>273</v>
      </c>
      <c r="H80" t="s">
        <v>288</v>
      </c>
      <c r="I80" t="s">
        <v>287</v>
      </c>
    </row>
    <row r="81" spans="2:9" x14ac:dyDescent="0.2">
      <c r="B81">
        <v>76</v>
      </c>
      <c r="C81" t="s">
        <v>212</v>
      </c>
      <c r="D81" t="s">
        <v>268</v>
      </c>
      <c r="E81" t="s">
        <v>269</v>
      </c>
      <c r="F81" t="s">
        <v>215</v>
      </c>
      <c r="G81" t="s">
        <v>275</v>
      </c>
      <c r="H81" t="s">
        <v>289</v>
      </c>
      <c r="I81" t="s">
        <v>287</v>
      </c>
    </row>
    <row r="82" spans="2:9" x14ac:dyDescent="0.2">
      <c r="B82">
        <v>77</v>
      </c>
      <c r="C82" t="s">
        <v>212</v>
      </c>
      <c r="D82" t="s">
        <v>268</v>
      </c>
      <c r="E82" t="s">
        <v>269</v>
      </c>
      <c r="F82" t="s">
        <v>215</v>
      </c>
      <c r="G82" t="s">
        <v>277</v>
      </c>
      <c r="H82" t="s">
        <v>290</v>
      </c>
      <c r="I82" t="s">
        <v>287</v>
      </c>
    </row>
    <row r="83" spans="2:9" x14ac:dyDescent="0.2">
      <c r="B83">
        <v>78</v>
      </c>
      <c r="C83" t="s">
        <v>212</v>
      </c>
      <c r="D83" t="s">
        <v>268</v>
      </c>
      <c r="E83" t="s">
        <v>269</v>
      </c>
      <c r="F83" t="s">
        <v>215</v>
      </c>
      <c r="G83" t="s">
        <v>279</v>
      </c>
      <c r="H83" t="s">
        <v>291</v>
      </c>
      <c r="I83" t="s">
        <v>287</v>
      </c>
    </row>
    <row r="84" spans="2:9" x14ac:dyDescent="0.2">
      <c r="B84">
        <v>79</v>
      </c>
      <c r="C84" t="s">
        <v>212</v>
      </c>
      <c r="D84" t="s">
        <v>268</v>
      </c>
      <c r="E84" t="s">
        <v>269</v>
      </c>
      <c r="F84" t="s">
        <v>215</v>
      </c>
      <c r="G84" t="s">
        <v>281</v>
      </c>
      <c r="H84" t="s">
        <v>289</v>
      </c>
      <c r="I84" t="s">
        <v>287</v>
      </c>
    </row>
    <row r="85" spans="2:9" x14ac:dyDescent="0.2">
      <c r="B85">
        <v>80</v>
      </c>
      <c r="C85" t="s">
        <v>212</v>
      </c>
      <c r="D85" t="s">
        <v>268</v>
      </c>
      <c r="E85" t="s">
        <v>269</v>
      </c>
      <c r="F85" t="s">
        <v>215</v>
      </c>
      <c r="G85" t="s">
        <v>283</v>
      </c>
      <c r="H85" t="s">
        <v>292</v>
      </c>
      <c r="I85" t="s">
        <v>287</v>
      </c>
    </row>
    <row r="86" spans="2:9" x14ac:dyDescent="0.2">
      <c r="B86">
        <v>81</v>
      </c>
      <c r="C86" t="s">
        <v>212</v>
      </c>
      <c r="D86" t="s">
        <v>268</v>
      </c>
      <c r="E86" t="s">
        <v>269</v>
      </c>
      <c r="F86" t="s">
        <v>215</v>
      </c>
      <c r="G86" t="s">
        <v>285</v>
      </c>
      <c r="H86" t="s">
        <v>293</v>
      </c>
      <c r="I86" t="s">
        <v>287</v>
      </c>
    </row>
    <row r="87" spans="2:9" x14ac:dyDescent="0.2">
      <c r="B87">
        <v>82</v>
      </c>
      <c r="C87" t="s">
        <v>212</v>
      </c>
      <c r="D87" t="s">
        <v>268</v>
      </c>
      <c r="E87" t="s">
        <v>269</v>
      </c>
      <c r="F87" t="s">
        <v>215</v>
      </c>
      <c r="G87" t="s">
        <v>286</v>
      </c>
      <c r="H87" t="s">
        <v>293</v>
      </c>
      <c r="I87" t="s">
        <v>287</v>
      </c>
    </row>
    <row r="88" spans="2:9" x14ac:dyDescent="0.2">
      <c r="B88">
        <v>83</v>
      </c>
      <c r="C88" t="s">
        <v>212</v>
      </c>
      <c r="D88" t="s">
        <v>268</v>
      </c>
      <c r="E88" t="s">
        <v>294</v>
      </c>
      <c r="F88" t="s">
        <v>215</v>
      </c>
      <c r="G88" t="s">
        <v>270</v>
      </c>
      <c r="H88" t="s">
        <v>295</v>
      </c>
      <c r="I88" t="s">
        <v>296</v>
      </c>
    </row>
    <row r="89" spans="2:9" x14ac:dyDescent="0.2">
      <c r="B89">
        <v>84</v>
      </c>
      <c r="C89" t="s">
        <v>212</v>
      </c>
      <c r="D89" t="s">
        <v>268</v>
      </c>
      <c r="E89" t="s">
        <v>294</v>
      </c>
      <c r="F89" t="s">
        <v>215</v>
      </c>
      <c r="G89" t="s">
        <v>275</v>
      </c>
      <c r="H89" t="s">
        <v>215</v>
      </c>
      <c r="I89" t="s">
        <v>296</v>
      </c>
    </row>
    <row r="90" spans="2:9" x14ac:dyDescent="0.2">
      <c r="B90">
        <v>85</v>
      </c>
      <c r="C90" t="s">
        <v>212</v>
      </c>
      <c r="D90" t="s">
        <v>268</v>
      </c>
      <c r="E90" t="s">
        <v>297</v>
      </c>
      <c r="F90" t="s">
        <v>215</v>
      </c>
      <c r="G90" t="s">
        <v>298</v>
      </c>
      <c r="H90">
        <v>4.4800000000000004</v>
      </c>
      <c r="I90" t="s">
        <v>299</v>
      </c>
    </row>
    <row r="91" spans="2:9" x14ac:dyDescent="0.2">
      <c r="B91">
        <v>86</v>
      </c>
      <c r="C91" t="s">
        <v>212</v>
      </c>
      <c r="D91" t="s">
        <v>268</v>
      </c>
      <c r="E91" t="s">
        <v>297</v>
      </c>
      <c r="F91" t="s">
        <v>215</v>
      </c>
      <c r="G91" t="s">
        <v>300</v>
      </c>
      <c r="H91">
        <v>4.21</v>
      </c>
      <c r="I91" t="s">
        <v>299</v>
      </c>
    </row>
    <row r="92" spans="2:9" x14ac:dyDescent="0.2">
      <c r="B92">
        <v>87</v>
      </c>
      <c r="C92" t="s">
        <v>212</v>
      </c>
      <c r="D92" t="s">
        <v>268</v>
      </c>
      <c r="E92" t="s">
        <v>297</v>
      </c>
      <c r="F92" t="s">
        <v>215</v>
      </c>
      <c r="G92" t="s">
        <v>301</v>
      </c>
      <c r="H92">
        <v>5.41</v>
      </c>
      <c r="I92" t="s">
        <v>299</v>
      </c>
    </row>
    <row r="93" spans="2:9" x14ac:dyDescent="0.2">
      <c r="B93">
        <v>88</v>
      </c>
      <c r="C93" t="s">
        <v>212</v>
      </c>
      <c r="D93" t="s">
        <v>268</v>
      </c>
      <c r="E93" t="s">
        <v>297</v>
      </c>
      <c r="F93" t="s">
        <v>215</v>
      </c>
      <c r="G93" t="s">
        <v>302</v>
      </c>
      <c r="H93">
        <v>5.28</v>
      </c>
      <c r="I93" t="s">
        <v>299</v>
      </c>
    </row>
    <row r="94" spans="2:9" x14ac:dyDescent="0.2">
      <c r="B94">
        <v>89</v>
      </c>
      <c r="C94" t="s">
        <v>212</v>
      </c>
      <c r="D94" t="s">
        <v>268</v>
      </c>
      <c r="E94" t="s">
        <v>297</v>
      </c>
      <c r="F94" t="s">
        <v>215</v>
      </c>
      <c r="G94" t="s">
        <v>303</v>
      </c>
      <c r="H94">
        <v>5.57</v>
      </c>
      <c r="I94" t="s">
        <v>299</v>
      </c>
    </row>
    <row r="95" spans="2:9" x14ac:dyDescent="0.2">
      <c r="B95">
        <v>90</v>
      </c>
      <c r="C95" t="s">
        <v>212</v>
      </c>
      <c r="D95" t="s">
        <v>268</v>
      </c>
      <c r="E95" t="s">
        <v>297</v>
      </c>
      <c r="F95" t="s">
        <v>215</v>
      </c>
      <c r="G95" t="s">
        <v>304</v>
      </c>
      <c r="H95">
        <v>6</v>
      </c>
      <c r="I95" t="s">
        <v>299</v>
      </c>
    </row>
    <row r="96" spans="2:9" x14ac:dyDescent="0.2">
      <c r="B96">
        <v>91</v>
      </c>
      <c r="C96" t="s">
        <v>212</v>
      </c>
      <c r="D96" t="s">
        <v>268</v>
      </c>
      <c r="E96" t="s">
        <v>297</v>
      </c>
      <c r="F96" t="s">
        <v>215</v>
      </c>
      <c r="G96" t="s">
        <v>305</v>
      </c>
      <c r="H96">
        <v>5.22</v>
      </c>
      <c r="I96" t="s">
        <v>299</v>
      </c>
    </row>
    <row r="97" spans="2:9" x14ac:dyDescent="0.2">
      <c r="B97">
        <v>92</v>
      </c>
      <c r="C97" t="s">
        <v>212</v>
      </c>
      <c r="D97" t="s">
        <v>268</v>
      </c>
      <c r="E97" t="s">
        <v>297</v>
      </c>
      <c r="F97" t="s">
        <v>306</v>
      </c>
      <c r="G97" t="s">
        <v>298</v>
      </c>
      <c r="H97">
        <v>3.28</v>
      </c>
      <c r="I97" t="s">
        <v>299</v>
      </c>
    </row>
    <row r="98" spans="2:9" x14ac:dyDescent="0.2">
      <c r="B98">
        <v>93</v>
      </c>
      <c r="C98" t="s">
        <v>212</v>
      </c>
      <c r="D98" t="s">
        <v>268</v>
      </c>
      <c r="E98" t="s">
        <v>297</v>
      </c>
      <c r="F98" t="s">
        <v>306</v>
      </c>
      <c r="G98" t="s">
        <v>300</v>
      </c>
      <c r="H98">
        <v>2.61</v>
      </c>
      <c r="I98" t="s">
        <v>299</v>
      </c>
    </row>
    <row r="99" spans="2:9" x14ac:dyDescent="0.2">
      <c r="B99">
        <v>94</v>
      </c>
      <c r="C99" t="s">
        <v>212</v>
      </c>
      <c r="D99" t="s">
        <v>268</v>
      </c>
      <c r="E99" t="s">
        <v>297</v>
      </c>
      <c r="F99" t="s">
        <v>306</v>
      </c>
      <c r="G99" t="s">
        <v>301</v>
      </c>
      <c r="H99" t="s">
        <v>215</v>
      </c>
      <c r="I99" t="s">
        <v>299</v>
      </c>
    </row>
    <row r="100" spans="2:9" x14ac:dyDescent="0.2">
      <c r="B100">
        <v>95</v>
      </c>
      <c r="C100" t="s">
        <v>212</v>
      </c>
      <c r="D100" t="s">
        <v>268</v>
      </c>
      <c r="E100" t="s">
        <v>297</v>
      </c>
      <c r="F100" t="s">
        <v>306</v>
      </c>
      <c r="G100" t="s">
        <v>302</v>
      </c>
      <c r="H100" t="s">
        <v>215</v>
      </c>
      <c r="I100" t="s">
        <v>299</v>
      </c>
    </row>
    <row r="101" spans="2:9" x14ac:dyDescent="0.2">
      <c r="B101">
        <v>96</v>
      </c>
      <c r="C101" t="s">
        <v>212</v>
      </c>
      <c r="D101" t="s">
        <v>268</v>
      </c>
      <c r="E101" t="s">
        <v>297</v>
      </c>
      <c r="F101" t="s">
        <v>306</v>
      </c>
      <c r="G101" t="s">
        <v>303</v>
      </c>
      <c r="H101" t="s">
        <v>215</v>
      </c>
      <c r="I101" t="s">
        <v>299</v>
      </c>
    </row>
    <row r="102" spans="2:9" x14ac:dyDescent="0.2">
      <c r="B102">
        <v>97</v>
      </c>
      <c r="C102" t="s">
        <v>212</v>
      </c>
      <c r="D102" t="s">
        <v>268</v>
      </c>
      <c r="E102" t="s">
        <v>297</v>
      </c>
      <c r="F102" t="s">
        <v>306</v>
      </c>
      <c r="G102" t="s">
        <v>304</v>
      </c>
      <c r="H102" t="s">
        <v>215</v>
      </c>
      <c r="I102" t="s">
        <v>299</v>
      </c>
    </row>
    <row r="103" spans="2:9" x14ac:dyDescent="0.2">
      <c r="B103">
        <v>98</v>
      </c>
      <c r="C103" t="s">
        <v>212</v>
      </c>
      <c r="D103" t="s">
        <v>268</v>
      </c>
      <c r="E103" t="s">
        <v>297</v>
      </c>
      <c r="F103" t="s">
        <v>306</v>
      </c>
      <c r="G103" t="s">
        <v>305</v>
      </c>
      <c r="H103" t="s">
        <v>215</v>
      </c>
      <c r="I103" t="s">
        <v>299</v>
      </c>
    </row>
    <row r="104" spans="2:9" x14ac:dyDescent="0.2">
      <c r="B104">
        <v>99</v>
      </c>
      <c r="C104" t="s">
        <v>212</v>
      </c>
      <c r="D104" t="s">
        <v>268</v>
      </c>
      <c r="E104" t="s">
        <v>297</v>
      </c>
      <c r="F104" t="s">
        <v>307</v>
      </c>
      <c r="G104" t="s">
        <v>298</v>
      </c>
      <c r="H104">
        <v>2.2400000000000002</v>
      </c>
      <c r="I104" t="s">
        <v>299</v>
      </c>
    </row>
    <row r="105" spans="2:9" x14ac:dyDescent="0.2">
      <c r="B105">
        <v>100</v>
      </c>
      <c r="C105" t="s">
        <v>212</v>
      </c>
      <c r="D105" t="s">
        <v>268</v>
      </c>
      <c r="E105" t="s">
        <v>297</v>
      </c>
      <c r="F105" t="s">
        <v>307</v>
      </c>
      <c r="G105" t="s">
        <v>300</v>
      </c>
      <c r="H105">
        <v>2.74</v>
      </c>
      <c r="I105" t="s">
        <v>299</v>
      </c>
    </row>
    <row r="106" spans="2:9" x14ac:dyDescent="0.2">
      <c r="B106">
        <v>101</v>
      </c>
      <c r="C106" t="s">
        <v>212</v>
      </c>
      <c r="D106" t="s">
        <v>268</v>
      </c>
      <c r="E106" t="s">
        <v>297</v>
      </c>
      <c r="F106" t="s">
        <v>307</v>
      </c>
      <c r="G106" t="s">
        <v>301</v>
      </c>
      <c r="H106">
        <v>2.67</v>
      </c>
      <c r="I106" t="s">
        <v>299</v>
      </c>
    </row>
    <row r="107" spans="2:9" x14ac:dyDescent="0.2">
      <c r="B107">
        <v>102</v>
      </c>
      <c r="C107" t="s">
        <v>212</v>
      </c>
      <c r="D107" t="s">
        <v>268</v>
      </c>
      <c r="E107" t="s">
        <v>297</v>
      </c>
      <c r="F107" t="s">
        <v>307</v>
      </c>
      <c r="G107" t="s">
        <v>302</v>
      </c>
      <c r="H107">
        <v>2.66</v>
      </c>
      <c r="I107" t="s">
        <v>299</v>
      </c>
    </row>
    <row r="108" spans="2:9" x14ac:dyDescent="0.2">
      <c r="B108">
        <v>103</v>
      </c>
      <c r="C108" t="s">
        <v>212</v>
      </c>
      <c r="D108" t="s">
        <v>268</v>
      </c>
      <c r="E108" t="s">
        <v>297</v>
      </c>
      <c r="F108" t="s">
        <v>307</v>
      </c>
      <c r="G108" t="s">
        <v>303</v>
      </c>
      <c r="H108">
        <v>2.67</v>
      </c>
      <c r="I108" t="s">
        <v>299</v>
      </c>
    </row>
    <row r="109" spans="2:9" x14ac:dyDescent="0.2">
      <c r="B109">
        <v>104</v>
      </c>
      <c r="C109" t="s">
        <v>212</v>
      </c>
      <c r="D109" t="s">
        <v>268</v>
      </c>
      <c r="E109" t="s">
        <v>297</v>
      </c>
      <c r="F109" t="s">
        <v>307</v>
      </c>
      <c r="G109" t="s">
        <v>304</v>
      </c>
      <c r="H109" t="s">
        <v>215</v>
      </c>
      <c r="I109" t="s">
        <v>299</v>
      </c>
    </row>
    <row r="110" spans="2:9" x14ac:dyDescent="0.2">
      <c r="B110">
        <v>105</v>
      </c>
      <c r="C110" t="s">
        <v>212</v>
      </c>
      <c r="D110" t="s">
        <v>268</v>
      </c>
      <c r="E110" t="s">
        <v>297</v>
      </c>
      <c r="F110" t="s">
        <v>307</v>
      </c>
      <c r="G110" t="s">
        <v>305</v>
      </c>
      <c r="H110" t="s">
        <v>215</v>
      </c>
      <c r="I110" t="s">
        <v>299</v>
      </c>
    </row>
    <row r="111" spans="2:9" x14ac:dyDescent="0.2">
      <c r="B111">
        <v>106</v>
      </c>
      <c r="C111" t="s">
        <v>212</v>
      </c>
      <c r="D111" t="s">
        <v>268</v>
      </c>
      <c r="E111" t="s">
        <v>308</v>
      </c>
      <c r="F111" t="s">
        <v>215</v>
      </c>
      <c r="G111" t="s">
        <v>309</v>
      </c>
      <c r="H111">
        <v>3.87</v>
      </c>
      <c r="I111" t="s">
        <v>299</v>
      </c>
    </row>
    <row r="112" spans="2:9" x14ac:dyDescent="0.2">
      <c r="B112">
        <v>107</v>
      </c>
      <c r="C112" t="s">
        <v>212</v>
      </c>
      <c r="D112" t="s">
        <v>268</v>
      </c>
      <c r="E112" t="s">
        <v>308</v>
      </c>
      <c r="F112" t="s">
        <v>215</v>
      </c>
      <c r="G112" t="s">
        <v>310</v>
      </c>
      <c r="H112">
        <v>3.99</v>
      </c>
      <c r="I112" t="s">
        <v>299</v>
      </c>
    </row>
    <row r="113" spans="2:9" x14ac:dyDescent="0.2">
      <c r="B113">
        <v>108</v>
      </c>
      <c r="C113" t="s">
        <v>212</v>
      </c>
      <c r="D113" t="s">
        <v>268</v>
      </c>
      <c r="E113" t="s">
        <v>308</v>
      </c>
      <c r="F113" t="s">
        <v>215</v>
      </c>
      <c r="G113" t="s">
        <v>311</v>
      </c>
      <c r="H113">
        <v>3.87</v>
      </c>
      <c r="I113" t="s">
        <v>299</v>
      </c>
    </row>
    <row r="114" spans="2:9" x14ac:dyDescent="0.2">
      <c r="B114">
        <v>109</v>
      </c>
      <c r="C114" t="s">
        <v>212</v>
      </c>
      <c r="D114" t="s">
        <v>268</v>
      </c>
      <c r="E114" t="s">
        <v>308</v>
      </c>
      <c r="F114" t="s">
        <v>215</v>
      </c>
      <c r="G114" t="s">
        <v>312</v>
      </c>
      <c r="H114">
        <v>3.87</v>
      </c>
      <c r="I114" t="s">
        <v>299</v>
      </c>
    </row>
    <row r="115" spans="2:9" x14ac:dyDescent="0.2">
      <c r="B115">
        <v>110</v>
      </c>
      <c r="C115" t="s">
        <v>212</v>
      </c>
      <c r="D115" t="s">
        <v>268</v>
      </c>
      <c r="E115" t="s">
        <v>308</v>
      </c>
      <c r="F115" t="s">
        <v>215</v>
      </c>
      <c r="G115" t="s">
        <v>313</v>
      </c>
      <c r="H115">
        <v>4.3</v>
      </c>
      <c r="I115" t="s">
        <v>299</v>
      </c>
    </row>
    <row r="116" spans="2:9" x14ac:dyDescent="0.2">
      <c r="B116">
        <v>111</v>
      </c>
      <c r="C116" t="s">
        <v>212</v>
      </c>
      <c r="D116" t="s">
        <v>268</v>
      </c>
      <c r="E116" t="s">
        <v>308</v>
      </c>
      <c r="F116" t="s">
        <v>215</v>
      </c>
      <c r="G116" t="s">
        <v>309</v>
      </c>
      <c r="H116" t="s">
        <v>215</v>
      </c>
      <c r="I116" t="s">
        <v>314</v>
      </c>
    </row>
    <row r="117" spans="2:9" x14ac:dyDescent="0.2">
      <c r="B117">
        <v>112</v>
      </c>
      <c r="C117" t="s">
        <v>212</v>
      </c>
      <c r="D117" t="s">
        <v>268</v>
      </c>
      <c r="E117" t="s">
        <v>308</v>
      </c>
      <c r="F117" t="s">
        <v>215</v>
      </c>
      <c r="G117" t="s">
        <v>310</v>
      </c>
      <c r="H117" s="1">
        <v>6.2</v>
      </c>
      <c r="I117" t="s">
        <v>314</v>
      </c>
    </row>
    <row r="118" spans="2:9" x14ac:dyDescent="0.2">
      <c r="B118">
        <v>113</v>
      </c>
      <c r="C118" t="s">
        <v>212</v>
      </c>
      <c r="D118" t="s">
        <v>268</v>
      </c>
      <c r="E118" t="s">
        <v>308</v>
      </c>
      <c r="F118" t="s">
        <v>215</v>
      </c>
      <c r="G118" t="s">
        <v>311</v>
      </c>
      <c r="H118">
        <v>6</v>
      </c>
      <c r="I118" t="s">
        <v>314</v>
      </c>
    </row>
    <row r="119" spans="2:9" x14ac:dyDescent="0.2">
      <c r="B119">
        <v>114</v>
      </c>
      <c r="C119" t="s">
        <v>212</v>
      </c>
      <c r="D119" t="s">
        <v>268</v>
      </c>
      <c r="E119" t="s">
        <v>308</v>
      </c>
      <c r="F119" t="s">
        <v>215</v>
      </c>
      <c r="G119" t="s">
        <v>312</v>
      </c>
      <c r="H119">
        <v>5.6</v>
      </c>
      <c r="I119" t="s">
        <v>314</v>
      </c>
    </row>
    <row r="120" spans="2:9" x14ac:dyDescent="0.2">
      <c r="B120">
        <v>115</v>
      </c>
      <c r="C120" t="s">
        <v>212</v>
      </c>
      <c r="D120" t="s">
        <v>268</v>
      </c>
      <c r="E120" t="s">
        <v>308</v>
      </c>
      <c r="F120" t="s">
        <v>215</v>
      </c>
      <c r="G120" t="s">
        <v>313</v>
      </c>
      <c r="H120">
        <v>5.2</v>
      </c>
      <c r="I120" t="s">
        <v>314</v>
      </c>
    </row>
    <row r="121" spans="2:9" x14ac:dyDescent="0.2">
      <c r="B121">
        <v>116</v>
      </c>
      <c r="C121" t="s">
        <v>212</v>
      </c>
      <c r="D121" t="s">
        <v>268</v>
      </c>
      <c r="E121" t="s">
        <v>308</v>
      </c>
      <c r="F121" t="s">
        <v>315</v>
      </c>
      <c r="G121" t="s">
        <v>309</v>
      </c>
      <c r="H121">
        <v>4</v>
      </c>
      <c r="I121" t="s">
        <v>299</v>
      </c>
    </row>
    <row r="122" spans="2:9" x14ac:dyDescent="0.2">
      <c r="B122">
        <v>117</v>
      </c>
      <c r="C122" t="s">
        <v>212</v>
      </c>
      <c r="D122" t="s">
        <v>268</v>
      </c>
      <c r="E122" t="s">
        <v>308</v>
      </c>
      <c r="F122" t="s">
        <v>315</v>
      </c>
      <c r="G122" t="s">
        <v>310</v>
      </c>
      <c r="H122">
        <v>4.13</v>
      </c>
      <c r="I122" t="s">
        <v>299</v>
      </c>
    </row>
    <row r="123" spans="2:9" x14ac:dyDescent="0.2">
      <c r="B123">
        <v>118</v>
      </c>
      <c r="C123" t="s">
        <v>212</v>
      </c>
      <c r="D123" t="s">
        <v>268</v>
      </c>
      <c r="E123" t="s">
        <v>308</v>
      </c>
      <c r="F123" t="s">
        <v>315</v>
      </c>
      <c r="G123" t="s">
        <v>311</v>
      </c>
      <c r="H123">
        <v>3.84</v>
      </c>
      <c r="I123" t="s">
        <v>299</v>
      </c>
    </row>
    <row r="124" spans="2:9" x14ac:dyDescent="0.2">
      <c r="B124">
        <v>119</v>
      </c>
      <c r="C124" t="s">
        <v>212</v>
      </c>
      <c r="D124" t="s">
        <v>268</v>
      </c>
      <c r="E124" t="s">
        <v>308</v>
      </c>
      <c r="F124" t="s">
        <v>315</v>
      </c>
      <c r="G124" t="s">
        <v>312</v>
      </c>
      <c r="H124">
        <v>3.47</v>
      </c>
      <c r="I124" t="s">
        <v>299</v>
      </c>
    </row>
    <row r="125" spans="2:9" x14ac:dyDescent="0.2">
      <c r="B125">
        <v>120</v>
      </c>
      <c r="C125" t="s">
        <v>212</v>
      </c>
      <c r="D125" t="s">
        <v>268</v>
      </c>
      <c r="E125" t="s">
        <v>308</v>
      </c>
      <c r="F125" t="s">
        <v>315</v>
      </c>
      <c r="G125" t="s">
        <v>313</v>
      </c>
      <c r="H125">
        <v>4.3</v>
      </c>
      <c r="I125" t="s">
        <v>299</v>
      </c>
    </row>
    <row r="126" spans="2:9" x14ac:dyDescent="0.2">
      <c r="B126">
        <v>121</v>
      </c>
      <c r="C126" t="s">
        <v>212</v>
      </c>
      <c r="D126" t="s">
        <v>268</v>
      </c>
      <c r="E126" t="s">
        <v>308</v>
      </c>
      <c r="F126" t="s">
        <v>316</v>
      </c>
      <c r="G126" t="s">
        <v>309</v>
      </c>
      <c r="H126" t="s">
        <v>215</v>
      </c>
      <c r="I126" t="s">
        <v>314</v>
      </c>
    </row>
    <row r="127" spans="2:9" x14ac:dyDescent="0.2">
      <c r="B127">
        <v>122</v>
      </c>
      <c r="C127" t="s">
        <v>212</v>
      </c>
      <c r="D127" t="s">
        <v>268</v>
      </c>
      <c r="E127" t="s">
        <v>308</v>
      </c>
      <c r="F127" t="s">
        <v>316</v>
      </c>
      <c r="G127" t="s">
        <v>310</v>
      </c>
      <c r="H127" s="1">
        <v>6</v>
      </c>
      <c r="I127" t="s">
        <v>314</v>
      </c>
    </row>
    <row r="128" spans="2:9" x14ac:dyDescent="0.2">
      <c r="B128">
        <v>123</v>
      </c>
      <c r="C128" t="s">
        <v>212</v>
      </c>
      <c r="D128" t="s">
        <v>268</v>
      </c>
      <c r="E128" t="s">
        <v>308</v>
      </c>
      <c r="F128" t="s">
        <v>316</v>
      </c>
      <c r="G128" t="s">
        <v>311</v>
      </c>
      <c r="H128">
        <v>5.9</v>
      </c>
      <c r="I128" t="s">
        <v>314</v>
      </c>
    </row>
    <row r="129" spans="2:9" x14ac:dyDescent="0.2">
      <c r="B129">
        <v>124</v>
      </c>
      <c r="C129" t="s">
        <v>212</v>
      </c>
      <c r="D129" t="s">
        <v>268</v>
      </c>
      <c r="E129" t="s">
        <v>308</v>
      </c>
      <c r="F129" t="s">
        <v>316</v>
      </c>
      <c r="G129" t="s">
        <v>312</v>
      </c>
      <c r="H129">
        <v>5.7</v>
      </c>
      <c r="I129" t="s">
        <v>314</v>
      </c>
    </row>
    <row r="130" spans="2:9" x14ac:dyDescent="0.2">
      <c r="B130">
        <v>125</v>
      </c>
      <c r="C130" t="s">
        <v>212</v>
      </c>
      <c r="D130" t="s">
        <v>268</v>
      </c>
      <c r="E130" t="s">
        <v>308</v>
      </c>
      <c r="F130" t="s">
        <v>316</v>
      </c>
      <c r="G130" t="s">
        <v>313</v>
      </c>
      <c r="H130" s="104" t="s">
        <v>215</v>
      </c>
      <c r="I130" t="s">
        <v>314</v>
      </c>
    </row>
    <row r="131" spans="2:9" x14ac:dyDescent="0.2">
      <c r="B131">
        <v>126</v>
      </c>
      <c r="C131" t="s">
        <v>212</v>
      </c>
      <c r="D131" t="s">
        <v>268</v>
      </c>
      <c r="E131" t="s">
        <v>308</v>
      </c>
      <c r="F131" t="s">
        <v>223</v>
      </c>
      <c r="G131" t="s">
        <v>309</v>
      </c>
      <c r="H131" t="s">
        <v>215</v>
      </c>
      <c r="I131" t="s">
        <v>299</v>
      </c>
    </row>
    <row r="132" spans="2:9" x14ac:dyDescent="0.2">
      <c r="B132">
        <v>127</v>
      </c>
      <c r="C132" t="s">
        <v>212</v>
      </c>
      <c r="D132" t="s">
        <v>268</v>
      </c>
      <c r="E132" t="s">
        <v>308</v>
      </c>
      <c r="F132" t="s">
        <v>223</v>
      </c>
      <c r="G132" t="s">
        <v>310</v>
      </c>
      <c r="H132" t="s">
        <v>215</v>
      </c>
      <c r="I132" t="s">
        <v>299</v>
      </c>
    </row>
    <row r="133" spans="2:9" x14ac:dyDescent="0.2">
      <c r="B133">
        <v>128</v>
      </c>
      <c r="C133" t="s">
        <v>212</v>
      </c>
      <c r="D133" t="s">
        <v>268</v>
      </c>
      <c r="E133" t="s">
        <v>308</v>
      </c>
      <c r="F133" t="s">
        <v>223</v>
      </c>
      <c r="G133" t="s">
        <v>311</v>
      </c>
      <c r="H133" t="s">
        <v>215</v>
      </c>
      <c r="I133" t="s">
        <v>299</v>
      </c>
    </row>
    <row r="134" spans="2:9" x14ac:dyDescent="0.2">
      <c r="B134">
        <v>129</v>
      </c>
      <c r="C134" t="s">
        <v>212</v>
      </c>
      <c r="D134" t="s">
        <v>268</v>
      </c>
      <c r="E134" t="s">
        <v>308</v>
      </c>
      <c r="F134" t="s">
        <v>223</v>
      </c>
      <c r="G134" t="s">
        <v>312</v>
      </c>
      <c r="H134">
        <v>2.89</v>
      </c>
      <c r="I134" t="s">
        <v>299</v>
      </c>
    </row>
    <row r="135" spans="2:9" x14ac:dyDescent="0.2">
      <c r="B135">
        <v>130</v>
      </c>
      <c r="C135" t="s">
        <v>212</v>
      </c>
      <c r="D135" t="s">
        <v>268</v>
      </c>
      <c r="E135" t="s">
        <v>308</v>
      </c>
      <c r="F135" t="s">
        <v>223</v>
      </c>
      <c r="G135" t="s">
        <v>313</v>
      </c>
      <c r="H135" t="s">
        <v>215</v>
      </c>
      <c r="I135" t="s">
        <v>299</v>
      </c>
    </row>
    <row r="136" spans="2:9" x14ac:dyDescent="0.2">
      <c r="B136">
        <v>131</v>
      </c>
      <c r="C136" t="s">
        <v>212</v>
      </c>
      <c r="D136" t="s">
        <v>268</v>
      </c>
      <c r="E136" t="s">
        <v>308</v>
      </c>
      <c r="F136" t="s">
        <v>223</v>
      </c>
      <c r="G136" t="s">
        <v>309</v>
      </c>
      <c r="H136" t="s">
        <v>317</v>
      </c>
      <c r="I136" t="s">
        <v>314</v>
      </c>
    </row>
    <row r="137" spans="2:9" x14ac:dyDescent="0.2">
      <c r="B137">
        <v>132</v>
      </c>
      <c r="C137" t="s">
        <v>212</v>
      </c>
      <c r="D137" t="s">
        <v>268</v>
      </c>
      <c r="E137" t="s">
        <v>308</v>
      </c>
      <c r="F137" t="s">
        <v>223</v>
      </c>
      <c r="G137" t="s">
        <v>310</v>
      </c>
      <c r="H137" t="s">
        <v>317</v>
      </c>
      <c r="I137" t="s">
        <v>314</v>
      </c>
    </row>
    <row r="138" spans="2:9" x14ac:dyDescent="0.2">
      <c r="B138">
        <v>133</v>
      </c>
      <c r="C138" t="s">
        <v>212</v>
      </c>
      <c r="D138" t="s">
        <v>268</v>
      </c>
      <c r="E138" t="s">
        <v>308</v>
      </c>
      <c r="F138" t="s">
        <v>223</v>
      </c>
      <c r="G138" t="s">
        <v>311</v>
      </c>
      <c r="H138" t="s">
        <v>317</v>
      </c>
      <c r="I138" t="s">
        <v>314</v>
      </c>
    </row>
    <row r="139" spans="2:9" x14ac:dyDescent="0.2">
      <c r="B139">
        <v>134</v>
      </c>
      <c r="C139" t="s">
        <v>212</v>
      </c>
      <c r="D139" t="s">
        <v>268</v>
      </c>
      <c r="E139" t="s">
        <v>308</v>
      </c>
      <c r="F139" t="s">
        <v>223</v>
      </c>
      <c r="G139" t="s">
        <v>312</v>
      </c>
      <c r="H139" t="s">
        <v>317</v>
      </c>
      <c r="I139" t="s">
        <v>314</v>
      </c>
    </row>
    <row r="140" spans="2:9" x14ac:dyDescent="0.2">
      <c r="B140">
        <v>135</v>
      </c>
      <c r="C140" t="s">
        <v>212</v>
      </c>
      <c r="D140" t="s">
        <v>268</v>
      </c>
      <c r="E140" t="s">
        <v>308</v>
      </c>
      <c r="F140" t="s">
        <v>223</v>
      </c>
      <c r="G140" t="s">
        <v>313</v>
      </c>
      <c r="H140" t="s">
        <v>317</v>
      </c>
      <c r="I140" t="s">
        <v>314</v>
      </c>
    </row>
    <row r="141" spans="2:9" x14ac:dyDescent="0.2">
      <c r="B141">
        <v>136</v>
      </c>
      <c r="C141" t="s">
        <v>212</v>
      </c>
      <c r="D141" t="s">
        <v>268</v>
      </c>
      <c r="E141" t="s">
        <v>308</v>
      </c>
      <c r="F141" t="s">
        <v>318</v>
      </c>
      <c r="G141" t="s">
        <v>309</v>
      </c>
      <c r="H141" t="s">
        <v>215</v>
      </c>
      <c r="I141" t="s">
        <v>299</v>
      </c>
    </row>
    <row r="142" spans="2:9" x14ac:dyDescent="0.2">
      <c r="B142">
        <v>137</v>
      </c>
      <c r="C142" t="s">
        <v>212</v>
      </c>
      <c r="D142" t="s">
        <v>268</v>
      </c>
      <c r="E142" t="s">
        <v>308</v>
      </c>
      <c r="F142" t="s">
        <v>318</v>
      </c>
      <c r="G142" t="s">
        <v>310</v>
      </c>
      <c r="H142" t="s">
        <v>215</v>
      </c>
      <c r="I142" t="s">
        <v>299</v>
      </c>
    </row>
    <row r="143" spans="2:9" x14ac:dyDescent="0.2">
      <c r="B143">
        <v>138</v>
      </c>
      <c r="C143" t="s">
        <v>212</v>
      </c>
      <c r="D143" t="s">
        <v>268</v>
      </c>
      <c r="E143" t="s">
        <v>308</v>
      </c>
      <c r="F143" t="s">
        <v>318</v>
      </c>
      <c r="G143" t="s">
        <v>311</v>
      </c>
      <c r="H143" t="s">
        <v>215</v>
      </c>
      <c r="I143" t="s">
        <v>299</v>
      </c>
    </row>
    <row r="144" spans="2:9" x14ac:dyDescent="0.2">
      <c r="B144">
        <v>139</v>
      </c>
      <c r="C144" t="s">
        <v>212</v>
      </c>
      <c r="D144" t="s">
        <v>268</v>
      </c>
      <c r="E144" t="s">
        <v>308</v>
      </c>
      <c r="F144" t="s">
        <v>318</v>
      </c>
      <c r="G144" t="s">
        <v>312</v>
      </c>
      <c r="H144">
        <v>3.79</v>
      </c>
      <c r="I144" t="s">
        <v>299</v>
      </c>
    </row>
    <row r="145" spans="2:9" x14ac:dyDescent="0.2">
      <c r="B145">
        <v>140</v>
      </c>
      <c r="C145" t="s">
        <v>212</v>
      </c>
      <c r="D145" t="s">
        <v>268</v>
      </c>
      <c r="E145" t="s">
        <v>308</v>
      </c>
      <c r="F145" t="s">
        <v>318</v>
      </c>
      <c r="G145" t="s">
        <v>313</v>
      </c>
      <c r="H145" t="s">
        <v>215</v>
      </c>
      <c r="I145" t="s">
        <v>299</v>
      </c>
    </row>
    <row r="146" spans="2:9" x14ac:dyDescent="0.2">
      <c r="B146">
        <v>141</v>
      </c>
      <c r="C146" t="s">
        <v>212</v>
      </c>
      <c r="D146" t="s">
        <v>268</v>
      </c>
      <c r="E146" t="s">
        <v>308</v>
      </c>
      <c r="F146" t="s">
        <v>318</v>
      </c>
      <c r="G146" t="s">
        <v>309</v>
      </c>
      <c r="H146" t="s">
        <v>317</v>
      </c>
      <c r="I146" t="s">
        <v>314</v>
      </c>
    </row>
    <row r="147" spans="2:9" x14ac:dyDescent="0.2">
      <c r="B147">
        <v>142</v>
      </c>
      <c r="C147" t="s">
        <v>212</v>
      </c>
      <c r="D147" t="s">
        <v>268</v>
      </c>
      <c r="E147" t="s">
        <v>308</v>
      </c>
      <c r="F147" t="s">
        <v>318</v>
      </c>
      <c r="G147" t="s">
        <v>310</v>
      </c>
      <c r="H147" t="s">
        <v>317</v>
      </c>
      <c r="I147" t="s">
        <v>314</v>
      </c>
    </row>
    <row r="148" spans="2:9" x14ac:dyDescent="0.2">
      <c r="B148">
        <v>143</v>
      </c>
      <c r="C148" t="s">
        <v>212</v>
      </c>
      <c r="D148" t="s">
        <v>268</v>
      </c>
      <c r="E148" t="s">
        <v>308</v>
      </c>
      <c r="F148" t="s">
        <v>318</v>
      </c>
      <c r="G148" t="s">
        <v>311</v>
      </c>
      <c r="H148" t="s">
        <v>317</v>
      </c>
      <c r="I148" t="s">
        <v>314</v>
      </c>
    </row>
    <row r="149" spans="2:9" x14ac:dyDescent="0.2">
      <c r="B149">
        <v>144</v>
      </c>
      <c r="C149" t="s">
        <v>212</v>
      </c>
      <c r="D149" t="s">
        <v>268</v>
      </c>
      <c r="E149" t="s">
        <v>308</v>
      </c>
      <c r="F149" t="s">
        <v>318</v>
      </c>
      <c r="G149" t="s">
        <v>312</v>
      </c>
      <c r="H149" t="s">
        <v>317</v>
      </c>
      <c r="I149" t="s">
        <v>314</v>
      </c>
    </row>
    <row r="150" spans="2:9" x14ac:dyDescent="0.2">
      <c r="B150">
        <v>145</v>
      </c>
      <c r="C150" t="s">
        <v>212</v>
      </c>
      <c r="D150" t="s">
        <v>268</v>
      </c>
      <c r="E150" t="s">
        <v>308</v>
      </c>
      <c r="F150" t="s">
        <v>318</v>
      </c>
      <c r="G150" t="s">
        <v>313</v>
      </c>
      <c r="H150" t="s">
        <v>317</v>
      </c>
      <c r="I150" t="s">
        <v>314</v>
      </c>
    </row>
    <row r="151" spans="2:9" x14ac:dyDescent="0.2">
      <c r="B151">
        <v>146</v>
      </c>
      <c r="C151" t="s">
        <v>212</v>
      </c>
      <c r="D151" t="s">
        <v>268</v>
      </c>
      <c r="E151" t="s">
        <v>308</v>
      </c>
      <c r="F151" t="s">
        <v>306</v>
      </c>
      <c r="G151" t="s">
        <v>309</v>
      </c>
      <c r="H151">
        <v>2.4500000000000002</v>
      </c>
      <c r="I151" t="s">
        <v>299</v>
      </c>
    </row>
    <row r="152" spans="2:9" x14ac:dyDescent="0.2">
      <c r="B152">
        <v>147</v>
      </c>
      <c r="C152" t="s">
        <v>212</v>
      </c>
      <c r="D152" t="s">
        <v>268</v>
      </c>
      <c r="E152" t="s">
        <v>308</v>
      </c>
      <c r="F152" t="s">
        <v>306</v>
      </c>
      <c r="G152" t="s">
        <v>310</v>
      </c>
      <c r="H152" t="s">
        <v>215</v>
      </c>
      <c r="I152" t="s">
        <v>299</v>
      </c>
    </row>
    <row r="153" spans="2:9" x14ac:dyDescent="0.2">
      <c r="B153">
        <v>148</v>
      </c>
      <c r="C153" t="s">
        <v>212</v>
      </c>
      <c r="D153" t="s">
        <v>268</v>
      </c>
      <c r="E153" t="s">
        <v>308</v>
      </c>
      <c r="F153" t="s">
        <v>306</v>
      </c>
      <c r="G153" t="s">
        <v>311</v>
      </c>
      <c r="H153" t="s">
        <v>215</v>
      </c>
      <c r="I153" t="s">
        <v>299</v>
      </c>
    </row>
    <row r="154" spans="2:9" x14ac:dyDescent="0.2">
      <c r="B154">
        <v>149</v>
      </c>
      <c r="C154" t="s">
        <v>212</v>
      </c>
      <c r="D154" t="s">
        <v>268</v>
      </c>
      <c r="E154" t="s">
        <v>308</v>
      </c>
      <c r="F154" t="s">
        <v>306</v>
      </c>
      <c r="G154" t="s">
        <v>312</v>
      </c>
      <c r="H154" t="s">
        <v>215</v>
      </c>
      <c r="I154" t="s">
        <v>299</v>
      </c>
    </row>
    <row r="155" spans="2:9" x14ac:dyDescent="0.2">
      <c r="B155">
        <v>150</v>
      </c>
      <c r="C155" t="s">
        <v>212</v>
      </c>
      <c r="D155" t="s">
        <v>268</v>
      </c>
      <c r="E155" t="s">
        <v>308</v>
      </c>
      <c r="F155" t="s">
        <v>306</v>
      </c>
      <c r="G155" t="s">
        <v>313</v>
      </c>
      <c r="H155" t="s">
        <v>215</v>
      </c>
      <c r="I155" t="s">
        <v>299</v>
      </c>
    </row>
    <row r="156" spans="2:9" x14ac:dyDescent="0.2">
      <c r="B156">
        <v>151</v>
      </c>
      <c r="C156" t="s">
        <v>212</v>
      </c>
      <c r="D156" t="s">
        <v>268</v>
      </c>
      <c r="E156" t="s">
        <v>308</v>
      </c>
      <c r="F156" t="s">
        <v>319</v>
      </c>
      <c r="G156" t="s">
        <v>309</v>
      </c>
      <c r="H156" t="s">
        <v>215</v>
      </c>
      <c r="I156" t="s">
        <v>299</v>
      </c>
    </row>
    <row r="157" spans="2:9" x14ac:dyDescent="0.2">
      <c r="B157">
        <v>152</v>
      </c>
      <c r="C157" t="s">
        <v>212</v>
      </c>
      <c r="D157" t="s">
        <v>268</v>
      </c>
      <c r="E157" t="s">
        <v>308</v>
      </c>
      <c r="F157" t="s">
        <v>319</v>
      </c>
      <c r="G157" t="s">
        <v>310</v>
      </c>
      <c r="H157">
        <v>2.4500000000000002</v>
      </c>
      <c r="I157" t="s">
        <v>299</v>
      </c>
    </row>
    <row r="158" spans="2:9" x14ac:dyDescent="0.2">
      <c r="B158">
        <v>153</v>
      </c>
      <c r="C158" t="s">
        <v>212</v>
      </c>
      <c r="D158" t="s">
        <v>268</v>
      </c>
      <c r="E158" t="s">
        <v>308</v>
      </c>
      <c r="F158" t="s">
        <v>319</v>
      </c>
      <c r="G158" t="s">
        <v>311</v>
      </c>
      <c r="H158">
        <v>2.2999999999999998</v>
      </c>
      <c r="I158" t="s">
        <v>299</v>
      </c>
    </row>
    <row r="159" spans="2:9" x14ac:dyDescent="0.2">
      <c r="B159">
        <v>154</v>
      </c>
      <c r="C159" t="s">
        <v>212</v>
      </c>
      <c r="D159" t="s">
        <v>268</v>
      </c>
      <c r="E159" t="s">
        <v>308</v>
      </c>
      <c r="F159" t="s">
        <v>319</v>
      </c>
      <c r="G159" t="s">
        <v>312</v>
      </c>
      <c r="H159">
        <v>2.64</v>
      </c>
      <c r="I159" t="s">
        <v>299</v>
      </c>
    </row>
    <row r="160" spans="2:9" x14ac:dyDescent="0.2">
      <c r="B160">
        <v>155</v>
      </c>
      <c r="C160" t="s">
        <v>212</v>
      </c>
      <c r="D160" t="s">
        <v>268</v>
      </c>
      <c r="E160" t="s">
        <v>308</v>
      </c>
      <c r="F160" t="s">
        <v>319</v>
      </c>
      <c r="G160" t="s">
        <v>313</v>
      </c>
      <c r="H160">
        <v>2.79</v>
      </c>
      <c r="I160" t="s">
        <v>299</v>
      </c>
    </row>
    <row r="161" spans="2:9" x14ac:dyDescent="0.2">
      <c r="B161">
        <v>156</v>
      </c>
      <c r="C161" t="s">
        <v>212</v>
      </c>
      <c r="D161" t="s">
        <v>268</v>
      </c>
      <c r="E161" t="s">
        <v>308</v>
      </c>
      <c r="F161" t="s">
        <v>320</v>
      </c>
      <c r="G161" t="s">
        <v>309</v>
      </c>
      <c r="H161">
        <v>2.5</v>
      </c>
      <c r="I161" t="s">
        <v>299</v>
      </c>
    </row>
    <row r="162" spans="2:9" x14ac:dyDescent="0.2">
      <c r="B162">
        <v>157</v>
      </c>
      <c r="C162" t="s">
        <v>212</v>
      </c>
      <c r="D162" t="s">
        <v>268</v>
      </c>
      <c r="E162" t="s">
        <v>308</v>
      </c>
      <c r="F162" t="s">
        <v>320</v>
      </c>
      <c r="G162" t="s">
        <v>310</v>
      </c>
      <c r="H162">
        <v>2.71</v>
      </c>
      <c r="I162" t="s">
        <v>299</v>
      </c>
    </row>
    <row r="163" spans="2:9" x14ac:dyDescent="0.2">
      <c r="B163">
        <v>158</v>
      </c>
      <c r="C163" t="s">
        <v>212</v>
      </c>
      <c r="D163" t="s">
        <v>268</v>
      </c>
      <c r="E163" t="s">
        <v>308</v>
      </c>
      <c r="F163" t="s">
        <v>320</v>
      </c>
      <c r="G163" t="s">
        <v>311</v>
      </c>
      <c r="H163">
        <v>2.72</v>
      </c>
      <c r="I163" t="s">
        <v>299</v>
      </c>
    </row>
    <row r="164" spans="2:9" x14ac:dyDescent="0.2">
      <c r="B164">
        <v>159</v>
      </c>
      <c r="C164" t="s">
        <v>212</v>
      </c>
      <c r="D164" t="s">
        <v>268</v>
      </c>
      <c r="E164" t="s">
        <v>308</v>
      </c>
      <c r="F164" t="s">
        <v>320</v>
      </c>
      <c r="G164" t="s">
        <v>312</v>
      </c>
      <c r="H164">
        <v>2.63</v>
      </c>
      <c r="I164" t="s">
        <v>299</v>
      </c>
    </row>
    <row r="165" spans="2:9" x14ac:dyDescent="0.2">
      <c r="B165">
        <v>160</v>
      </c>
      <c r="C165" t="s">
        <v>212</v>
      </c>
      <c r="D165" t="s">
        <v>268</v>
      </c>
      <c r="E165" t="s">
        <v>308</v>
      </c>
      <c r="F165" t="s">
        <v>320</v>
      </c>
      <c r="G165" t="s">
        <v>313</v>
      </c>
      <c r="H165">
        <v>2.72</v>
      </c>
      <c r="I165" t="s">
        <v>299</v>
      </c>
    </row>
    <row r="166" spans="2:9" x14ac:dyDescent="0.2">
      <c r="B166">
        <v>161</v>
      </c>
      <c r="C166" t="s">
        <v>212</v>
      </c>
      <c r="D166" t="s">
        <v>268</v>
      </c>
      <c r="E166" t="s">
        <v>308</v>
      </c>
      <c r="F166" t="s">
        <v>307</v>
      </c>
      <c r="G166" t="s">
        <v>309</v>
      </c>
      <c r="H166">
        <v>2.39</v>
      </c>
      <c r="I166" t="s">
        <v>299</v>
      </c>
    </row>
    <row r="167" spans="2:9" x14ac:dyDescent="0.2">
      <c r="B167">
        <v>162</v>
      </c>
      <c r="C167" t="s">
        <v>212</v>
      </c>
      <c r="D167" t="s">
        <v>268</v>
      </c>
      <c r="E167" t="s">
        <v>308</v>
      </c>
      <c r="F167" t="s">
        <v>307</v>
      </c>
      <c r="G167" t="s">
        <v>310</v>
      </c>
      <c r="H167">
        <v>2.2400000000000002</v>
      </c>
      <c r="I167" t="s">
        <v>299</v>
      </c>
    </row>
    <row r="168" spans="2:9" x14ac:dyDescent="0.2">
      <c r="B168">
        <v>163</v>
      </c>
      <c r="C168" t="s">
        <v>212</v>
      </c>
      <c r="D168" t="s">
        <v>268</v>
      </c>
      <c r="E168" t="s">
        <v>308</v>
      </c>
      <c r="F168" t="s">
        <v>307</v>
      </c>
      <c r="G168" t="s">
        <v>311</v>
      </c>
      <c r="H168">
        <v>2.09</v>
      </c>
      <c r="I168" t="s">
        <v>299</v>
      </c>
    </row>
    <row r="169" spans="2:9" x14ac:dyDescent="0.2">
      <c r="B169">
        <v>164</v>
      </c>
      <c r="C169" t="s">
        <v>212</v>
      </c>
      <c r="D169" t="s">
        <v>268</v>
      </c>
      <c r="E169" t="s">
        <v>308</v>
      </c>
      <c r="F169" t="s">
        <v>307</v>
      </c>
      <c r="G169" t="s">
        <v>312</v>
      </c>
      <c r="H169" t="s">
        <v>215</v>
      </c>
      <c r="I169" t="s">
        <v>299</v>
      </c>
    </row>
    <row r="170" spans="2:9" x14ac:dyDescent="0.2">
      <c r="B170">
        <v>165</v>
      </c>
      <c r="C170" t="s">
        <v>212</v>
      </c>
      <c r="D170" t="s">
        <v>268</v>
      </c>
      <c r="E170" t="s">
        <v>308</v>
      </c>
      <c r="F170" t="s">
        <v>307</v>
      </c>
      <c r="G170" t="s">
        <v>313</v>
      </c>
      <c r="H170" t="s">
        <v>215</v>
      </c>
      <c r="I170" t="s">
        <v>299</v>
      </c>
    </row>
    <row r="171" spans="2:9" x14ac:dyDescent="0.2">
      <c r="B171">
        <v>166</v>
      </c>
      <c r="C171" t="s">
        <v>212</v>
      </c>
      <c r="D171" t="s">
        <v>268</v>
      </c>
      <c r="E171" t="s">
        <v>308</v>
      </c>
      <c r="F171" t="s">
        <v>321</v>
      </c>
      <c r="G171" t="s">
        <v>309</v>
      </c>
      <c r="H171" t="s">
        <v>215</v>
      </c>
      <c r="I171" t="s">
        <v>299</v>
      </c>
    </row>
    <row r="172" spans="2:9" x14ac:dyDescent="0.2">
      <c r="B172">
        <v>167</v>
      </c>
      <c r="C172" t="s">
        <v>212</v>
      </c>
      <c r="D172" t="s">
        <v>268</v>
      </c>
      <c r="E172" t="s">
        <v>308</v>
      </c>
      <c r="F172" t="s">
        <v>321</v>
      </c>
      <c r="G172" t="s">
        <v>310</v>
      </c>
      <c r="H172">
        <v>2.9</v>
      </c>
      <c r="I172" t="s">
        <v>299</v>
      </c>
    </row>
    <row r="173" spans="2:9" x14ac:dyDescent="0.2">
      <c r="B173">
        <v>168</v>
      </c>
      <c r="C173" t="s">
        <v>212</v>
      </c>
      <c r="D173" t="s">
        <v>268</v>
      </c>
      <c r="E173" t="s">
        <v>308</v>
      </c>
      <c r="F173" t="s">
        <v>321</v>
      </c>
      <c r="G173" t="s">
        <v>311</v>
      </c>
      <c r="H173">
        <v>2.75</v>
      </c>
      <c r="I173" t="s">
        <v>299</v>
      </c>
    </row>
    <row r="174" spans="2:9" x14ac:dyDescent="0.2">
      <c r="B174">
        <v>169</v>
      </c>
      <c r="C174" t="s">
        <v>212</v>
      </c>
      <c r="D174" t="s">
        <v>268</v>
      </c>
      <c r="E174" t="s">
        <v>308</v>
      </c>
      <c r="F174" t="s">
        <v>321</v>
      </c>
      <c r="G174" t="s">
        <v>312</v>
      </c>
      <c r="H174" t="s">
        <v>215</v>
      </c>
      <c r="I174" t="s">
        <v>299</v>
      </c>
    </row>
    <row r="175" spans="2:9" x14ac:dyDescent="0.2">
      <c r="B175">
        <v>170</v>
      </c>
      <c r="C175" t="s">
        <v>212</v>
      </c>
      <c r="D175" t="s">
        <v>268</v>
      </c>
      <c r="E175" t="s">
        <v>308</v>
      </c>
      <c r="F175" t="s">
        <v>321</v>
      </c>
      <c r="G175" t="s">
        <v>313</v>
      </c>
      <c r="H175" t="s">
        <v>215</v>
      </c>
      <c r="I175" t="s">
        <v>299</v>
      </c>
    </row>
    <row r="176" spans="2:9" x14ac:dyDescent="0.2">
      <c r="B176">
        <v>171</v>
      </c>
      <c r="C176" t="s">
        <v>212</v>
      </c>
      <c r="D176" t="s">
        <v>268</v>
      </c>
      <c r="E176" t="s">
        <v>308</v>
      </c>
      <c r="F176" t="s">
        <v>322</v>
      </c>
      <c r="G176" t="s">
        <v>309</v>
      </c>
      <c r="H176">
        <v>3.67</v>
      </c>
      <c r="I176" t="s">
        <v>299</v>
      </c>
    </row>
    <row r="177" spans="2:9" x14ac:dyDescent="0.2">
      <c r="B177">
        <v>172</v>
      </c>
      <c r="C177" t="s">
        <v>212</v>
      </c>
      <c r="D177" t="s">
        <v>268</v>
      </c>
      <c r="E177" t="s">
        <v>308</v>
      </c>
      <c r="F177" t="s">
        <v>322</v>
      </c>
      <c r="G177" t="s">
        <v>310</v>
      </c>
      <c r="H177">
        <v>3.99</v>
      </c>
      <c r="I177" t="s">
        <v>299</v>
      </c>
    </row>
    <row r="178" spans="2:9" x14ac:dyDescent="0.2">
      <c r="B178">
        <v>173</v>
      </c>
      <c r="C178" t="s">
        <v>212</v>
      </c>
      <c r="D178" t="s">
        <v>268</v>
      </c>
      <c r="E178" t="s">
        <v>308</v>
      </c>
      <c r="F178" t="s">
        <v>322</v>
      </c>
      <c r="G178" t="s">
        <v>311</v>
      </c>
      <c r="H178">
        <v>3.76</v>
      </c>
      <c r="I178" t="s">
        <v>299</v>
      </c>
    </row>
    <row r="179" spans="2:9" x14ac:dyDescent="0.2">
      <c r="B179">
        <v>174</v>
      </c>
      <c r="C179" t="s">
        <v>212</v>
      </c>
      <c r="D179" t="s">
        <v>268</v>
      </c>
      <c r="E179" t="s">
        <v>308</v>
      </c>
      <c r="F179" t="s">
        <v>322</v>
      </c>
      <c r="G179" t="s">
        <v>312</v>
      </c>
      <c r="H179">
        <v>3.56</v>
      </c>
      <c r="I179" t="s">
        <v>299</v>
      </c>
    </row>
    <row r="180" spans="2:9" x14ac:dyDescent="0.2">
      <c r="B180">
        <v>175</v>
      </c>
      <c r="C180" t="s">
        <v>212</v>
      </c>
      <c r="D180" t="s">
        <v>268</v>
      </c>
      <c r="E180" t="s">
        <v>308</v>
      </c>
      <c r="F180" t="s">
        <v>322</v>
      </c>
      <c r="G180" t="s">
        <v>313</v>
      </c>
      <c r="H180">
        <v>4.3</v>
      </c>
      <c r="I180" t="s">
        <v>299</v>
      </c>
    </row>
    <row r="181" spans="2:9" x14ac:dyDescent="0.2">
      <c r="B181">
        <v>176</v>
      </c>
      <c r="C181" t="s">
        <v>212</v>
      </c>
      <c r="D181" t="s">
        <v>268</v>
      </c>
      <c r="E181" t="s">
        <v>308</v>
      </c>
      <c r="F181" t="s">
        <v>322</v>
      </c>
      <c r="G181" t="s">
        <v>309</v>
      </c>
      <c r="H181" t="s">
        <v>317</v>
      </c>
      <c r="I181" t="s">
        <v>314</v>
      </c>
    </row>
    <row r="182" spans="2:9" x14ac:dyDescent="0.2">
      <c r="B182">
        <v>177</v>
      </c>
      <c r="C182" t="s">
        <v>212</v>
      </c>
      <c r="D182" t="s">
        <v>268</v>
      </c>
      <c r="E182" t="s">
        <v>308</v>
      </c>
      <c r="F182" t="s">
        <v>322</v>
      </c>
      <c r="G182" t="s">
        <v>310</v>
      </c>
      <c r="H182" t="s">
        <v>317</v>
      </c>
      <c r="I182" t="s">
        <v>314</v>
      </c>
    </row>
    <row r="183" spans="2:9" x14ac:dyDescent="0.2">
      <c r="B183">
        <v>178</v>
      </c>
      <c r="C183" t="s">
        <v>212</v>
      </c>
      <c r="D183" t="s">
        <v>268</v>
      </c>
      <c r="E183" t="s">
        <v>308</v>
      </c>
      <c r="F183" t="s">
        <v>322</v>
      </c>
      <c r="G183" t="s">
        <v>311</v>
      </c>
      <c r="H183" t="s">
        <v>317</v>
      </c>
      <c r="I183" t="s">
        <v>314</v>
      </c>
    </row>
    <row r="184" spans="2:9" x14ac:dyDescent="0.2">
      <c r="B184">
        <v>179</v>
      </c>
      <c r="C184" t="s">
        <v>212</v>
      </c>
      <c r="D184" t="s">
        <v>268</v>
      </c>
      <c r="E184" t="s">
        <v>308</v>
      </c>
      <c r="F184" t="s">
        <v>322</v>
      </c>
      <c r="G184" t="s">
        <v>312</v>
      </c>
      <c r="H184" t="s">
        <v>317</v>
      </c>
      <c r="I184" t="s">
        <v>314</v>
      </c>
    </row>
    <row r="185" spans="2:9" x14ac:dyDescent="0.2">
      <c r="B185">
        <v>180</v>
      </c>
      <c r="C185" t="s">
        <v>212</v>
      </c>
      <c r="D185" t="s">
        <v>268</v>
      </c>
      <c r="E185" t="s">
        <v>308</v>
      </c>
      <c r="F185" t="s">
        <v>322</v>
      </c>
      <c r="G185" t="s">
        <v>313</v>
      </c>
      <c r="H185" t="s">
        <v>317</v>
      </c>
      <c r="I185" t="s">
        <v>314</v>
      </c>
    </row>
    <row r="186" spans="2:9" x14ac:dyDescent="0.2">
      <c r="B186">
        <v>181</v>
      </c>
      <c r="C186" t="s">
        <v>212</v>
      </c>
      <c r="D186" t="s">
        <v>268</v>
      </c>
      <c r="E186" t="s">
        <v>308</v>
      </c>
      <c r="F186" t="s">
        <v>323</v>
      </c>
      <c r="G186" t="s">
        <v>309</v>
      </c>
      <c r="H186">
        <v>4</v>
      </c>
      <c r="I186" t="s">
        <v>299</v>
      </c>
    </row>
    <row r="187" spans="2:9" x14ac:dyDescent="0.2">
      <c r="B187">
        <v>182</v>
      </c>
      <c r="C187" t="s">
        <v>212</v>
      </c>
      <c r="D187" t="s">
        <v>268</v>
      </c>
      <c r="E187" t="s">
        <v>308</v>
      </c>
      <c r="F187" t="s">
        <v>323</v>
      </c>
      <c r="G187" t="s">
        <v>310</v>
      </c>
      <c r="H187">
        <v>4.09</v>
      </c>
      <c r="I187" t="s">
        <v>299</v>
      </c>
    </row>
    <row r="188" spans="2:9" x14ac:dyDescent="0.2">
      <c r="B188">
        <v>183</v>
      </c>
      <c r="C188" t="s">
        <v>212</v>
      </c>
      <c r="D188" t="s">
        <v>268</v>
      </c>
      <c r="E188" t="s">
        <v>308</v>
      </c>
      <c r="F188" t="s">
        <v>323</v>
      </c>
      <c r="G188" t="s">
        <v>311</v>
      </c>
      <c r="H188">
        <v>3.84</v>
      </c>
      <c r="I188" t="s">
        <v>299</v>
      </c>
    </row>
    <row r="189" spans="2:9" x14ac:dyDescent="0.2">
      <c r="B189">
        <v>184</v>
      </c>
      <c r="C189" t="s">
        <v>212</v>
      </c>
      <c r="D189" t="s">
        <v>268</v>
      </c>
      <c r="E189" t="s">
        <v>308</v>
      </c>
      <c r="F189" t="s">
        <v>323</v>
      </c>
      <c r="G189" t="s">
        <v>312</v>
      </c>
      <c r="H189">
        <v>3.47</v>
      </c>
      <c r="I189" t="s">
        <v>299</v>
      </c>
    </row>
    <row r="190" spans="2:9" x14ac:dyDescent="0.2">
      <c r="B190">
        <v>185</v>
      </c>
      <c r="C190" t="s">
        <v>212</v>
      </c>
      <c r="D190" t="s">
        <v>268</v>
      </c>
      <c r="E190" t="s">
        <v>308</v>
      </c>
      <c r="F190" t="s">
        <v>323</v>
      </c>
      <c r="G190" t="s">
        <v>313</v>
      </c>
      <c r="H190">
        <v>4</v>
      </c>
      <c r="I190" t="s">
        <v>299</v>
      </c>
    </row>
    <row r="191" spans="2:9" x14ac:dyDescent="0.2">
      <c r="B191">
        <v>186</v>
      </c>
      <c r="C191" t="s">
        <v>212</v>
      </c>
      <c r="D191" t="s">
        <v>268</v>
      </c>
      <c r="E191" t="s">
        <v>308</v>
      </c>
      <c r="F191" t="s">
        <v>323</v>
      </c>
      <c r="G191" t="s">
        <v>309</v>
      </c>
      <c r="H191" t="s">
        <v>317</v>
      </c>
      <c r="I191" t="s">
        <v>314</v>
      </c>
    </row>
    <row r="192" spans="2:9" x14ac:dyDescent="0.2">
      <c r="B192">
        <v>187</v>
      </c>
      <c r="C192" t="s">
        <v>212</v>
      </c>
      <c r="D192" t="s">
        <v>268</v>
      </c>
      <c r="E192" t="s">
        <v>308</v>
      </c>
      <c r="F192" t="s">
        <v>323</v>
      </c>
      <c r="G192" t="s">
        <v>310</v>
      </c>
      <c r="H192" t="s">
        <v>317</v>
      </c>
      <c r="I192" t="s">
        <v>314</v>
      </c>
    </row>
    <row r="193" spans="2:9" x14ac:dyDescent="0.2">
      <c r="B193">
        <v>188</v>
      </c>
      <c r="C193" t="s">
        <v>212</v>
      </c>
      <c r="D193" t="s">
        <v>268</v>
      </c>
      <c r="E193" t="s">
        <v>308</v>
      </c>
      <c r="F193" t="s">
        <v>323</v>
      </c>
      <c r="G193" t="s">
        <v>311</v>
      </c>
      <c r="H193" t="s">
        <v>317</v>
      </c>
      <c r="I193" t="s">
        <v>314</v>
      </c>
    </row>
    <row r="194" spans="2:9" x14ac:dyDescent="0.2">
      <c r="B194">
        <v>189</v>
      </c>
      <c r="C194" t="s">
        <v>212</v>
      </c>
      <c r="D194" t="s">
        <v>268</v>
      </c>
      <c r="E194" t="s">
        <v>308</v>
      </c>
      <c r="F194" t="s">
        <v>323</v>
      </c>
      <c r="G194" t="s">
        <v>312</v>
      </c>
      <c r="H194" t="s">
        <v>317</v>
      </c>
      <c r="I194" t="s">
        <v>314</v>
      </c>
    </row>
    <row r="195" spans="2:9" x14ac:dyDescent="0.2">
      <c r="B195">
        <v>190</v>
      </c>
      <c r="C195" t="s">
        <v>212</v>
      </c>
      <c r="D195" t="s">
        <v>268</v>
      </c>
      <c r="E195" t="s">
        <v>308</v>
      </c>
      <c r="F195" t="s">
        <v>323</v>
      </c>
      <c r="G195" t="s">
        <v>313</v>
      </c>
      <c r="H195" t="s">
        <v>317</v>
      </c>
      <c r="I195" t="s">
        <v>314</v>
      </c>
    </row>
    <row r="196" spans="2:9" x14ac:dyDescent="0.2">
      <c r="B196">
        <v>191</v>
      </c>
      <c r="C196" t="s">
        <v>212</v>
      </c>
      <c r="D196" t="s">
        <v>268</v>
      </c>
      <c r="E196" t="s">
        <v>308</v>
      </c>
      <c r="F196" t="s">
        <v>324</v>
      </c>
      <c r="G196" t="s">
        <v>309</v>
      </c>
      <c r="H196">
        <v>4.8600000000000003</v>
      </c>
      <c r="I196" t="s">
        <v>299</v>
      </c>
    </row>
    <row r="197" spans="2:9" x14ac:dyDescent="0.2">
      <c r="B197">
        <v>192</v>
      </c>
      <c r="C197" t="s">
        <v>212</v>
      </c>
      <c r="D197" t="s">
        <v>268</v>
      </c>
      <c r="E197" t="s">
        <v>308</v>
      </c>
      <c r="F197" t="s">
        <v>324</v>
      </c>
      <c r="G197" t="s">
        <v>310</v>
      </c>
      <c r="H197">
        <v>6.2</v>
      </c>
      <c r="I197" t="s">
        <v>299</v>
      </c>
    </row>
    <row r="198" spans="2:9" x14ac:dyDescent="0.2">
      <c r="B198">
        <v>193</v>
      </c>
      <c r="C198" t="s">
        <v>212</v>
      </c>
      <c r="D198" t="s">
        <v>268</v>
      </c>
      <c r="E198" t="s">
        <v>308</v>
      </c>
      <c r="F198" t="s">
        <v>324</v>
      </c>
      <c r="G198" t="s">
        <v>311</v>
      </c>
      <c r="H198">
        <v>5.46</v>
      </c>
      <c r="I198" t="s">
        <v>299</v>
      </c>
    </row>
    <row r="199" spans="2:9" x14ac:dyDescent="0.2">
      <c r="B199">
        <v>194</v>
      </c>
      <c r="C199" t="s">
        <v>212</v>
      </c>
      <c r="D199" t="s">
        <v>268</v>
      </c>
      <c r="E199" t="s">
        <v>308</v>
      </c>
      <c r="F199" t="s">
        <v>324</v>
      </c>
      <c r="G199" t="s">
        <v>312</v>
      </c>
      <c r="H199">
        <v>4.8600000000000003</v>
      </c>
      <c r="I199" t="s">
        <v>299</v>
      </c>
    </row>
    <row r="200" spans="2:9" x14ac:dyDescent="0.2">
      <c r="B200">
        <v>195</v>
      </c>
      <c r="C200" t="s">
        <v>212</v>
      </c>
      <c r="D200" t="s">
        <v>268</v>
      </c>
      <c r="E200" t="s">
        <v>308</v>
      </c>
      <c r="F200" t="s">
        <v>324</v>
      </c>
      <c r="G200" t="s">
        <v>313</v>
      </c>
      <c r="H200">
        <v>5.5</v>
      </c>
      <c r="I200" t="s">
        <v>299</v>
      </c>
    </row>
    <row r="201" spans="2:9" x14ac:dyDescent="0.2">
      <c r="B201">
        <v>196</v>
      </c>
      <c r="C201" t="s">
        <v>212</v>
      </c>
      <c r="D201" t="s">
        <v>268</v>
      </c>
      <c r="E201" t="s">
        <v>308</v>
      </c>
      <c r="F201" t="s">
        <v>324</v>
      </c>
      <c r="G201" t="s">
        <v>309</v>
      </c>
      <c r="H201" t="s">
        <v>317</v>
      </c>
      <c r="I201" t="s">
        <v>314</v>
      </c>
    </row>
    <row r="202" spans="2:9" x14ac:dyDescent="0.2">
      <c r="B202">
        <v>197</v>
      </c>
      <c r="C202" t="s">
        <v>212</v>
      </c>
      <c r="D202" t="s">
        <v>268</v>
      </c>
      <c r="E202" t="s">
        <v>308</v>
      </c>
      <c r="F202" t="s">
        <v>324</v>
      </c>
      <c r="G202" t="s">
        <v>310</v>
      </c>
      <c r="H202" t="s">
        <v>317</v>
      </c>
      <c r="I202" t="s">
        <v>314</v>
      </c>
    </row>
    <row r="203" spans="2:9" x14ac:dyDescent="0.2">
      <c r="B203">
        <v>198</v>
      </c>
      <c r="C203" t="s">
        <v>212</v>
      </c>
      <c r="D203" t="s">
        <v>268</v>
      </c>
      <c r="E203" t="s">
        <v>308</v>
      </c>
      <c r="F203" t="s">
        <v>324</v>
      </c>
      <c r="G203" t="s">
        <v>311</v>
      </c>
      <c r="H203" t="s">
        <v>317</v>
      </c>
      <c r="I203" t="s">
        <v>314</v>
      </c>
    </row>
    <row r="204" spans="2:9" x14ac:dyDescent="0.2">
      <c r="B204">
        <v>199</v>
      </c>
      <c r="C204" t="s">
        <v>212</v>
      </c>
      <c r="D204" t="s">
        <v>268</v>
      </c>
      <c r="E204" t="s">
        <v>308</v>
      </c>
      <c r="F204" t="s">
        <v>324</v>
      </c>
      <c r="G204" t="s">
        <v>312</v>
      </c>
      <c r="H204" t="s">
        <v>317</v>
      </c>
      <c r="I204" t="s">
        <v>314</v>
      </c>
    </row>
    <row r="205" spans="2:9" x14ac:dyDescent="0.2">
      <c r="B205">
        <v>200</v>
      </c>
      <c r="C205" t="s">
        <v>212</v>
      </c>
      <c r="D205" t="s">
        <v>268</v>
      </c>
      <c r="E205" t="s">
        <v>308</v>
      </c>
      <c r="F205" t="s">
        <v>324</v>
      </c>
      <c r="G205" t="s">
        <v>313</v>
      </c>
      <c r="H205" t="s">
        <v>317</v>
      </c>
      <c r="I205" t="s">
        <v>314</v>
      </c>
    </row>
    <row r="206" spans="2:9" x14ac:dyDescent="0.2">
      <c r="B206">
        <v>201</v>
      </c>
      <c r="C206" t="s">
        <v>212</v>
      </c>
      <c r="D206" t="s">
        <v>268</v>
      </c>
      <c r="E206" t="s">
        <v>308</v>
      </c>
      <c r="F206" t="s">
        <v>325</v>
      </c>
      <c r="G206" t="s">
        <v>309</v>
      </c>
      <c r="H206">
        <v>5.04</v>
      </c>
      <c r="I206" t="s">
        <v>299</v>
      </c>
    </row>
    <row r="207" spans="2:9" x14ac:dyDescent="0.2">
      <c r="B207">
        <v>202</v>
      </c>
      <c r="C207" t="s">
        <v>212</v>
      </c>
      <c r="D207" t="s">
        <v>268</v>
      </c>
      <c r="E207" t="s">
        <v>308</v>
      </c>
      <c r="F207" t="s">
        <v>325</v>
      </c>
      <c r="G207" t="s">
        <v>310</v>
      </c>
      <c r="H207">
        <v>6.39</v>
      </c>
      <c r="I207" t="s">
        <v>299</v>
      </c>
    </row>
    <row r="208" spans="2:9" x14ac:dyDescent="0.2">
      <c r="B208">
        <v>203</v>
      </c>
      <c r="C208" t="s">
        <v>212</v>
      </c>
      <c r="D208" t="s">
        <v>268</v>
      </c>
      <c r="E208" t="s">
        <v>308</v>
      </c>
      <c r="F208" t="s">
        <v>325</v>
      </c>
      <c r="G208" t="s">
        <v>311</v>
      </c>
      <c r="H208">
        <v>5.65</v>
      </c>
      <c r="I208" t="s">
        <v>299</v>
      </c>
    </row>
    <row r="209" spans="2:9" x14ac:dyDescent="0.2">
      <c r="B209">
        <v>204</v>
      </c>
      <c r="C209" t="s">
        <v>212</v>
      </c>
      <c r="D209" t="s">
        <v>268</v>
      </c>
      <c r="E209" t="s">
        <v>308</v>
      </c>
      <c r="F209" t="s">
        <v>325</v>
      </c>
      <c r="G209" t="s">
        <v>312</v>
      </c>
      <c r="H209">
        <v>5.04</v>
      </c>
      <c r="I209" t="s">
        <v>299</v>
      </c>
    </row>
    <row r="210" spans="2:9" x14ac:dyDescent="0.2">
      <c r="B210">
        <v>205</v>
      </c>
      <c r="C210" t="s">
        <v>212</v>
      </c>
      <c r="D210" t="s">
        <v>268</v>
      </c>
      <c r="E210" t="s">
        <v>308</v>
      </c>
      <c r="F210" t="s">
        <v>325</v>
      </c>
      <c r="G210" t="s">
        <v>313</v>
      </c>
      <c r="H210">
        <v>5.04</v>
      </c>
      <c r="I210" t="s">
        <v>299</v>
      </c>
    </row>
    <row r="211" spans="2:9" x14ac:dyDescent="0.2">
      <c r="B211">
        <v>206</v>
      </c>
      <c r="C211" t="s">
        <v>212</v>
      </c>
      <c r="D211" t="s">
        <v>268</v>
      </c>
      <c r="E211" t="s">
        <v>308</v>
      </c>
      <c r="F211" t="s">
        <v>325</v>
      </c>
      <c r="G211" t="s">
        <v>309</v>
      </c>
      <c r="H211" t="s">
        <v>317</v>
      </c>
      <c r="I211" t="s">
        <v>314</v>
      </c>
    </row>
    <row r="212" spans="2:9" x14ac:dyDescent="0.2">
      <c r="B212">
        <v>207</v>
      </c>
      <c r="C212" t="s">
        <v>212</v>
      </c>
      <c r="D212" t="s">
        <v>268</v>
      </c>
      <c r="E212" t="s">
        <v>308</v>
      </c>
      <c r="F212" t="s">
        <v>325</v>
      </c>
      <c r="G212" t="s">
        <v>310</v>
      </c>
      <c r="H212" t="s">
        <v>317</v>
      </c>
      <c r="I212" t="s">
        <v>314</v>
      </c>
    </row>
    <row r="213" spans="2:9" x14ac:dyDescent="0.2">
      <c r="B213">
        <v>208</v>
      </c>
      <c r="C213" t="s">
        <v>212</v>
      </c>
      <c r="D213" t="s">
        <v>268</v>
      </c>
      <c r="E213" t="s">
        <v>308</v>
      </c>
      <c r="F213" t="s">
        <v>325</v>
      </c>
      <c r="G213" t="s">
        <v>311</v>
      </c>
      <c r="H213" t="s">
        <v>317</v>
      </c>
      <c r="I213" t="s">
        <v>314</v>
      </c>
    </row>
    <row r="214" spans="2:9" x14ac:dyDescent="0.2">
      <c r="B214">
        <v>209</v>
      </c>
      <c r="C214" t="s">
        <v>212</v>
      </c>
      <c r="D214" t="s">
        <v>268</v>
      </c>
      <c r="E214" t="s">
        <v>308</v>
      </c>
      <c r="F214" t="s">
        <v>325</v>
      </c>
      <c r="G214" t="s">
        <v>312</v>
      </c>
      <c r="H214" t="s">
        <v>317</v>
      </c>
      <c r="I214" t="s">
        <v>314</v>
      </c>
    </row>
    <row r="215" spans="2:9" x14ac:dyDescent="0.2">
      <c r="B215">
        <v>210</v>
      </c>
      <c r="C215" t="s">
        <v>212</v>
      </c>
      <c r="D215" t="s">
        <v>268</v>
      </c>
      <c r="E215" t="s">
        <v>308</v>
      </c>
      <c r="F215" t="s">
        <v>325</v>
      </c>
      <c r="G215" t="s">
        <v>313</v>
      </c>
      <c r="H215" t="s">
        <v>317</v>
      </c>
      <c r="I215" t="s">
        <v>314</v>
      </c>
    </row>
    <row r="216" spans="2:9" x14ac:dyDescent="0.2">
      <c r="B216">
        <v>211</v>
      </c>
      <c r="C216" t="s">
        <v>212</v>
      </c>
      <c r="D216" t="s">
        <v>268</v>
      </c>
      <c r="E216" t="s">
        <v>308</v>
      </c>
      <c r="F216" t="s">
        <v>326</v>
      </c>
      <c r="G216" t="s">
        <v>309</v>
      </c>
      <c r="H216">
        <v>2.63</v>
      </c>
      <c r="I216" t="s">
        <v>299</v>
      </c>
    </row>
    <row r="217" spans="2:9" x14ac:dyDescent="0.2">
      <c r="B217">
        <v>212</v>
      </c>
      <c r="C217" t="s">
        <v>212</v>
      </c>
      <c r="D217" t="s">
        <v>268</v>
      </c>
      <c r="E217" t="s">
        <v>308</v>
      </c>
      <c r="F217" t="s">
        <v>326</v>
      </c>
      <c r="G217" t="s">
        <v>310</v>
      </c>
      <c r="H217">
        <v>2.71</v>
      </c>
      <c r="I217" t="s">
        <v>299</v>
      </c>
    </row>
    <row r="218" spans="2:9" x14ac:dyDescent="0.2">
      <c r="B218">
        <v>213</v>
      </c>
      <c r="C218" t="s">
        <v>212</v>
      </c>
      <c r="D218" t="s">
        <v>268</v>
      </c>
      <c r="E218" t="s">
        <v>308</v>
      </c>
      <c r="F218" t="s">
        <v>326</v>
      </c>
      <c r="G218" t="s">
        <v>311</v>
      </c>
      <c r="H218">
        <v>2.72</v>
      </c>
      <c r="I218" t="s">
        <v>299</v>
      </c>
    </row>
    <row r="219" spans="2:9" x14ac:dyDescent="0.2">
      <c r="B219">
        <v>214</v>
      </c>
      <c r="C219" t="s">
        <v>212</v>
      </c>
      <c r="D219" t="s">
        <v>268</v>
      </c>
      <c r="E219" t="s">
        <v>308</v>
      </c>
      <c r="F219" t="s">
        <v>326</v>
      </c>
      <c r="G219" t="s">
        <v>312</v>
      </c>
      <c r="H219" t="s">
        <v>215</v>
      </c>
      <c r="I219" t="s">
        <v>299</v>
      </c>
    </row>
    <row r="220" spans="2:9" x14ac:dyDescent="0.2">
      <c r="B220">
        <v>215</v>
      </c>
      <c r="C220" t="s">
        <v>212</v>
      </c>
      <c r="D220" t="s">
        <v>268</v>
      </c>
      <c r="E220" t="s">
        <v>308</v>
      </c>
      <c r="F220" t="s">
        <v>326</v>
      </c>
      <c r="G220" t="s">
        <v>313</v>
      </c>
      <c r="H220" t="s">
        <v>215</v>
      </c>
      <c r="I220" t="s">
        <v>299</v>
      </c>
    </row>
    <row r="221" spans="2:9" x14ac:dyDescent="0.2">
      <c r="B221">
        <v>216</v>
      </c>
      <c r="C221" t="s">
        <v>212</v>
      </c>
      <c r="D221" t="s">
        <v>268</v>
      </c>
      <c r="E221" t="s">
        <v>308</v>
      </c>
      <c r="F221" t="s">
        <v>327</v>
      </c>
      <c r="G221" t="s">
        <v>309</v>
      </c>
      <c r="H221">
        <v>4.8600000000000003</v>
      </c>
      <c r="I221" t="s">
        <v>299</v>
      </c>
    </row>
    <row r="222" spans="2:9" x14ac:dyDescent="0.2">
      <c r="B222">
        <v>217</v>
      </c>
      <c r="C222" t="s">
        <v>212</v>
      </c>
      <c r="D222" t="s">
        <v>268</v>
      </c>
      <c r="E222" t="s">
        <v>308</v>
      </c>
      <c r="F222" t="s">
        <v>327</v>
      </c>
      <c r="G222" t="s">
        <v>310</v>
      </c>
      <c r="H222">
        <v>6.2</v>
      </c>
      <c r="I222" t="s">
        <v>299</v>
      </c>
    </row>
    <row r="223" spans="2:9" x14ac:dyDescent="0.2">
      <c r="B223">
        <v>218</v>
      </c>
      <c r="C223" t="s">
        <v>212</v>
      </c>
      <c r="D223" t="s">
        <v>268</v>
      </c>
      <c r="E223" t="s">
        <v>308</v>
      </c>
      <c r="F223" t="s">
        <v>327</v>
      </c>
      <c r="G223" t="s">
        <v>311</v>
      </c>
      <c r="H223">
        <v>5.46</v>
      </c>
      <c r="I223" t="s">
        <v>299</v>
      </c>
    </row>
    <row r="224" spans="2:9" x14ac:dyDescent="0.2">
      <c r="B224">
        <v>219</v>
      </c>
      <c r="C224" t="s">
        <v>212</v>
      </c>
      <c r="D224" t="s">
        <v>268</v>
      </c>
      <c r="E224" t="s">
        <v>308</v>
      </c>
      <c r="F224" t="s">
        <v>327</v>
      </c>
      <c r="G224" t="s">
        <v>312</v>
      </c>
      <c r="H224">
        <v>4.8600000000000003</v>
      </c>
      <c r="I224" t="s">
        <v>299</v>
      </c>
    </row>
    <row r="225" spans="2:9" x14ac:dyDescent="0.2">
      <c r="B225">
        <v>220</v>
      </c>
      <c r="C225" t="s">
        <v>212</v>
      </c>
      <c r="D225" t="s">
        <v>268</v>
      </c>
      <c r="E225" t="s">
        <v>308</v>
      </c>
      <c r="F225" t="s">
        <v>327</v>
      </c>
      <c r="G225" t="s">
        <v>313</v>
      </c>
      <c r="H225">
        <v>5.5</v>
      </c>
      <c r="I225" t="s">
        <v>299</v>
      </c>
    </row>
    <row r="226" spans="2:9" x14ac:dyDescent="0.2">
      <c r="B226">
        <v>221</v>
      </c>
      <c r="C226" t="s">
        <v>212</v>
      </c>
      <c r="D226" t="s">
        <v>268</v>
      </c>
      <c r="E226" t="s">
        <v>308</v>
      </c>
      <c r="F226" t="s">
        <v>327</v>
      </c>
      <c r="G226" t="s">
        <v>309</v>
      </c>
      <c r="H226" t="s">
        <v>317</v>
      </c>
      <c r="I226" t="s">
        <v>314</v>
      </c>
    </row>
    <row r="227" spans="2:9" x14ac:dyDescent="0.2">
      <c r="B227">
        <v>222</v>
      </c>
      <c r="C227" t="s">
        <v>212</v>
      </c>
      <c r="D227" t="s">
        <v>268</v>
      </c>
      <c r="E227" t="s">
        <v>308</v>
      </c>
      <c r="F227" t="s">
        <v>327</v>
      </c>
      <c r="G227" t="s">
        <v>310</v>
      </c>
      <c r="H227" s="1">
        <v>6.6</v>
      </c>
      <c r="I227" t="s">
        <v>314</v>
      </c>
    </row>
    <row r="228" spans="2:9" x14ac:dyDescent="0.2">
      <c r="B228">
        <v>223</v>
      </c>
      <c r="C228" t="s">
        <v>212</v>
      </c>
      <c r="D228" t="s">
        <v>268</v>
      </c>
      <c r="E228" t="s">
        <v>308</v>
      </c>
      <c r="F228" t="s">
        <v>327</v>
      </c>
      <c r="G228" t="s">
        <v>311</v>
      </c>
      <c r="H228">
        <v>6.4</v>
      </c>
      <c r="I228" t="s">
        <v>314</v>
      </c>
    </row>
    <row r="229" spans="2:9" x14ac:dyDescent="0.2">
      <c r="B229">
        <v>224</v>
      </c>
      <c r="C229" t="s">
        <v>212</v>
      </c>
      <c r="D229" t="s">
        <v>268</v>
      </c>
      <c r="E229" t="s">
        <v>308</v>
      </c>
      <c r="F229" t="s">
        <v>327</v>
      </c>
      <c r="G229" t="s">
        <v>312</v>
      </c>
      <c r="H229">
        <v>6.1</v>
      </c>
      <c r="I229" t="s">
        <v>314</v>
      </c>
    </row>
    <row r="230" spans="2:9" x14ac:dyDescent="0.2">
      <c r="B230">
        <v>225</v>
      </c>
      <c r="C230" t="s">
        <v>212</v>
      </c>
      <c r="D230" t="s">
        <v>268</v>
      </c>
      <c r="E230" t="s">
        <v>308</v>
      </c>
      <c r="F230" t="s">
        <v>327</v>
      </c>
      <c r="G230" t="s">
        <v>313</v>
      </c>
      <c r="H230" t="s">
        <v>317</v>
      </c>
      <c r="I230" t="s">
        <v>314</v>
      </c>
    </row>
    <row r="231" spans="2:9" x14ac:dyDescent="0.2">
      <c r="B231">
        <v>226</v>
      </c>
      <c r="C231" t="s">
        <v>212</v>
      </c>
      <c r="D231" t="s">
        <v>268</v>
      </c>
      <c r="E231" t="s">
        <v>308</v>
      </c>
      <c r="F231" t="s">
        <v>328</v>
      </c>
      <c r="G231" t="s">
        <v>309</v>
      </c>
      <c r="H231">
        <v>5.04</v>
      </c>
      <c r="I231" t="s">
        <v>299</v>
      </c>
    </row>
    <row r="232" spans="2:9" x14ac:dyDescent="0.2">
      <c r="B232">
        <v>227</v>
      </c>
      <c r="C232" t="s">
        <v>212</v>
      </c>
      <c r="D232" t="s">
        <v>268</v>
      </c>
      <c r="E232" t="s">
        <v>308</v>
      </c>
      <c r="F232" t="s">
        <v>328</v>
      </c>
      <c r="G232" t="s">
        <v>329</v>
      </c>
      <c r="H232">
        <v>6.39</v>
      </c>
      <c r="I232" t="s">
        <v>299</v>
      </c>
    </row>
    <row r="233" spans="2:9" x14ac:dyDescent="0.2">
      <c r="B233">
        <v>228</v>
      </c>
      <c r="C233" t="s">
        <v>212</v>
      </c>
      <c r="D233" t="s">
        <v>268</v>
      </c>
      <c r="E233" t="s">
        <v>308</v>
      </c>
      <c r="F233" t="s">
        <v>328</v>
      </c>
      <c r="G233" t="s">
        <v>330</v>
      </c>
      <c r="H233">
        <v>5.65</v>
      </c>
      <c r="I233" t="s">
        <v>299</v>
      </c>
    </row>
    <row r="234" spans="2:9" x14ac:dyDescent="0.2">
      <c r="B234">
        <v>229</v>
      </c>
      <c r="C234" t="s">
        <v>212</v>
      </c>
      <c r="D234" t="s">
        <v>268</v>
      </c>
      <c r="E234" t="s">
        <v>308</v>
      </c>
      <c r="F234" t="s">
        <v>328</v>
      </c>
      <c r="G234" t="s">
        <v>331</v>
      </c>
      <c r="H234">
        <v>5.04</v>
      </c>
      <c r="I234" t="s">
        <v>299</v>
      </c>
    </row>
    <row r="235" spans="2:9" x14ac:dyDescent="0.2">
      <c r="B235">
        <v>230</v>
      </c>
      <c r="C235" t="s">
        <v>212</v>
      </c>
      <c r="D235" t="s">
        <v>268</v>
      </c>
      <c r="E235" t="s">
        <v>308</v>
      </c>
      <c r="F235" t="s">
        <v>328</v>
      </c>
      <c r="G235" t="s">
        <v>313</v>
      </c>
      <c r="H235">
        <v>5.5</v>
      </c>
      <c r="I235" t="s">
        <v>299</v>
      </c>
    </row>
    <row r="236" spans="2:9" x14ac:dyDescent="0.2">
      <c r="B236">
        <v>231</v>
      </c>
      <c r="C236" t="s">
        <v>212</v>
      </c>
      <c r="D236" t="s">
        <v>268</v>
      </c>
      <c r="E236" t="s">
        <v>308</v>
      </c>
      <c r="F236" t="s">
        <v>328</v>
      </c>
      <c r="G236" t="s">
        <v>309</v>
      </c>
      <c r="H236" t="s">
        <v>215</v>
      </c>
      <c r="I236" t="s">
        <v>314</v>
      </c>
    </row>
    <row r="237" spans="2:9" x14ac:dyDescent="0.2">
      <c r="B237">
        <v>232</v>
      </c>
      <c r="C237" t="s">
        <v>212</v>
      </c>
      <c r="D237" t="s">
        <v>268</v>
      </c>
      <c r="E237" t="s">
        <v>308</v>
      </c>
      <c r="F237" t="s">
        <v>328</v>
      </c>
      <c r="G237" t="s">
        <v>329</v>
      </c>
      <c r="H237">
        <v>7</v>
      </c>
      <c r="I237" t="s">
        <v>314</v>
      </c>
    </row>
    <row r="238" spans="2:9" x14ac:dyDescent="0.2">
      <c r="B238">
        <v>233</v>
      </c>
      <c r="C238" t="s">
        <v>212</v>
      </c>
      <c r="D238" t="s">
        <v>268</v>
      </c>
      <c r="E238" t="s">
        <v>308</v>
      </c>
      <c r="F238" t="s">
        <v>328</v>
      </c>
      <c r="G238" t="s">
        <v>330</v>
      </c>
      <c r="H238">
        <v>6.7</v>
      </c>
      <c r="I238" t="s">
        <v>314</v>
      </c>
    </row>
    <row r="239" spans="2:9" x14ac:dyDescent="0.2">
      <c r="B239">
        <v>234</v>
      </c>
      <c r="C239" t="s">
        <v>212</v>
      </c>
      <c r="D239" t="s">
        <v>268</v>
      </c>
      <c r="E239" t="s">
        <v>308</v>
      </c>
      <c r="F239" t="s">
        <v>328</v>
      </c>
      <c r="G239" t="s">
        <v>331</v>
      </c>
      <c r="H239">
        <v>6.5</v>
      </c>
      <c r="I239" t="s">
        <v>314</v>
      </c>
    </row>
    <row r="240" spans="2:9" x14ac:dyDescent="0.2">
      <c r="B240">
        <v>235</v>
      </c>
      <c r="C240" t="s">
        <v>212</v>
      </c>
      <c r="D240" t="s">
        <v>268</v>
      </c>
      <c r="E240" t="s">
        <v>308</v>
      </c>
      <c r="F240" t="s">
        <v>328</v>
      </c>
      <c r="G240" t="s">
        <v>313</v>
      </c>
      <c r="H240" t="s">
        <v>215</v>
      </c>
      <c r="I240" t="s">
        <v>314</v>
      </c>
    </row>
    <row r="241" spans="2:9" x14ac:dyDescent="0.2">
      <c r="B241">
        <v>236</v>
      </c>
      <c r="C241" t="s">
        <v>212</v>
      </c>
      <c r="D241" t="s">
        <v>332</v>
      </c>
      <c r="E241" t="s">
        <v>333</v>
      </c>
      <c r="F241" t="s">
        <v>215</v>
      </c>
      <c r="G241" t="s">
        <v>334</v>
      </c>
      <c r="H241" t="s">
        <v>215</v>
      </c>
      <c r="I241" t="s">
        <v>335</v>
      </c>
    </row>
    <row r="242" spans="2:9" x14ac:dyDescent="0.2">
      <c r="B242">
        <v>237</v>
      </c>
      <c r="C242" t="s">
        <v>212</v>
      </c>
      <c r="D242" t="s">
        <v>332</v>
      </c>
      <c r="E242" t="s">
        <v>333</v>
      </c>
      <c r="F242" t="s">
        <v>215</v>
      </c>
      <c r="G242" t="s">
        <v>336</v>
      </c>
      <c r="H242" t="s">
        <v>215</v>
      </c>
      <c r="I242" t="s">
        <v>335</v>
      </c>
    </row>
    <row r="243" spans="2:9" x14ac:dyDescent="0.2">
      <c r="B243">
        <v>238</v>
      </c>
      <c r="C243" t="s">
        <v>212</v>
      </c>
      <c r="D243" t="s">
        <v>332</v>
      </c>
      <c r="E243" t="s">
        <v>333</v>
      </c>
      <c r="F243" t="s">
        <v>215</v>
      </c>
      <c r="G243" t="s">
        <v>337</v>
      </c>
      <c r="H243" t="s">
        <v>215</v>
      </c>
      <c r="I243" t="s">
        <v>335</v>
      </c>
    </row>
    <row r="244" spans="2:9" x14ac:dyDescent="0.2">
      <c r="B244">
        <v>239</v>
      </c>
      <c r="C244" t="s">
        <v>212</v>
      </c>
      <c r="D244" t="s">
        <v>332</v>
      </c>
      <c r="E244" t="s">
        <v>333</v>
      </c>
      <c r="F244" t="s">
        <v>215</v>
      </c>
      <c r="G244" t="s">
        <v>338</v>
      </c>
      <c r="H244" t="s">
        <v>215</v>
      </c>
      <c r="I244" t="s">
        <v>335</v>
      </c>
    </row>
    <row r="245" spans="2:9" x14ac:dyDescent="0.2">
      <c r="B245">
        <v>240</v>
      </c>
      <c r="C245" t="s">
        <v>212</v>
      </c>
      <c r="D245" t="s">
        <v>332</v>
      </c>
      <c r="E245" t="s">
        <v>333</v>
      </c>
      <c r="F245" t="s">
        <v>215</v>
      </c>
      <c r="G245" t="s">
        <v>339</v>
      </c>
      <c r="H245" t="s">
        <v>215</v>
      </c>
      <c r="I245" t="s">
        <v>335</v>
      </c>
    </row>
    <row r="246" spans="2:9" x14ac:dyDescent="0.2">
      <c r="B246">
        <v>241</v>
      </c>
      <c r="C246" t="s">
        <v>212</v>
      </c>
      <c r="D246" t="s">
        <v>332</v>
      </c>
      <c r="E246" t="s">
        <v>333</v>
      </c>
      <c r="F246" t="s">
        <v>215</v>
      </c>
      <c r="G246" t="s">
        <v>340</v>
      </c>
      <c r="H246" t="s">
        <v>215</v>
      </c>
      <c r="I246" t="s">
        <v>335</v>
      </c>
    </row>
    <row r="247" spans="2:9" x14ac:dyDescent="0.2">
      <c r="B247">
        <v>242</v>
      </c>
      <c r="C247" t="s">
        <v>212</v>
      </c>
      <c r="D247" t="s">
        <v>341</v>
      </c>
      <c r="E247" t="s">
        <v>342</v>
      </c>
      <c r="F247" t="s">
        <v>215</v>
      </c>
      <c r="G247" t="s">
        <v>247</v>
      </c>
      <c r="H247">
        <v>34.4</v>
      </c>
      <c r="I247" t="s">
        <v>299</v>
      </c>
    </row>
    <row r="248" spans="2:9" x14ac:dyDescent="0.2">
      <c r="B248">
        <v>243</v>
      </c>
      <c r="C248" t="s">
        <v>212</v>
      </c>
      <c r="D248" t="s">
        <v>341</v>
      </c>
      <c r="E248" t="s">
        <v>342</v>
      </c>
      <c r="F248" t="s">
        <v>215</v>
      </c>
      <c r="G248" t="s">
        <v>260</v>
      </c>
      <c r="H248">
        <v>34.5</v>
      </c>
      <c r="I248" t="s">
        <v>299</v>
      </c>
    </row>
    <row r="249" spans="2:9" x14ac:dyDescent="0.2">
      <c r="B249">
        <v>244</v>
      </c>
      <c r="C249" t="s">
        <v>212</v>
      </c>
      <c r="D249" t="s">
        <v>341</v>
      </c>
      <c r="E249" t="s">
        <v>342</v>
      </c>
      <c r="F249" t="s">
        <v>215</v>
      </c>
      <c r="G249" t="s">
        <v>261</v>
      </c>
      <c r="H249">
        <v>34.799999999999997</v>
      </c>
      <c r="I249" t="s">
        <v>299</v>
      </c>
    </row>
    <row r="250" spans="2:9" x14ac:dyDescent="0.2">
      <c r="B250">
        <v>245</v>
      </c>
      <c r="C250" t="s">
        <v>212</v>
      </c>
      <c r="D250" t="s">
        <v>341</v>
      </c>
      <c r="E250" t="s">
        <v>342</v>
      </c>
      <c r="F250" t="s">
        <v>215</v>
      </c>
      <c r="G250" t="s">
        <v>262</v>
      </c>
      <c r="H250">
        <v>34.9</v>
      </c>
      <c r="I250" t="s">
        <v>299</v>
      </c>
    </row>
    <row r="251" spans="2:9" x14ac:dyDescent="0.2">
      <c r="B251">
        <v>246</v>
      </c>
      <c r="C251" t="s">
        <v>212</v>
      </c>
      <c r="D251" t="s">
        <v>341</v>
      </c>
      <c r="E251" t="s">
        <v>342</v>
      </c>
      <c r="F251" t="s">
        <v>215</v>
      </c>
      <c r="G251" t="s">
        <v>343</v>
      </c>
      <c r="H251">
        <v>34.9</v>
      </c>
      <c r="I251" t="s">
        <v>299</v>
      </c>
    </row>
    <row r="252" spans="2:9" x14ac:dyDescent="0.2">
      <c r="B252">
        <v>247</v>
      </c>
      <c r="C252" t="s">
        <v>212</v>
      </c>
      <c r="D252" t="s">
        <v>341</v>
      </c>
      <c r="E252" t="s">
        <v>342</v>
      </c>
      <c r="F252" t="s">
        <v>215</v>
      </c>
      <c r="G252" t="s">
        <v>344</v>
      </c>
      <c r="H252">
        <v>35</v>
      </c>
      <c r="I252" t="s">
        <v>299</v>
      </c>
    </row>
    <row r="253" spans="2:9" x14ac:dyDescent="0.2">
      <c r="B253">
        <v>248</v>
      </c>
      <c r="C253" t="s">
        <v>212</v>
      </c>
      <c r="D253" t="s">
        <v>341</v>
      </c>
      <c r="E253" t="s">
        <v>342</v>
      </c>
      <c r="F253" t="s">
        <v>215</v>
      </c>
      <c r="G253" t="s">
        <v>345</v>
      </c>
      <c r="H253">
        <v>35.200000000000003</v>
      </c>
      <c r="I253" t="s">
        <v>299</v>
      </c>
    </row>
    <row r="254" spans="2:9" x14ac:dyDescent="0.2">
      <c r="B254">
        <v>249</v>
      </c>
      <c r="C254" t="s">
        <v>212</v>
      </c>
      <c r="D254" t="s">
        <v>341</v>
      </c>
      <c r="E254" t="s">
        <v>342</v>
      </c>
      <c r="F254" t="s">
        <v>215</v>
      </c>
      <c r="G254" t="s">
        <v>346</v>
      </c>
      <c r="H254">
        <v>35</v>
      </c>
      <c r="I254" t="s">
        <v>299</v>
      </c>
    </row>
    <row r="255" spans="2:9" x14ac:dyDescent="0.2">
      <c r="B255">
        <v>250</v>
      </c>
      <c r="C255" t="s">
        <v>212</v>
      </c>
      <c r="D255" t="s">
        <v>341</v>
      </c>
      <c r="E255" t="s">
        <v>342</v>
      </c>
      <c r="F255" t="s">
        <v>215</v>
      </c>
      <c r="G255" t="s">
        <v>347</v>
      </c>
      <c r="H255">
        <v>35.1</v>
      </c>
      <c r="I255" t="s">
        <v>299</v>
      </c>
    </row>
    <row r="256" spans="2:9" x14ac:dyDescent="0.2">
      <c r="B256">
        <v>251</v>
      </c>
      <c r="C256" t="s">
        <v>212</v>
      </c>
      <c r="D256" t="s">
        <v>341</v>
      </c>
      <c r="E256" t="s">
        <v>342</v>
      </c>
      <c r="F256" t="s">
        <v>215</v>
      </c>
      <c r="G256" t="s">
        <v>348</v>
      </c>
      <c r="H256">
        <v>35.200000000000003</v>
      </c>
      <c r="I256" t="s">
        <v>299</v>
      </c>
    </row>
    <row r="257" spans="2:9" x14ac:dyDescent="0.2">
      <c r="B257">
        <v>252</v>
      </c>
      <c r="C257" t="s">
        <v>212</v>
      </c>
      <c r="D257" t="s">
        <v>349</v>
      </c>
      <c r="E257" t="s">
        <v>350</v>
      </c>
      <c r="F257" t="s">
        <v>351</v>
      </c>
      <c r="G257" t="s">
        <v>352</v>
      </c>
      <c r="H257">
        <v>1.48</v>
      </c>
      <c r="I257" t="s">
        <v>353</v>
      </c>
    </row>
    <row r="258" spans="2:9" x14ac:dyDescent="0.2">
      <c r="B258">
        <v>253</v>
      </c>
      <c r="C258" t="s">
        <v>212</v>
      </c>
      <c r="D258" t="s">
        <v>349</v>
      </c>
      <c r="E258" t="s">
        <v>350</v>
      </c>
      <c r="F258" t="s">
        <v>351</v>
      </c>
      <c r="G258" t="s">
        <v>354</v>
      </c>
      <c r="H258">
        <v>1.49</v>
      </c>
      <c r="I258" t="s">
        <v>353</v>
      </c>
    </row>
    <row r="259" spans="2:9" x14ac:dyDescent="0.2">
      <c r="B259">
        <v>254</v>
      </c>
      <c r="C259" t="s">
        <v>212</v>
      </c>
      <c r="D259" t="s">
        <v>349</v>
      </c>
      <c r="E259" t="s">
        <v>350</v>
      </c>
      <c r="F259" t="s">
        <v>351</v>
      </c>
      <c r="G259" t="s">
        <v>355</v>
      </c>
      <c r="H259">
        <v>1.46</v>
      </c>
      <c r="I259" t="s">
        <v>353</v>
      </c>
    </row>
    <row r="260" spans="2:9" x14ac:dyDescent="0.2">
      <c r="B260">
        <v>255</v>
      </c>
      <c r="C260" t="s">
        <v>212</v>
      </c>
      <c r="D260" t="s">
        <v>349</v>
      </c>
      <c r="E260" t="s">
        <v>350</v>
      </c>
      <c r="F260" t="s">
        <v>356</v>
      </c>
      <c r="G260" t="s">
        <v>352</v>
      </c>
      <c r="H260" t="s">
        <v>357</v>
      </c>
      <c r="I260" t="s">
        <v>353</v>
      </c>
    </row>
    <row r="261" spans="2:9" x14ac:dyDescent="0.2">
      <c r="B261">
        <v>256</v>
      </c>
      <c r="C261" t="s">
        <v>212</v>
      </c>
      <c r="D261" t="s">
        <v>349</v>
      </c>
      <c r="E261" t="s">
        <v>350</v>
      </c>
      <c r="F261" t="s">
        <v>356</v>
      </c>
      <c r="G261" t="s">
        <v>354</v>
      </c>
      <c r="H261" t="s">
        <v>953</v>
      </c>
      <c r="I261" t="s">
        <v>353</v>
      </c>
    </row>
    <row r="262" spans="2:9" x14ac:dyDescent="0.2">
      <c r="B262">
        <v>257</v>
      </c>
      <c r="C262" t="s">
        <v>212</v>
      </c>
      <c r="D262" t="s">
        <v>349</v>
      </c>
      <c r="E262" t="s">
        <v>350</v>
      </c>
      <c r="F262" t="s">
        <v>356</v>
      </c>
      <c r="G262" t="s">
        <v>355</v>
      </c>
      <c r="H262" t="s">
        <v>358</v>
      </c>
      <c r="I262" t="s">
        <v>353</v>
      </c>
    </row>
    <row r="263" spans="2:9" x14ac:dyDescent="0.2">
      <c r="B263">
        <v>258</v>
      </c>
      <c r="C263" t="s">
        <v>212</v>
      </c>
      <c r="D263" t="s">
        <v>349</v>
      </c>
      <c r="E263" t="s">
        <v>359</v>
      </c>
      <c r="F263" t="s">
        <v>351</v>
      </c>
      <c r="G263" t="s">
        <v>215</v>
      </c>
      <c r="H263">
        <v>1.74</v>
      </c>
      <c r="I263" t="s">
        <v>353</v>
      </c>
    </row>
    <row r="264" spans="2:9" x14ac:dyDescent="0.2">
      <c r="B264">
        <v>259</v>
      </c>
      <c r="C264" t="s">
        <v>212</v>
      </c>
      <c r="D264" t="s">
        <v>349</v>
      </c>
      <c r="E264" t="s">
        <v>360</v>
      </c>
      <c r="F264" t="s">
        <v>351</v>
      </c>
      <c r="G264" t="s">
        <v>352</v>
      </c>
      <c r="H264">
        <v>1.47</v>
      </c>
      <c r="I264" t="s">
        <v>353</v>
      </c>
    </row>
    <row r="265" spans="2:9" x14ac:dyDescent="0.2">
      <c r="B265">
        <v>260</v>
      </c>
      <c r="C265" t="s">
        <v>212</v>
      </c>
      <c r="D265" t="s">
        <v>349</v>
      </c>
      <c r="E265" t="s">
        <v>360</v>
      </c>
      <c r="F265" t="s">
        <v>351</v>
      </c>
      <c r="G265" t="s">
        <v>354</v>
      </c>
      <c r="H265">
        <v>1.47</v>
      </c>
      <c r="I265" t="s">
        <v>353</v>
      </c>
    </row>
    <row r="266" spans="2:9" x14ac:dyDescent="0.2">
      <c r="B266">
        <v>261</v>
      </c>
      <c r="C266" t="s">
        <v>212</v>
      </c>
      <c r="D266" t="s">
        <v>349</v>
      </c>
      <c r="E266" t="s">
        <v>360</v>
      </c>
      <c r="F266" t="s">
        <v>351</v>
      </c>
      <c r="G266" t="s">
        <v>355</v>
      </c>
      <c r="H266" t="s">
        <v>215</v>
      </c>
      <c r="I266" t="s">
        <v>353</v>
      </c>
    </row>
    <row r="267" spans="2:9" x14ac:dyDescent="0.2">
      <c r="B267">
        <v>262</v>
      </c>
      <c r="C267" t="s">
        <v>212</v>
      </c>
      <c r="D267" t="s">
        <v>349</v>
      </c>
      <c r="E267" t="s">
        <v>360</v>
      </c>
      <c r="F267" t="s">
        <v>361</v>
      </c>
      <c r="G267" t="s">
        <v>352</v>
      </c>
      <c r="H267">
        <v>1.47</v>
      </c>
      <c r="I267" t="s">
        <v>353</v>
      </c>
    </row>
    <row r="268" spans="2:9" x14ac:dyDescent="0.2">
      <c r="B268">
        <v>263</v>
      </c>
      <c r="C268" t="s">
        <v>212</v>
      </c>
      <c r="D268" t="s">
        <v>349</v>
      </c>
      <c r="E268" t="s">
        <v>360</v>
      </c>
      <c r="F268" t="s">
        <v>361</v>
      </c>
      <c r="G268" t="s">
        <v>354</v>
      </c>
      <c r="H268">
        <v>1.47</v>
      </c>
      <c r="I268" t="s">
        <v>353</v>
      </c>
    </row>
    <row r="269" spans="2:9" x14ac:dyDescent="0.2">
      <c r="B269">
        <v>264</v>
      </c>
      <c r="C269" t="s">
        <v>212</v>
      </c>
      <c r="D269" t="s">
        <v>349</v>
      </c>
      <c r="E269" t="s">
        <v>360</v>
      </c>
      <c r="F269" t="s">
        <v>361</v>
      </c>
      <c r="G269" t="s">
        <v>355</v>
      </c>
      <c r="H269" t="s">
        <v>215</v>
      </c>
      <c r="I269" t="s">
        <v>353</v>
      </c>
    </row>
    <row r="270" spans="2:9" x14ac:dyDescent="0.2">
      <c r="B270">
        <v>265</v>
      </c>
      <c r="C270" t="s">
        <v>212</v>
      </c>
      <c r="D270" t="s">
        <v>349</v>
      </c>
      <c r="E270" t="s">
        <v>362</v>
      </c>
      <c r="F270" t="s">
        <v>215</v>
      </c>
      <c r="G270" t="s">
        <v>352</v>
      </c>
      <c r="H270">
        <v>1.04</v>
      </c>
      <c r="I270" t="s">
        <v>363</v>
      </c>
    </row>
    <row r="271" spans="2:9" x14ac:dyDescent="0.2">
      <c r="B271">
        <v>266</v>
      </c>
      <c r="C271" t="s">
        <v>212</v>
      </c>
      <c r="D271" t="s">
        <v>349</v>
      </c>
      <c r="E271" t="s">
        <v>362</v>
      </c>
      <c r="F271" t="s">
        <v>215</v>
      </c>
      <c r="G271" t="s">
        <v>354</v>
      </c>
      <c r="H271" t="s">
        <v>215</v>
      </c>
      <c r="I271" t="s">
        <v>363</v>
      </c>
    </row>
    <row r="272" spans="2:9" x14ac:dyDescent="0.2">
      <c r="B272">
        <v>267</v>
      </c>
      <c r="C272" t="s">
        <v>212</v>
      </c>
      <c r="D272" t="s">
        <v>349</v>
      </c>
      <c r="E272" t="s">
        <v>362</v>
      </c>
      <c r="F272" t="s">
        <v>215</v>
      </c>
      <c r="G272" t="s">
        <v>355</v>
      </c>
      <c r="H272" t="s">
        <v>215</v>
      </c>
      <c r="I272" t="s">
        <v>363</v>
      </c>
    </row>
    <row r="273" spans="2:9" x14ac:dyDescent="0.2">
      <c r="B273">
        <v>268</v>
      </c>
      <c r="C273" t="s">
        <v>212</v>
      </c>
      <c r="D273" t="s">
        <v>364</v>
      </c>
      <c r="E273" t="s">
        <v>365</v>
      </c>
      <c r="F273" t="s">
        <v>215</v>
      </c>
      <c r="G273" t="s">
        <v>366</v>
      </c>
      <c r="H273" t="s">
        <v>215</v>
      </c>
      <c r="I273" t="s">
        <v>363</v>
      </c>
    </row>
    <row r="274" spans="2:9" x14ac:dyDescent="0.2">
      <c r="B274">
        <v>269</v>
      </c>
      <c r="C274" t="s">
        <v>212</v>
      </c>
      <c r="D274" t="s">
        <v>364</v>
      </c>
      <c r="E274" t="s">
        <v>365</v>
      </c>
      <c r="F274" t="s">
        <v>215</v>
      </c>
      <c r="G274" t="s">
        <v>367</v>
      </c>
      <c r="H274" t="s">
        <v>215</v>
      </c>
      <c r="I274" t="s">
        <v>363</v>
      </c>
    </row>
    <row r="275" spans="2:9" x14ac:dyDescent="0.2">
      <c r="B275">
        <v>270</v>
      </c>
      <c r="C275" t="s">
        <v>212</v>
      </c>
      <c r="D275" t="s">
        <v>364</v>
      </c>
      <c r="E275" t="s">
        <v>365</v>
      </c>
      <c r="F275" t="s">
        <v>215</v>
      </c>
      <c r="G275" t="s">
        <v>368</v>
      </c>
      <c r="H275">
        <v>15.57</v>
      </c>
      <c r="I275" t="s">
        <v>363</v>
      </c>
    </row>
    <row r="276" spans="2:9" x14ac:dyDescent="0.2">
      <c r="B276">
        <v>271</v>
      </c>
      <c r="C276" t="s">
        <v>212</v>
      </c>
      <c r="D276" t="s">
        <v>364</v>
      </c>
      <c r="E276" t="s">
        <v>365</v>
      </c>
      <c r="F276" t="s">
        <v>215</v>
      </c>
      <c r="G276" t="s">
        <v>369</v>
      </c>
      <c r="H276" t="s">
        <v>215</v>
      </c>
      <c r="I276" t="s">
        <v>363</v>
      </c>
    </row>
    <row r="277" spans="2:9" x14ac:dyDescent="0.2">
      <c r="B277">
        <v>272</v>
      </c>
      <c r="C277" t="s">
        <v>212</v>
      </c>
      <c r="D277" t="s">
        <v>364</v>
      </c>
      <c r="E277" t="s">
        <v>365</v>
      </c>
      <c r="F277" t="s">
        <v>215</v>
      </c>
      <c r="G277" t="s">
        <v>370</v>
      </c>
      <c r="H277" t="s">
        <v>215</v>
      </c>
      <c r="I277" t="s">
        <v>363</v>
      </c>
    </row>
    <row r="278" spans="2:9" x14ac:dyDescent="0.2">
      <c r="B278">
        <v>273</v>
      </c>
      <c r="C278" t="s">
        <v>212</v>
      </c>
      <c r="D278" t="s">
        <v>364</v>
      </c>
      <c r="E278" t="s">
        <v>365</v>
      </c>
      <c r="F278" t="s">
        <v>215</v>
      </c>
      <c r="G278" t="s">
        <v>371</v>
      </c>
      <c r="H278" t="s">
        <v>215</v>
      </c>
      <c r="I278" t="s">
        <v>363</v>
      </c>
    </row>
    <row r="279" spans="2:9" x14ac:dyDescent="0.2">
      <c r="B279">
        <v>274</v>
      </c>
      <c r="C279" t="s">
        <v>212</v>
      </c>
      <c r="D279" t="s">
        <v>364</v>
      </c>
      <c r="E279" t="s">
        <v>365</v>
      </c>
      <c r="F279" t="s">
        <v>215</v>
      </c>
      <c r="G279" t="s">
        <v>372</v>
      </c>
      <c r="H279" t="s">
        <v>215</v>
      </c>
      <c r="I279" t="s">
        <v>363</v>
      </c>
    </row>
    <row r="280" spans="2:9" x14ac:dyDescent="0.2">
      <c r="B280">
        <v>275</v>
      </c>
      <c r="C280" t="s">
        <v>212</v>
      </c>
      <c r="D280" t="s">
        <v>373</v>
      </c>
      <c r="E280" t="s">
        <v>374</v>
      </c>
      <c r="F280" t="s">
        <v>375</v>
      </c>
      <c r="G280" t="s">
        <v>215</v>
      </c>
      <c r="H280" t="s">
        <v>376</v>
      </c>
      <c r="I280" t="s">
        <v>299</v>
      </c>
    </row>
    <row r="281" spans="2:9" x14ac:dyDescent="0.2">
      <c r="B281">
        <v>276</v>
      </c>
      <c r="C281" t="s">
        <v>212</v>
      </c>
      <c r="D281" t="s">
        <v>373</v>
      </c>
      <c r="E281" t="s">
        <v>374</v>
      </c>
      <c r="F281" t="s">
        <v>377</v>
      </c>
      <c r="G281" t="s">
        <v>215</v>
      </c>
      <c r="H281" t="s">
        <v>378</v>
      </c>
      <c r="I281" t="s">
        <v>299</v>
      </c>
    </row>
    <row r="282" spans="2:9" x14ac:dyDescent="0.2">
      <c r="B282">
        <v>277</v>
      </c>
      <c r="C282" t="s">
        <v>212</v>
      </c>
      <c r="D282" t="s">
        <v>379</v>
      </c>
      <c r="E282" t="s">
        <v>380</v>
      </c>
      <c r="F282" t="s">
        <v>381</v>
      </c>
      <c r="G282" t="s">
        <v>215</v>
      </c>
      <c r="H282" t="s">
        <v>382</v>
      </c>
      <c r="I282" t="s">
        <v>383</v>
      </c>
    </row>
    <row r="283" spans="2:9" x14ac:dyDescent="0.2">
      <c r="B283">
        <v>278</v>
      </c>
      <c r="C283" t="s">
        <v>212</v>
      </c>
      <c r="D283" t="s">
        <v>379</v>
      </c>
      <c r="E283" t="s">
        <v>380</v>
      </c>
      <c r="F283" t="s">
        <v>384</v>
      </c>
      <c r="G283" t="s">
        <v>215</v>
      </c>
      <c r="H283" t="s">
        <v>385</v>
      </c>
      <c r="I283" t="s">
        <v>383</v>
      </c>
    </row>
    <row r="284" spans="2:9" x14ac:dyDescent="0.2">
      <c r="B284">
        <v>279</v>
      </c>
      <c r="C284" t="s">
        <v>212</v>
      </c>
      <c r="D284" t="s">
        <v>379</v>
      </c>
      <c r="E284" t="s">
        <v>380</v>
      </c>
      <c r="F284" t="s">
        <v>386</v>
      </c>
      <c r="G284" t="s">
        <v>215</v>
      </c>
      <c r="H284" t="s">
        <v>387</v>
      </c>
      <c r="I284" t="s">
        <v>383</v>
      </c>
    </row>
    <row r="285" spans="2:9" x14ac:dyDescent="0.2">
      <c r="B285">
        <v>280</v>
      </c>
      <c r="C285" t="s">
        <v>212</v>
      </c>
      <c r="D285" t="s">
        <v>379</v>
      </c>
      <c r="E285" t="s">
        <v>388</v>
      </c>
      <c r="F285" t="s">
        <v>215</v>
      </c>
      <c r="G285" t="s">
        <v>215</v>
      </c>
      <c r="H285" t="s">
        <v>954</v>
      </c>
      <c r="I285" t="s">
        <v>390</v>
      </c>
    </row>
    <row r="286" spans="2:9" x14ac:dyDescent="0.2">
      <c r="B286">
        <v>281</v>
      </c>
      <c r="C286" t="s">
        <v>212</v>
      </c>
      <c r="D286" t="s">
        <v>379</v>
      </c>
      <c r="E286" t="s">
        <v>391</v>
      </c>
      <c r="F286" t="s">
        <v>392</v>
      </c>
      <c r="G286" t="s">
        <v>393</v>
      </c>
      <c r="H286" t="s">
        <v>387</v>
      </c>
      <c r="I286" t="s">
        <v>383</v>
      </c>
    </row>
    <row r="287" spans="2:9" x14ac:dyDescent="0.2">
      <c r="B287">
        <v>282</v>
      </c>
      <c r="C287" t="s">
        <v>212</v>
      </c>
      <c r="D287" t="s">
        <v>379</v>
      </c>
      <c r="E287" t="s">
        <v>391</v>
      </c>
      <c r="F287" t="s">
        <v>392</v>
      </c>
      <c r="G287" t="s">
        <v>394</v>
      </c>
      <c r="H287" t="s">
        <v>215</v>
      </c>
      <c r="I287" t="s">
        <v>383</v>
      </c>
    </row>
    <row r="288" spans="2:9" x14ac:dyDescent="0.2">
      <c r="B288">
        <v>283</v>
      </c>
      <c r="C288" t="s">
        <v>212</v>
      </c>
      <c r="D288" t="s">
        <v>379</v>
      </c>
      <c r="E288" t="s">
        <v>391</v>
      </c>
      <c r="F288" t="s">
        <v>392</v>
      </c>
      <c r="G288" t="s">
        <v>395</v>
      </c>
      <c r="H288" t="s">
        <v>396</v>
      </c>
      <c r="I288" t="s">
        <v>383</v>
      </c>
    </row>
    <row r="289" spans="2:9" x14ac:dyDescent="0.2">
      <c r="B289">
        <v>284</v>
      </c>
      <c r="C289" t="s">
        <v>212</v>
      </c>
      <c r="D289" t="s">
        <v>379</v>
      </c>
      <c r="E289" t="s">
        <v>391</v>
      </c>
      <c r="F289" t="s">
        <v>392</v>
      </c>
      <c r="G289" t="s">
        <v>397</v>
      </c>
      <c r="H289" t="s">
        <v>215</v>
      </c>
      <c r="I289" t="s">
        <v>383</v>
      </c>
    </row>
    <row r="290" spans="2:9" x14ac:dyDescent="0.2">
      <c r="B290">
        <v>285</v>
      </c>
      <c r="C290" t="s">
        <v>212</v>
      </c>
      <c r="D290" t="s">
        <v>379</v>
      </c>
      <c r="E290" t="s">
        <v>391</v>
      </c>
      <c r="F290" t="s">
        <v>398</v>
      </c>
      <c r="G290" t="s">
        <v>393</v>
      </c>
      <c r="H290" t="s">
        <v>399</v>
      </c>
      <c r="I290" t="s">
        <v>383</v>
      </c>
    </row>
    <row r="291" spans="2:9" x14ac:dyDescent="0.2">
      <c r="B291">
        <v>286</v>
      </c>
      <c r="C291" t="s">
        <v>212</v>
      </c>
      <c r="D291" t="s">
        <v>379</v>
      </c>
      <c r="E291" t="s">
        <v>391</v>
      </c>
      <c r="F291" t="s">
        <v>398</v>
      </c>
      <c r="G291" t="s">
        <v>394</v>
      </c>
      <c r="H291" t="s">
        <v>215</v>
      </c>
      <c r="I291" t="s">
        <v>383</v>
      </c>
    </row>
    <row r="292" spans="2:9" x14ac:dyDescent="0.2">
      <c r="B292">
        <v>287</v>
      </c>
      <c r="C292" t="s">
        <v>212</v>
      </c>
      <c r="D292" t="s">
        <v>379</v>
      </c>
      <c r="E292" t="s">
        <v>391</v>
      </c>
      <c r="F292" t="s">
        <v>398</v>
      </c>
      <c r="G292" t="s">
        <v>395</v>
      </c>
      <c r="H292" t="s">
        <v>215</v>
      </c>
      <c r="I292" t="s">
        <v>383</v>
      </c>
    </row>
    <row r="293" spans="2:9" x14ac:dyDescent="0.2">
      <c r="B293">
        <v>288</v>
      </c>
      <c r="C293" t="s">
        <v>212</v>
      </c>
      <c r="D293" t="s">
        <v>379</v>
      </c>
      <c r="E293" t="s">
        <v>391</v>
      </c>
      <c r="F293" t="s">
        <v>398</v>
      </c>
      <c r="G293" t="s">
        <v>397</v>
      </c>
      <c r="H293" t="s">
        <v>400</v>
      </c>
      <c r="I293" t="s">
        <v>383</v>
      </c>
    </row>
    <row r="294" spans="2:9" x14ac:dyDescent="0.2">
      <c r="B294">
        <v>289</v>
      </c>
      <c r="C294" t="s">
        <v>212</v>
      </c>
      <c r="D294" t="s">
        <v>379</v>
      </c>
      <c r="E294" t="s">
        <v>391</v>
      </c>
      <c r="F294" t="s">
        <v>401</v>
      </c>
      <c r="G294" t="s">
        <v>393</v>
      </c>
      <c r="H294" t="s">
        <v>955</v>
      </c>
      <c r="I294" t="s">
        <v>383</v>
      </c>
    </row>
    <row r="295" spans="2:9" x14ac:dyDescent="0.2">
      <c r="B295">
        <v>290</v>
      </c>
      <c r="C295" t="s">
        <v>212</v>
      </c>
      <c r="D295" t="s">
        <v>379</v>
      </c>
      <c r="E295" t="s">
        <v>391</v>
      </c>
      <c r="F295" t="s">
        <v>401</v>
      </c>
      <c r="G295" t="s">
        <v>394</v>
      </c>
      <c r="H295" t="s">
        <v>215</v>
      </c>
      <c r="I295" t="s">
        <v>383</v>
      </c>
    </row>
    <row r="296" spans="2:9" x14ac:dyDescent="0.2">
      <c r="B296">
        <v>291</v>
      </c>
      <c r="C296" t="s">
        <v>212</v>
      </c>
      <c r="D296" t="s">
        <v>379</v>
      </c>
      <c r="E296" t="s">
        <v>391</v>
      </c>
      <c r="F296" t="s">
        <v>401</v>
      </c>
      <c r="G296" t="s">
        <v>395</v>
      </c>
      <c r="H296" t="s">
        <v>215</v>
      </c>
      <c r="I296" t="s">
        <v>383</v>
      </c>
    </row>
    <row r="297" spans="2:9" x14ac:dyDescent="0.2">
      <c r="B297">
        <v>292</v>
      </c>
      <c r="C297" t="s">
        <v>212</v>
      </c>
      <c r="D297" t="s">
        <v>379</v>
      </c>
      <c r="E297" t="s">
        <v>391</v>
      </c>
      <c r="F297" t="s">
        <v>401</v>
      </c>
      <c r="G297" t="s">
        <v>397</v>
      </c>
      <c r="H297" t="s">
        <v>215</v>
      </c>
      <c r="I297" t="s">
        <v>383</v>
      </c>
    </row>
    <row r="298" spans="2:9" x14ac:dyDescent="0.2">
      <c r="B298">
        <v>293</v>
      </c>
      <c r="C298" t="s">
        <v>212</v>
      </c>
      <c r="D298" t="s">
        <v>379</v>
      </c>
      <c r="E298" t="s">
        <v>391</v>
      </c>
      <c r="F298" t="s">
        <v>403</v>
      </c>
      <c r="G298" t="s">
        <v>393</v>
      </c>
      <c r="H298" t="s">
        <v>404</v>
      </c>
      <c r="I298" t="s">
        <v>383</v>
      </c>
    </row>
    <row r="299" spans="2:9" x14ac:dyDescent="0.2">
      <c r="B299">
        <v>294</v>
      </c>
      <c r="C299" t="s">
        <v>212</v>
      </c>
      <c r="D299" t="s">
        <v>379</v>
      </c>
      <c r="E299" t="s">
        <v>391</v>
      </c>
      <c r="F299" t="s">
        <v>403</v>
      </c>
      <c r="G299" t="s">
        <v>394</v>
      </c>
      <c r="H299" t="s">
        <v>215</v>
      </c>
      <c r="I299" t="s">
        <v>383</v>
      </c>
    </row>
    <row r="300" spans="2:9" x14ac:dyDescent="0.2">
      <c r="B300">
        <v>295</v>
      </c>
      <c r="C300" t="s">
        <v>212</v>
      </c>
      <c r="D300" t="s">
        <v>379</v>
      </c>
      <c r="E300" t="s">
        <v>391</v>
      </c>
      <c r="F300" t="s">
        <v>403</v>
      </c>
      <c r="G300" t="s">
        <v>395</v>
      </c>
      <c r="H300" t="s">
        <v>405</v>
      </c>
      <c r="I300" t="s">
        <v>383</v>
      </c>
    </row>
    <row r="301" spans="2:9" x14ac:dyDescent="0.2">
      <c r="B301">
        <v>296</v>
      </c>
      <c r="C301" t="s">
        <v>212</v>
      </c>
      <c r="D301" t="s">
        <v>379</v>
      </c>
      <c r="E301" t="s">
        <v>391</v>
      </c>
      <c r="F301" t="s">
        <v>403</v>
      </c>
      <c r="G301" t="s">
        <v>397</v>
      </c>
      <c r="H301" t="s">
        <v>215</v>
      </c>
      <c r="I301" t="s">
        <v>383</v>
      </c>
    </row>
    <row r="302" spans="2:9" x14ac:dyDescent="0.2">
      <c r="B302">
        <v>297</v>
      </c>
      <c r="C302" t="s">
        <v>212</v>
      </c>
      <c r="D302" t="s">
        <v>379</v>
      </c>
      <c r="E302" t="s">
        <v>391</v>
      </c>
      <c r="F302" t="s">
        <v>406</v>
      </c>
      <c r="G302" t="s">
        <v>393</v>
      </c>
      <c r="H302" t="s">
        <v>402</v>
      </c>
      <c r="I302" t="s">
        <v>383</v>
      </c>
    </row>
    <row r="303" spans="2:9" x14ac:dyDescent="0.2">
      <c r="B303">
        <v>298</v>
      </c>
      <c r="C303" t="s">
        <v>212</v>
      </c>
      <c r="D303" t="s">
        <v>379</v>
      </c>
      <c r="E303" t="s">
        <v>391</v>
      </c>
      <c r="F303" t="s">
        <v>406</v>
      </c>
      <c r="G303" t="s">
        <v>394</v>
      </c>
      <c r="H303" t="s">
        <v>215</v>
      </c>
      <c r="I303" t="s">
        <v>383</v>
      </c>
    </row>
    <row r="304" spans="2:9" x14ac:dyDescent="0.2">
      <c r="B304">
        <v>299</v>
      </c>
      <c r="C304" t="s">
        <v>212</v>
      </c>
      <c r="D304" t="s">
        <v>379</v>
      </c>
      <c r="E304" t="s">
        <v>391</v>
      </c>
      <c r="F304" t="s">
        <v>406</v>
      </c>
      <c r="G304" t="s">
        <v>395</v>
      </c>
      <c r="H304" t="s">
        <v>215</v>
      </c>
      <c r="I304" t="s">
        <v>383</v>
      </c>
    </row>
    <row r="305" spans="2:9" x14ac:dyDescent="0.2">
      <c r="B305">
        <v>300</v>
      </c>
      <c r="C305" t="s">
        <v>212</v>
      </c>
      <c r="D305" t="s">
        <v>379</v>
      </c>
      <c r="E305" t="s">
        <v>391</v>
      </c>
      <c r="F305" t="s">
        <v>406</v>
      </c>
      <c r="G305" t="s">
        <v>397</v>
      </c>
      <c r="H305" t="s">
        <v>407</v>
      </c>
      <c r="I305" t="s">
        <v>383</v>
      </c>
    </row>
    <row r="306" spans="2:9" x14ac:dyDescent="0.2">
      <c r="B306">
        <v>301</v>
      </c>
      <c r="C306" t="s">
        <v>212</v>
      </c>
      <c r="D306" t="s">
        <v>379</v>
      </c>
      <c r="E306" t="s">
        <v>391</v>
      </c>
      <c r="F306" t="s">
        <v>408</v>
      </c>
      <c r="G306" t="s">
        <v>393</v>
      </c>
      <c r="H306" t="s">
        <v>409</v>
      </c>
      <c r="I306" t="s">
        <v>383</v>
      </c>
    </row>
    <row r="307" spans="2:9" x14ac:dyDescent="0.2">
      <c r="B307">
        <v>302</v>
      </c>
      <c r="C307" t="s">
        <v>212</v>
      </c>
      <c r="D307" t="s">
        <v>379</v>
      </c>
      <c r="E307" t="s">
        <v>391</v>
      </c>
      <c r="F307" t="s">
        <v>408</v>
      </c>
      <c r="G307" t="s">
        <v>394</v>
      </c>
      <c r="H307" t="s">
        <v>215</v>
      </c>
      <c r="I307" t="s">
        <v>383</v>
      </c>
    </row>
    <row r="308" spans="2:9" x14ac:dyDescent="0.2">
      <c r="B308">
        <v>303</v>
      </c>
      <c r="C308" t="s">
        <v>212</v>
      </c>
      <c r="D308" t="s">
        <v>379</v>
      </c>
      <c r="E308" t="s">
        <v>391</v>
      </c>
      <c r="F308" t="s">
        <v>408</v>
      </c>
      <c r="G308" t="s">
        <v>395</v>
      </c>
      <c r="H308" t="s">
        <v>215</v>
      </c>
      <c r="I308" t="s">
        <v>383</v>
      </c>
    </row>
    <row r="309" spans="2:9" x14ac:dyDescent="0.2">
      <c r="B309">
        <v>304</v>
      </c>
      <c r="C309" t="s">
        <v>212</v>
      </c>
      <c r="D309" t="s">
        <v>379</v>
      </c>
      <c r="E309" t="s">
        <v>391</v>
      </c>
      <c r="F309" t="s">
        <v>408</v>
      </c>
      <c r="G309" t="s">
        <v>397</v>
      </c>
      <c r="H309" t="s">
        <v>215</v>
      </c>
      <c r="I309" t="s">
        <v>383</v>
      </c>
    </row>
    <row r="310" spans="2:9" x14ac:dyDescent="0.2">
      <c r="B310">
        <v>305</v>
      </c>
      <c r="C310" t="s">
        <v>212</v>
      </c>
      <c r="D310" t="s">
        <v>379</v>
      </c>
      <c r="E310" t="s">
        <v>391</v>
      </c>
      <c r="F310" t="s">
        <v>410</v>
      </c>
      <c r="G310" t="s">
        <v>393</v>
      </c>
      <c r="H310" t="s">
        <v>396</v>
      </c>
      <c r="I310" t="s">
        <v>383</v>
      </c>
    </row>
    <row r="311" spans="2:9" x14ac:dyDescent="0.2">
      <c r="B311">
        <v>306</v>
      </c>
      <c r="C311" t="s">
        <v>212</v>
      </c>
      <c r="D311" t="s">
        <v>379</v>
      </c>
      <c r="E311" t="s">
        <v>391</v>
      </c>
      <c r="F311" t="s">
        <v>410</v>
      </c>
      <c r="G311" t="s">
        <v>394</v>
      </c>
      <c r="H311" t="s">
        <v>215</v>
      </c>
      <c r="I311" t="s">
        <v>383</v>
      </c>
    </row>
    <row r="312" spans="2:9" x14ac:dyDescent="0.2">
      <c r="B312">
        <v>307</v>
      </c>
      <c r="C312" t="s">
        <v>212</v>
      </c>
      <c r="D312" t="s">
        <v>379</v>
      </c>
      <c r="E312" t="s">
        <v>391</v>
      </c>
      <c r="F312" t="s">
        <v>410</v>
      </c>
      <c r="G312" t="s">
        <v>395</v>
      </c>
      <c r="H312" t="s">
        <v>215</v>
      </c>
      <c r="I312" t="s">
        <v>383</v>
      </c>
    </row>
    <row r="313" spans="2:9" x14ac:dyDescent="0.2">
      <c r="B313">
        <v>308</v>
      </c>
      <c r="C313" t="s">
        <v>212</v>
      </c>
      <c r="D313" t="s">
        <v>379</v>
      </c>
      <c r="E313" t="s">
        <v>391</v>
      </c>
      <c r="F313" t="s">
        <v>410</v>
      </c>
      <c r="G313" t="s">
        <v>397</v>
      </c>
      <c r="H313" t="s">
        <v>215</v>
      </c>
      <c r="I313" t="s">
        <v>383</v>
      </c>
    </row>
    <row r="314" spans="2:9" x14ac:dyDescent="0.2">
      <c r="B314">
        <v>309</v>
      </c>
      <c r="C314" t="s">
        <v>212</v>
      </c>
      <c r="D314" t="s">
        <v>379</v>
      </c>
      <c r="E314" t="s">
        <v>391</v>
      </c>
      <c r="F314" t="s">
        <v>411</v>
      </c>
      <c r="G314" t="s">
        <v>393</v>
      </c>
      <c r="H314" t="s">
        <v>405</v>
      </c>
      <c r="I314" t="s">
        <v>383</v>
      </c>
    </row>
    <row r="315" spans="2:9" x14ac:dyDescent="0.2">
      <c r="B315">
        <v>310</v>
      </c>
      <c r="C315" t="s">
        <v>212</v>
      </c>
      <c r="D315" t="s">
        <v>379</v>
      </c>
      <c r="E315" t="s">
        <v>391</v>
      </c>
      <c r="F315" t="s">
        <v>411</v>
      </c>
      <c r="G315" t="s">
        <v>394</v>
      </c>
      <c r="H315" t="s">
        <v>215</v>
      </c>
      <c r="I315" t="s">
        <v>383</v>
      </c>
    </row>
    <row r="316" spans="2:9" x14ac:dyDescent="0.2">
      <c r="B316">
        <v>311</v>
      </c>
      <c r="C316" t="s">
        <v>212</v>
      </c>
      <c r="D316" t="s">
        <v>379</v>
      </c>
      <c r="E316" t="s">
        <v>391</v>
      </c>
      <c r="F316" t="s">
        <v>411</v>
      </c>
      <c r="G316" t="s">
        <v>395</v>
      </c>
      <c r="H316" t="s">
        <v>215</v>
      </c>
      <c r="I316" t="s">
        <v>383</v>
      </c>
    </row>
    <row r="317" spans="2:9" x14ac:dyDescent="0.2">
      <c r="B317">
        <v>312</v>
      </c>
      <c r="C317" t="s">
        <v>212</v>
      </c>
      <c r="D317" t="s">
        <v>379</v>
      </c>
      <c r="E317" t="s">
        <v>391</v>
      </c>
      <c r="F317" t="s">
        <v>411</v>
      </c>
      <c r="G317" t="s">
        <v>397</v>
      </c>
      <c r="H317" t="s">
        <v>215</v>
      </c>
      <c r="I317" t="s">
        <v>383</v>
      </c>
    </row>
    <row r="318" spans="2:9" x14ac:dyDescent="0.2">
      <c r="B318">
        <v>313</v>
      </c>
      <c r="C318" t="s">
        <v>212</v>
      </c>
      <c r="D318" t="s">
        <v>379</v>
      </c>
      <c r="E318" t="s">
        <v>391</v>
      </c>
      <c r="F318" t="s">
        <v>412</v>
      </c>
      <c r="G318" t="s">
        <v>393</v>
      </c>
      <c r="H318" t="s">
        <v>396</v>
      </c>
      <c r="I318" t="s">
        <v>383</v>
      </c>
    </row>
    <row r="319" spans="2:9" x14ac:dyDescent="0.2">
      <c r="B319">
        <v>314</v>
      </c>
      <c r="C319" t="s">
        <v>212</v>
      </c>
      <c r="D319" t="s">
        <v>379</v>
      </c>
      <c r="E319" t="s">
        <v>391</v>
      </c>
      <c r="F319" t="s">
        <v>412</v>
      </c>
      <c r="G319" t="s">
        <v>394</v>
      </c>
      <c r="H319" t="s">
        <v>215</v>
      </c>
      <c r="I319" t="s">
        <v>383</v>
      </c>
    </row>
    <row r="320" spans="2:9" x14ac:dyDescent="0.2">
      <c r="B320">
        <v>315</v>
      </c>
      <c r="C320" t="s">
        <v>212</v>
      </c>
      <c r="D320" t="s">
        <v>379</v>
      </c>
      <c r="E320" t="s">
        <v>391</v>
      </c>
      <c r="F320" t="s">
        <v>412</v>
      </c>
      <c r="G320" t="s">
        <v>395</v>
      </c>
      <c r="H320" t="s">
        <v>215</v>
      </c>
      <c r="I320" t="s">
        <v>383</v>
      </c>
    </row>
    <row r="321" spans="2:9" x14ac:dyDescent="0.2">
      <c r="B321">
        <v>316</v>
      </c>
      <c r="C321" t="s">
        <v>212</v>
      </c>
      <c r="D321" t="s">
        <v>379</v>
      </c>
      <c r="E321" t="s">
        <v>391</v>
      </c>
      <c r="F321" t="s">
        <v>412</v>
      </c>
      <c r="G321" t="s">
        <v>397</v>
      </c>
      <c r="H321" t="s">
        <v>215</v>
      </c>
      <c r="I321" t="s">
        <v>383</v>
      </c>
    </row>
    <row r="322" spans="2:9" x14ac:dyDescent="0.2">
      <c r="B322">
        <v>317</v>
      </c>
      <c r="C322" t="s">
        <v>212</v>
      </c>
      <c r="D322" t="s">
        <v>379</v>
      </c>
      <c r="E322" t="s">
        <v>391</v>
      </c>
      <c r="F322" t="s">
        <v>413</v>
      </c>
      <c r="G322" t="s">
        <v>393</v>
      </c>
      <c r="H322" t="s">
        <v>414</v>
      </c>
      <c r="I322" t="s">
        <v>383</v>
      </c>
    </row>
    <row r="323" spans="2:9" x14ac:dyDescent="0.2">
      <c r="B323">
        <v>318</v>
      </c>
      <c r="C323" t="s">
        <v>212</v>
      </c>
      <c r="D323" t="s">
        <v>379</v>
      </c>
      <c r="E323" t="s">
        <v>391</v>
      </c>
      <c r="F323" t="s">
        <v>413</v>
      </c>
      <c r="G323" t="s">
        <v>394</v>
      </c>
      <c r="H323" t="s">
        <v>404</v>
      </c>
      <c r="I323" t="s">
        <v>383</v>
      </c>
    </row>
    <row r="324" spans="2:9" x14ac:dyDescent="0.2">
      <c r="B324">
        <v>319</v>
      </c>
      <c r="C324" t="s">
        <v>212</v>
      </c>
      <c r="D324" t="s">
        <v>379</v>
      </c>
      <c r="E324" t="s">
        <v>391</v>
      </c>
      <c r="F324" t="s">
        <v>413</v>
      </c>
      <c r="G324" t="s">
        <v>395</v>
      </c>
      <c r="H324" t="s">
        <v>215</v>
      </c>
      <c r="I324" t="s">
        <v>383</v>
      </c>
    </row>
    <row r="325" spans="2:9" x14ac:dyDescent="0.2">
      <c r="B325">
        <v>320</v>
      </c>
      <c r="C325" t="s">
        <v>212</v>
      </c>
      <c r="D325" t="s">
        <v>379</v>
      </c>
      <c r="E325" t="s">
        <v>391</v>
      </c>
      <c r="F325" t="s">
        <v>413</v>
      </c>
      <c r="G325" t="s">
        <v>397</v>
      </c>
      <c r="H325" t="s">
        <v>215</v>
      </c>
      <c r="I325" t="s">
        <v>383</v>
      </c>
    </row>
    <row r="326" spans="2:9" x14ac:dyDescent="0.2">
      <c r="B326">
        <v>321</v>
      </c>
      <c r="C326" t="s">
        <v>212</v>
      </c>
      <c r="D326" t="s">
        <v>379</v>
      </c>
      <c r="E326" t="s">
        <v>391</v>
      </c>
      <c r="F326" t="s">
        <v>415</v>
      </c>
      <c r="G326" t="s">
        <v>393</v>
      </c>
      <c r="H326" t="s">
        <v>215</v>
      </c>
      <c r="I326" t="s">
        <v>383</v>
      </c>
    </row>
    <row r="327" spans="2:9" x14ac:dyDescent="0.2">
      <c r="B327">
        <v>322</v>
      </c>
      <c r="C327" t="s">
        <v>212</v>
      </c>
      <c r="D327" t="s">
        <v>379</v>
      </c>
      <c r="E327" t="s">
        <v>391</v>
      </c>
      <c r="F327" t="s">
        <v>415</v>
      </c>
      <c r="G327" t="s">
        <v>394</v>
      </c>
      <c r="H327" t="s">
        <v>409</v>
      </c>
      <c r="I327" t="s">
        <v>383</v>
      </c>
    </row>
    <row r="328" spans="2:9" x14ac:dyDescent="0.2">
      <c r="B328">
        <v>323</v>
      </c>
      <c r="C328" t="s">
        <v>212</v>
      </c>
      <c r="D328" t="s">
        <v>379</v>
      </c>
      <c r="E328" t="s">
        <v>391</v>
      </c>
      <c r="F328" t="s">
        <v>415</v>
      </c>
      <c r="G328" t="s">
        <v>395</v>
      </c>
      <c r="H328" t="s">
        <v>215</v>
      </c>
      <c r="I328" t="s">
        <v>383</v>
      </c>
    </row>
    <row r="329" spans="2:9" x14ac:dyDescent="0.2">
      <c r="B329">
        <v>324</v>
      </c>
      <c r="C329" t="s">
        <v>212</v>
      </c>
      <c r="D329" t="s">
        <v>379</v>
      </c>
      <c r="E329" t="s">
        <v>391</v>
      </c>
      <c r="F329" t="s">
        <v>415</v>
      </c>
      <c r="G329" t="s">
        <v>397</v>
      </c>
      <c r="H329" t="s">
        <v>215</v>
      </c>
      <c r="I329" t="s">
        <v>383</v>
      </c>
    </row>
    <row r="330" spans="2:9" x14ac:dyDescent="0.2">
      <c r="B330">
        <v>325</v>
      </c>
      <c r="C330" t="s">
        <v>212</v>
      </c>
      <c r="D330" t="s">
        <v>379</v>
      </c>
      <c r="E330" t="s">
        <v>391</v>
      </c>
      <c r="F330" t="s">
        <v>416</v>
      </c>
      <c r="G330" t="s">
        <v>393</v>
      </c>
      <c r="H330" t="s">
        <v>215</v>
      </c>
      <c r="I330" t="s">
        <v>383</v>
      </c>
    </row>
    <row r="331" spans="2:9" x14ac:dyDescent="0.2">
      <c r="B331">
        <v>326</v>
      </c>
      <c r="C331" t="s">
        <v>212</v>
      </c>
      <c r="D331" t="s">
        <v>379</v>
      </c>
      <c r="E331" t="s">
        <v>391</v>
      </c>
      <c r="F331" t="s">
        <v>416</v>
      </c>
      <c r="G331" t="s">
        <v>394</v>
      </c>
      <c r="H331" t="s">
        <v>215</v>
      </c>
      <c r="I331" t="s">
        <v>383</v>
      </c>
    </row>
    <row r="332" spans="2:9" x14ac:dyDescent="0.2">
      <c r="B332">
        <v>327</v>
      </c>
      <c r="C332" t="s">
        <v>212</v>
      </c>
      <c r="D332" t="s">
        <v>379</v>
      </c>
      <c r="E332" t="s">
        <v>391</v>
      </c>
      <c r="F332" t="s">
        <v>416</v>
      </c>
      <c r="G332" t="s">
        <v>395</v>
      </c>
      <c r="H332" t="s">
        <v>215</v>
      </c>
      <c r="I332" t="s">
        <v>383</v>
      </c>
    </row>
    <row r="333" spans="2:9" x14ac:dyDescent="0.2">
      <c r="B333">
        <v>328</v>
      </c>
      <c r="C333" t="s">
        <v>212</v>
      </c>
      <c r="D333" t="s">
        <v>379</v>
      </c>
      <c r="E333" t="s">
        <v>391</v>
      </c>
      <c r="F333" t="s">
        <v>416</v>
      </c>
      <c r="G333" t="s">
        <v>397</v>
      </c>
      <c r="H333" t="s">
        <v>215</v>
      </c>
      <c r="I333" t="s">
        <v>383</v>
      </c>
    </row>
    <row r="334" spans="2:9" x14ac:dyDescent="0.2">
      <c r="B334">
        <v>329</v>
      </c>
      <c r="C334" t="s">
        <v>212</v>
      </c>
      <c r="D334" t="s">
        <v>379</v>
      </c>
      <c r="E334" t="s">
        <v>391</v>
      </c>
      <c r="F334" t="s">
        <v>417</v>
      </c>
      <c r="G334" t="s">
        <v>393</v>
      </c>
      <c r="H334" t="s">
        <v>418</v>
      </c>
      <c r="I334" t="s">
        <v>383</v>
      </c>
    </row>
    <row r="335" spans="2:9" x14ac:dyDescent="0.2">
      <c r="B335">
        <v>330</v>
      </c>
      <c r="C335" t="s">
        <v>212</v>
      </c>
      <c r="D335" t="s">
        <v>379</v>
      </c>
      <c r="E335" t="s">
        <v>391</v>
      </c>
      <c r="F335" t="s">
        <v>417</v>
      </c>
      <c r="G335" t="s">
        <v>394</v>
      </c>
      <c r="H335" t="s">
        <v>215</v>
      </c>
      <c r="I335" t="s">
        <v>383</v>
      </c>
    </row>
    <row r="336" spans="2:9" x14ac:dyDescent="0.2">
      <c r="B336">
        <v>331</v>
      </c>
      <c r="C336" t="s">
        <v>212</v>
      </c>
      <c r="D336" t="s">
        <v>379</v>
      </c>
      <c r="E336" t="s">
        <v>391</v>
      </c>
      <c r="F336" t="s">
        <v>417</v>
      </c>
      <c r="G336" t="s">
        <v>395</v>
      </c>
      <c r="H336" t="s">
        <v>419</v>
      </c>
      <c r="I336" t="s">
        <v>383</v>
      </c>
    </row>
    <row r="337" spans="2:9" x14ac:dyDescent="0.2">
      <c r="B337">
        <v>332</v>
      </c>
      <c r="C337" t="s">
        <v>212</v>
      </c>
      <c r="D337" t="s">
        <v>379</v>
      </c>
      <c r="E337" t="s">
        <v>391</v>
      </c>
      <c r="F337" t="s">
        <v>417</v>
      </c>
      <c r="G337" t="s">
        <v>397</v>
      </c>
      <c r="H337" t="s">
        <v>215</v>
      </c>
      <c r="I337" t="s">
        <v>383</v>
      </c>
    </row>
    <row r="338" spans="2:9" x14ac:dyDescent="0.2">
      <c r="B338">
        <v>333</v>
      </c>
      <c r="C338" t="s">
        <v>212</v>
      </c>
      <c r="D338" t="s">
        <v>379</v>
      </c>
      <c r="E338" t="s">
        <v>391</v>
      </c>
      <c r="F338" t="s">
        <v>420</v>
      </c>
      <c r="G338" t="s">
        <v>393</v>
      </c>
      <c r="H338" t="s">
        <v>215</v>
      </c>
      <c r="I338" t="s">
        <v>383</v>
      </c>
    </row>
    <row r="339" spans="2:9" x14ac:dyDescent="0.2">
      <c r="B339">
        <v>334</v>
      </c>
      <c r="C339" t="s">
        <v>212</v>
      </c>
      <c r="D339" t="s">
        <v>379</v>
      </c>
      <c r="E339" t="s">
        <v>391</v>
      </c>
      <c r="F339" t="s">
        <v>420</v>
      </c>
      <c r="G339" t="s">
        <v>394</v>
      </c>
      <c r="H339" t="s">
        <v>421</v>
      </c>
      <c r="I339" t="s">
        <v>383</v>
      </c>
    </row>
    <row r="340" spans="2:9" x14ac:dyDescent="0.2">
      <c r="B340">
        <v>335</v>
      </c>
      <c r="C340" t="s">
        <v>212</v>
      </c>
      <c r="D340" t="s">
        <v>379</v>
      </c>
      <c r="E340" t="s">
        <v>391</v>
      </c>
      <c r="F340" t="s">
        <v>420</v>
      </c>
      <c r="G340" t="s">
        <v>395</v>
      </c>
      <c r="H340" t="s">
        <v>215</v>
      </c>
      <c r="I340" t="s">
        <v>383</v>
      </c>
    </row>
    <row r="341" spans="2:9" x14ac:dyDescent="0.2">
      <c r="B341">
        <v>336</v>
      </c>
      <c r="C341" t="s">
        <v>212</v>
      </c>
      <c r="D341" t="s">
        <v>379</v>
      </c>
      <c r="E341" t="s">
        <v>391</v>
      </c>
      <c r="F341" t="s">
        <v>420</v>
      </c>
      <c r="G341" t="s">
        <v>397</v>
      </c>
      <c r="H341" t="s">
        <v>215</v>
      </c>
      <c r="I341" t="s">
        <v>383</v>
      </c>
    </row>
    <row r="342" spans="2:9" x14ac:dyDescent="0.2">
      <c r="B342">
        <v>337</v>
      </c>
      <c r="C342" t="s">
        <v>212</v>
      </c>
      <c r="D342" t="s">
        <v>379</v>
      </c>
      <c r="E342" t="s">
        <v>391</v>
      </c>
      <c r="F342" t="s">
        <v>422</v>
      </c>
      <c r="G342" t="s">
        <v>393</v>
      </c>
      <c r="H342" t="s">
        <v>956</v>
      </c>
      <c r="I342" t="s">
        <v>383</v>
      </c>
    </row>
    <row r="343" spans="2:9" x14ac:dyDescent="0.2">
      <c r="B343">
        <v>338</v>
      </c>
      <c r="C343" t="s">
        <v>212</v>
      </c>
      <c r="D343" t="s">
        <v>379</v>
      </c>
      <c r="E343" t="s">
        <v>391</v>
      </c>
      <c r="F343" t="s">
        <v>422</v>
      </c>
      <c r="G343" t="s">
        <v>394</v>
      </c>
      <c r="H343" t="s">
        <v>215</v>
      </c>
      <c r="I343" t="s">
        <v>383</v>
      </c>
    </row>
    <row r="344" spans="2:9" x14ac:dyDescent="0.2">
      <c r="B344">
        <v>339</v>
      </c>
      <c r="C344" t="s">
        <v>212</v>
      </c>
      <c r="D344" t="s">
        <v>379</v>
      </c>
      <c r="E344" t="s">
        <v>391</v>
      </c>
      <c r="F344" t="s">
        <v>422</v>
      </c>
      <c r="G344" t="s">
        <v>395</v>
      </c>
      <c r="H344" t="s">
        <v>385</v>
      </c>
      <c r="I344" t="s">
        <v>383</v>
      </c>
    </row>
    <row r="345" spans="2:9" x14ac:dyDescent="0.2">
      <c r="B345">
        <v>340</v>
      </c>
      <c r="C345" t="s">
        <v>212</v>
      </c>
      <c r="D345" t="s">
        <v>379</v>
      </c>
      <c r="E345" t="s">
        <v>391</v>
      </c>
      <c r="F345" t="s">
        <v>422</v>
      </c>
      <c r="G345" t="s">
        <v>397</v>
      </c>
      <c r="H345" t="s">
        <v>215</v>
      </c>
      <c r="I345" t="s">
        <v>383</v>
      </c>
    </row>
    <row r="346" spans="2:9" x14ac:dyDescent="0.2">
      <c r="B346">
        <v>341</v>
      </c>
      <c r="C346" t="s">
        <v>212</v>
      </c>
      <c r="D346" t="s">
        <v>379</v>
      </c>
      <c r="E346" t="s">
        <v>423</v>
      </c>
      <c r="F346" t="s">
        <v>215</v>
      </c>
      <c r="G346" t="s">
        <v>215</v>
      </c>
      <c r="H346" t="s">
        <v>404</v>
      </c>
      <c r="I346" t="s">
        <v>424</v>
      </c>
    </row>
    <row r="347" spans="2:9" x14ac:dyDescent="0.2">
      <c r="B347">
        <v>342</v>
      </c>
      <c r="C347" t="s">
        <v>212</v>
      </c>
      <c r="D347" t="s">
        <v>379</v>
      </c>
      <c r="E347" t="s">
        <v>423</v>
      </c>
      <c r="F347" t="s">
        <v>425</v>
      </c>
      <c r="G347" t="s">
        <v>215</v>
      </c>
      <c r="H347" t="s">
        <v>426</v>
      </c>
      <c r="I347" t="s">
        <v>299</v>
      </c>
    </row>
    <row r="348" spans="2:9" x14ac:dyDescent="0.2">
      <c r="B348">
        <v>343</v>
      </c>
      <c r="C348" t="s">
        <v>212</v>
      </c>
      <c r="D348" t="s">
        <v>379</v>
      </c>
      <c r="E348" t="s">
        <v>427</v>
      </c>
      <c r="F348" t="s">
        <v>428</v>
      </c>
      <c r="G348" t="s">
        <v>215</v>
      </c>
      <c r="H348" t="s">
        <v>387</v>
      </c>
      <c r="I348" t="s">
        <v>383</v>
      </c>
    </row>
    <row r="349" spans="2:9" x14ac:dyDescent="0.2">
      <c r="B349">
        <v>344</v>
      </c>
      <c r="C349" t="s">
        <v>212</v>
      </c>
      <c r="D349" t="s">
        <v>379</v>
      </c>
      <c r="E349" t="s">
        <v>427</v>
      </c>
      <c r="F349" t="s">
        <v>429</v>
      </c>
      <c r="G349" t="s">
        <v>215</v>
      </c>
      <c r="H349" t="s">
        <v>430</v>
      </c>
      <c r="I349" t="s">
        <v>383</v>
      </c>
    </row>
    <row r="350" spans="2:9" x14ac:dyDescent="0.2">
      <c r="B350">
        <v>345</v>
      </c>
      <c r="C350" t="s">
        <v>212</v>
      </c>
      <c r="D350" t="s">
        <v>379</v>
      </c>
      <c r="E350" t="s">
        <v>427</v>
      </c>
      <c r="F350" t="s">
        <v>431</v>
      </c>
      <c r="G350" t="s">
        <v>215</v>
      </c>
      <c r="H350" t="s">
        <v>432</v>
      </c>
      <c r="I350" t="s">
        <v>383</v>
      </c>
    </row>
    <row r="351" spans="2:9" x14ac:dyDescent="0.2">
      <c r="B351">
        <v>346</v>
      </c>
      <c r="C351" t="s">
        <v>212</v>
      </c>
      <c r="D351" t="s">
        <v>379</v>
      </c>
      <c r="E351" t="s">
        <v>433</v>
      </c>
      <c r="F351" t="s">
        <v>434</v>
      </c>
      <c r="G351" t="s">
        <v>215</v>
      </c>
      <c r="H351" t="s">
        <v>389</v>
      </c>
      <c r="I351" t="s">
        <v>383</v>
      </c>
    </row>
    <row r="352" spans="2:9" x14ac:dyDescent="0.2">
      <c r="B352">
        <v>347</v>
      </c>
      <c r="C352" t="s">
        <v>212</v>
      </c>
      <c r="D352" t="s">
        <v>379</v>
      </c>
      <c r="E352" t="s">
        <v>433</v>
      </c>
      <c r="F352" t="s">
        <v>435</v>
      </c>
      <c r="G352" t="s">
        <v>215</v>
      </c>
      <c r="H352" t="s">
        <v>957</v>
      </c>
      <c r="I352" t="s">
        <v>383</v>
      </c>
    </row>
    <row r="353" spans="2:9" x14ac:dyDescent="0.2">
      <c r="B353">
        <v>348</v>
      </c>
      <c r="C353" t="s">
        <v>212</v>
      </c>
      <c r="D353" t="s">
        <v>379</v>
      </c>
      <c r="E353" t="s">
        <v>436</v>
      </c>
      <c r="F353" t="s">
        <v>215</v>
      </c>
      <c r="G353" t="s">
        <v>215</v>
      </c>
      <c r="H353">
        <v>3.54</v>
      </c>
      <c r="I353" t="s">
        <v>383</v>
      </c>
    </row>
    <row r="354" spans="2:9" x14ac:dyDescent="0.2">
      <c r="B354">
        <v>349</v>
      </c>
      <c r="C354" t="s">
        <v>212</v>
      </c>
      <c r="D354" t="s">
        <v>379</v>
      </c>
      <c r="E354" t="s">
        <v>436</v>
      </c>
      <c r="F354" t="s">
        <v>437</v>
      </c>
      <c r="H354" t="s">
        <v>215</v>
      </c>
      <c r="I354" t="s">
        <v>299</v>
      </c>
    </row>
    <row r="355" spans="2:9" x14ac:dyDescent="0.2">
      <c r="B355">
        <v>350</v>
      </c>
      <c r="C355" t="s">
        <v>212</v>
      </c>
      <c r="D355" t="s">
        <v>379</v>
      </c>
      <c r="E355" t="s">
        <v>438</v>
      </c>
      <c r="F355" t="s">
        <v>439</v>
      </c>
      <c r="G355" t="s">
        <v>215</v>
      </c>
      <c r="H355" t="s">
        <v>440</v>
      </c>
      <c r="I355" t="s">
        <v>383</v>
      </c>
    </row>
    <row r="356" spans="2:9" x14ac:dyDescent="0.2">
      <c r="B356">
        <v>351</v>
      </c>
      <c r="C356" t="s">
        <v>212</v>
      </c>
      <c r="D356" t="s">
        <v>379</v>
      </c>
      <c r="E356" t="s">
        <v>438</v>
      </c>
      <c r="F356" t="s">
        <v>441</v>
      </c>
      <c r="G356" t="s">
        <v>215</v>
      </c>
      <c r="H356" t="s">
        <v>215</v>
      </c>
      <c r="I356" t="s">
        <v>383</v>
      </c>
    </row>
    <row r="357" spans="2:9" x14ac:dyDescent="0.2">
      <c r="B357">
        <v>352</v>
      </c>
      <c r="C357" t="s">
        <v>212</v>
      </c>
      <c r="D357" t="s">
        <v>379</v>
      </c>
      <c r="E357" t="s">
        <v>438</v>
      </c>
      <c r="F357" t="s">
        <v>442</v>
      </c>
      <c r="G357" t="s">
        <v>215</v>
      </c>
      <c r="H357" t="s">
        <v>443</v>
      </c>
      <c r="I357" t="s">
        <v>383</v>
      </c>
    </row>
    <row r="358" spans="2:9" x14ac:dyDescent="0.2">
      <c r="B358">
        <v>353</v>
      </c>
      <c r="C358" t="s">
        <v>212</v>
      </c>
      <c r="D358" t="s">
        <v>379</v>
      </c>
      <c r="E358" t="s">
        <v>444</v>
      </c>
      <c r="F358" t="s">
        <v>445</v>
      </c>
      <c r="G358" t="s">
        <v>215</v>
      </c>
      <c r="H358" t="s">
        <v>446</v>
      </c>
      <c r="I358" t="s">
        <v>447</v>
      </c>
    </row>
    <row r="359" spans="2:9" x14ac:dyDescent="0.2">
      <c r="B359">
        <v>354</v>
      </c>
      <c r="C359" t="s">
        <v>212</v>
      </c>
      <c r="D359" t="s">
        <v>379</v>
      </c>
      <c r="E359" t="s">
        <v>444</v>
      </c>
      <c r="F359" t="s">
        <v>448</v>
      </c>
      <c r="G359" t="s">
        <v>215</v>
      </c>
      <c r="H359" t="s">
        <v>449</v>
      </c>
      <c r="I359" t="s">
        <v>447</v>
      </c>
    </row>
    <row r="360" spans="2:9" x14ac:dyDescent="0.2">
      <c r="B360">
        <v>355</v>
      </c>
      <c r="C360" t="s">
        <v>212</v>
      </c>
      <c r="D360" t="s">
        <v>379</v>
      </c>
      <c r="E360" t="s">
        <v>444</v>
      </c>
      <c r="F360" t="s">
        <v>450</v>
      </c>
      <c r="G360" t="s">
        <v>215</v>
      </c>
      <c r="H360" t="s">
        <v>451</v>
      </c>
      <c r="I360" t="s">
        <v>447</v>
      </c>
    </row>
    <row r="361" spans="2:9" x14ac:dyDescent="0.2">
      <c r="B361">
        <v>356</v>
      </c>
      <c r="C361" t="s">
        <v>212</v>
      </c>
      <c r="D361" t="s">
        <v>452</v>
      </c>
      <c r="E361" t="s">
        <v>453</v>
      </c>
      <c r="F361" t="s">
        <v>215</v>
      </c>
      <c r="G361" t="s">
        <v>454</v>
      </c>
      <c r="H361">
        <v>4.2</v>
      </c>
      <c r="I361" t="s">
        <v>390</v>
      </c>
    </row>
    <row r="362" spans="2:9" x14ac:dyDescent="0.2">
      <c r="B362">
        <v>357</v>
      </c>
      <c r="C362" t="s">
        <v>212</v>
      </c>
      <c r="D362" t="s">
        <v>452</v>
      </c>
      <c r="E362" t="s">
        <v>453</v>
      </c>
      <c r="F362" t="s">
        <v>215</v>
      </c>
      <c r="G362" t="s">
        <v>455</v>
      </c>
      <c r="H362">
        <v>4.2</v>
      </c>
      <c r="I362" t="s">
        <v>390</v>
      </c>
    </row>
    <row r="363" spans="2:9" x14ac:dyDescent="0.2">
      <c r="B363">
        <v>358</v>
      </c>
      <c r="C363" t="s">
        <v>212</v>
      </c>
      <c r="D363" t="s">
        <v>452</v>
      </c>
      <c r="E363" t="s">
        <v>453</v>
      </c>
      <c r="F363" t="s">
        <v>215</v>
      </c>
      <c r="G363" t="s">
        <v>456</v>
      </c>
      <c r="H363">
        <v>3.9</v>
      </c>
      <c r="I363" t="s">
        <v>390</v>
      </c>
    </row>
    <row r="364" spans="2:9" x14ac:dyDescent="0.2">
      <c r="B364">
        <v>359</v>
      </c>
      <c r="C364" t="s">
        <v>212</v>
      </c>
      <c r="D364" t="s">
        <v>452</v>
      </c>
      <c r="E364" t="s">
        <v>453</v>
      </c>
      <c r="F364" t="s">
        <v>215</v>
      </c>
      <c r="G364" t="s">
        <v>457</v>
      </c>
      <c r="H364">
        <v>3.8</v>
      </c>
      <c r="I364" t="s">
        <v>390</v>
      </c>
    </row>
    <row r="365" spans="2:9" x14ac:dyDescent="0.2">
      <c r="B365">
        <v>360</v>
      </c>
      <c r="C365" t="s">
        <v>212</v>
      </c>
      <c r="D365" t="s">
        <v>452</v>
      </c>
      <c r="E365" t="s">
        <v>453</v>
      </c>
      <c r="F365" t="s">
        <v>215</v>
      </c>
      <c r="G365" t="s">
        <v>458</v>
      </c>
      <c r="H365">
        <v>4.2</v>
      </c>
      <c r="I365" t="s">
        <v>390</v>
      </c>
    </row>
    <row r="366" spans="2:9" x14ac:dyDescent="0.2">
      <c r="B366">
        <v>361</v>
      </c>
      <c r="C366" t="s">
        <v>212</v>
      </c>
      <c r="D366" t="s">
        <v>452</v>
      </c>
      <c r="E366" t="s">
        <v>453</v>
      </c>
      <c r="F366" t="s">
        <v>215</v>
      </c>
      <c r="G366" t="s">
        <v>459</v>
      </c>
      <c r="H366">
        <v>4.2</v>
      </c>
      <c r="I366" t="s">
        <v>390</v>
      </c>
    </row>
    <row r="367" spans="2:9" x14ac:dyDescent="0.2">
      <c r="B367">
        <v>362</v>
      </c>
      <c r="C367" t="s">
        <v>212</v>
      </c>
      <c r="D367" t="s">
        <v>452</v>
      </c>
      <c r="E367" t="s">
        <v>453</v>
      </c>
      <c r="F367" t="s">
        <v>223</v>
      </c>
      <c r="G367" t="s">
        <v>454</v>
      </c>
      <c r="H367">
        <v>3.5</v>
      </c>
      <c r="I367" t="s">
        <v>460</v>
      </c>
    </row>
    <row r="368" spans="2:9" x14ac:dyDescent="0.2">
      <c r="B368">
        <v>363</v>
      </c>
      <c r="C368" t="s">
        <v>212</v>
      </c>
      <c r="D368" t="s">
        <v>452</v>
      </c>
      <c r="E368" t="s">
        <v>453</v>
      </c>
      <c r="F368" t="s">
        <v>223</v>
      </c>
      <c r="G368" t="s">
        <v>455</v>
      </c>
      <c r="H368">
        <v>3.5</v>
      </c>
      <c r="I368" t="s">
        <v>460</v>
      </c>
    </row>
    <row r="369" spans="2:9" x14ac:dyDescent="0.2">
      <c r="B369">
        <v>364</v>
      </c>
      <c r="C369" t="s">
        <v>212</v>
      </c>
      <c r="D369" t="s">
        <v>452</v>
      </c>
      <c r="E369" t="s">
        <v>453</v>
      </c>
      <c r="F369" t="s">
        <v>223</v>
      </c>
      <c r="G369" t="s">
        <v>456</v>
      </c>
      <c r="H369">
        <v>3.3</v>
      </c>
      <c r="I369" t="s">
        <v>460</v>
      </c>
    </row>
    <row r="370" spans="2:9" x14ac:dyDescent="0.2">
      <c r="B370">
        <v>365</v>
      </c>
      <c r="C370" t="s">
        <v>212</v>
      </c>
      <c r="D370" t="s">
        <v>452</v>
      </c>
      <c r="E370" t="s">
        <v>453</v>
      </c>
      <c r="F370" t="s">
        <v>223</v>
      </c>
      <c r="G370" t="s">
        <v>457</v>
      </c>
      <c r="H370">
        <v>3.5</v>
      </c>
      <c r="I370" t="s">
        <v>460</v>
      </c>
    </row>
    <row r="371" spans="2:9" x14ac:dyDescent="0.2">
      <c r="B371">
        <v>366</v>
      </c>
      <c r="C371" t="s">
        <v>212</v>
      </c>
      <c r="D371" t="s">
        <v>452</v>
      </c>
      <c r="E371" t="s">
        <v>453</v>
      </c>
      <c r="F371" t="s">
        <v>223</v>
      </c>
      <c r="G371" t="s">
        <v>458</v>
      </c>
      <c r="H371" t="s">
        <v>215</v>
      </c>
      <c r="I371" t="s">
        <v>460</v>
      </c>
    </row>
    <row r="372" spans="2:9" x14ac:dyDescent="0.2">
      <c r="B372">
        <v>367</v>
      </c>
      <c r="C372" t="s">
        <v>212</v>
      </c>
      <c r="D372" t="s">
        <v>452</v>
      </c>
      <c r="E372" t="s">
        <v>453</v>
      </c>
      <c r="F372" t="s">
        <v>223</v>
      </c>
      <c r="G372" t="s">
        <v>459</v>
      </c>
      <c r="H372">
        <v>3.5</v>
      </c>
      <c r="I372" t="s">
        <v>460</v>
      </c>
    </row>
    <row r="373" spans="2:9" x14ac:dyDescent="0.2">
      <c r="B373">
        <v>368</v>
      </c>
      <c r="C373" t="s">
        <v>212</v>
      </c>
      <c r="D373" t="s">
        <v>461</v>
      </c>
      <c r="E373" t="s">
        <v>462</v>
      </c>
      <c r="F373" t="s">
        <v>215</v>
      </c>
      <c r="G373" t="s">
        <v>215</v>
      </c>
      <c r="H373">
        <v>95</v>
      </c>
      <c r="I373" t="s">
        <v>463</v>
      </c>
    </row>
    <row r="374" spans="2:9" x14ac:dyDescent="0.2">
      <c r="B374">
        <v>369</v>
      </c>
      <c r="C374" t="s">
        <v>212</v>
      </c>
      <c r="D374" t="s">
        <v>464</v>
      </c>
      <c r="E374" t="s">
        <v>465</v>
      </c>
      <c r="F374" t="s">
        <v>215</v>
      </c>
      <c r="G374" t="s">
        <v>466</v>
      </c>
      <c r="H374">
        <v>105</v>
      </c>
      <c r="I374" t="s">
        <v>467</v>
      </c>
    </row>
    <row r="375" spans="2:9" x14ac:dyDescent="0.2">
      <c r="B375">
        <v>370</v>
      </c>
      <c r="C375" t="s">
        <v>212</v>
      </c>
      <c r="D375" t="s">
        <v>464</v>
      </c>
      <c r="E375" t="s">
        <v>465</v>
      </c>
      <c r="F375" t="s">
        <v>215</v>
      </c>
      <c r="G375" t="s">
        <v>468</v>
      </c>
      <c r="H375">
        <v>90</v>
      </c>
      <c r="I375" t="s">
        <v>467</v>
      </c>
    </row>
    <row r="376" spans="2:9" x14ac:dyDescent="0.2">
      <c r="B376">
        <v>371</v>
      </c>
      <c r="C376" t="s">
        <v>212</v>
      </c>
      <c r="D376" t="s">
        <v>464</v>
      </c>
      <c r="E376" t="s">
        <v>465</v>
      </c>
      <c r="F376" t="s">
        <v>215</v>
      </c>
      <c r="G376" t="s">
        <v>469</v>
      </c>
      <c r="H376">
        <v>89</v>
      </c>
      <c r="I376" t="s">
        <v>467</v>
      </c>
    </row>
    <row r="377" spans="2:9" x14ac:dyDescent="0.2">
      <c r="B377">
        <v>372</v>
      </c>
      <c r="C377" t="s">
        <v>212</v>
      </c>
      <c r="D377" t="s">
        <v>464</v>
      </c>
      <c r="E377" t="s">
        <v>470</v>
      </c>
      <c r="F377" t="s">
        <v>215</v>
      </c>
      <c r="G377" t="s">
        <v>471</v>
      </c>
      <c r="H377">
        <v>97</v>
      </c>
      <c r="I377" t="s">
        <v>467</v>
      </c>
    </row>
    <row r="378" spans="2:9" x14ac:dyDescent="0.2">
      <c r="B378">
        <v>373</v>
      </c>
      <c r="C378" t="s">
        <v>212</v>
      </c>
      <c r="D378" t="s">
        <v>464</v>
      </c>
      <c r="E378" t="s">
        <v>470</v>
      </c>
      <c r="F378" t="s">
        <v>215</v>
      </c>
      <c r="G378" t="s">
        <v>472</v>
      </c>
      <c r="H378">
        <v>98</v>
      </c>
      <c r="I378" t="s">
        <v>467</v>
      </c>
    </row>
    <row r="379" spans="2:9" x14ac:dyDescent="0.2">
      <c r="B379">
        <v>374</v>
      </c>
      <c r="C379" t="s">
        <v>212</v>
      </c>
      <c r="D379" t="s">
        <v>464</v>
      </c>
      <c r="E379" t="s">
        <v>470</v>
      </c>
      <c r="F379" t="s">
        <v>215</v>
      </c>
      <c r="G379" t="s">
        <v>473</v>
      </c>
      <c r="H379">
        <v>99</v>
      </c>
      <c r="I379" t="s">
        <v>467</v>
      </c>
    </row>
    <row r="380" spans="2:9" x14ac:dyDescent="0.2">
      <c r="B380">
        <v>375</v>
      </c>
      <c r="C380" t="s">
        <v>212</v>
      </c>
      <c r="D380" t="s">
        <v>464</v>
      </c>
      <c r="E380" t="s">
        <v>470</v>
      </c>
      <c r="F380" t="s">
        <v>474</v>
      </c>
      <c r="G380" t="s">
        <v>475</v>
      </c>
      <c r="H380">
        <v>102</v>
      </c>
      <c r="I380" t="s">
        <v>467</v>
      </c>
    </row>
    <row r="381" spans="2:9" x14ac:dyDescent="0.2">
      <c r="B381">
        <v>376</v>
      </c>
      <c r="C381" t="s">
        <v>212</v>
      </c>
      <c r="D381" t="s">
        <v>464</v>
      </c>
      <c r="E381" t="s">
        <v>470</v>
      </c>
      <c r="F381" t="s">
        <v>474</v>
      </c>
      <c r="G381" t="s">
        <v>473</v>
      </c>
      <c r="H381">
        <v>102</v>
      </c>
      <c r="I381" t="s">
        <v>467</v>
      </c>
    </row>
    <row r="382" spans="2:9" x14ac:dyDescent="0.2">
      <c r="B382">
        <v>377</v>
      </c>
      <c r="C382" t="s">
        <v>212</v>
      </c>
      <c r="D382" t="s">
        <v>464</v>
      </c>
      <c r="E382" t="s">
        <v>476</v>
      </c>
      <c r="F382" t="s">
        <v>215</v>
      </c>
      <c r="G382" t="s">
        <v>471</v>
      </c>
      <c r="H382">
        <v>92</v>
      </c>
      <c r="I382" t="s">
        <v>467</v>
      </c>
    </row>
    <row r="383" spans="2:9" x14ac:dyDescent="0.2">
      <c r="B383">
        <v>378</v>
      </c>
      <c r="C383" t="s">
        <v>212</v>
      </c>
      <c r="D383" t="s">
        <v>464</v>
      </c>
      <c r="E383" t="s">
        <v>476</v>
      </c>
      <c r="F383" t="s">
        <v>215</v>
      </c>
      <c r="G383" t="s">
        <v>472</v>
      </c>
      <c r="H383">
        <v>92</v>
      </c>
      <c r="I383" t="s">
        <v>467</v>
      </c>
    </row>
    <row r="384" spans="2:9" x14ac:dyDescent="0.2">
      <c r="B384">
        <v>379</v>
      </c>
      <c r="C384" t="s">
        <v>212</v>
      </c>
      <c r="D384" t="s">
        <v>464</v>
      </c>
      <c r="E384" t="s">
        <v>476</v>
      </c>
      <c r="F384" t="s">
        <v>215</v>
      </c>
      <c r="G384" t="s">
        <v>477</v>
      </c>
      <c r="H384">
        <v>96</v>
      </c>
      <c r="I384" t="s">
        <v>467</v>
      </c>
    </row>
    <row r="385" spans="2:9" x14ac:dyDescent="0.2">
      <c r="B385">
        <v>380</v>
      </c>
      <c r="C385" t="s">
        <v>212</v>
      </c>
      <c r="D385" t="s">
        <v>464</v>
      </c>
      <c r="E385" t="s">
        <v>476</v>
      </c>
      <c r="F385" t="s">
        <v>215</v>
      </c>
      <c r="G385" t="s">
        <v>478</v>
      </c>
      <c r="H385">
        <v>96</v>
      </c>
      <c r="I385" t="s">
        <v>467</v>
      </c>
    </row>
    <row r="386" spans="2:9" x14ac:dyDescent="0.2">
      <c r="B386">
        <v>381</v>
      </c>
      <c r="C386" t="s">
        <v>212</v>
      </c>
      <c r="D386" t="s">
        <v>464</v>
      </c>
      <c r="E386" t="s">
        <v>476</v>
      </c>
      <c r="F386" t="s">
        <v>215</v>
      </c>
      <c r="G386" t="s">
        <v>479</v>
      </c>
      <c r="H386">
        <v>92</v>
      </c>
      <c r="I386" t="s">
        <v>467</v>
      </c>
    </row>
    <row r="387" spans="2:9" x14ac:dyDescent="0.2">
      <c r="B387">
        <v>382</v>
      </c>
      <c r="C387" t="s">
        <v>212</v>
      </c>
      <c r="D387" t="s">
        <v>464</v>
      </c>
      <c r="E387" t="s">
        <v>480</v>
      </c>
      <c r="F387" t="s">
        <v>215</v>
      </c>
      <c r="G387" t="s">
        <v>471</v>
      </c>
      <c r="H387">
        <v>92</v>
      </c>
      <c r="I387" t="s">
        <v>467</v>
      </c>
    </row>
    <row r="388" spans="2:9" x14ac:dyDescent="0.2">
      <c r="B388">
        <v>383</v>
      </c>
      <c r="C388" t="s">
        <v>212</v>
      </c>
      <c r="D388" t="s">
        <v>464</v>
      </c>
      <c r="E388" t="s">
        <v>480</v>
      </c>
      <c r="F388" t="s">
        <v>215</v>
      </c>
      <c r="G388" t="s">
        <v>472</v>
      </c>
      <c r="H388" t="s">
        <v>215</v>
      </c>
      <c r="I388" t="s">
        <v>467</v>
      </c>
    </row>
    <row r="389" spans="2:9" x14ac:dyDescent="0.2">
      <c r="B389">
        <v>384</v>
      </c>
      <c r="C389" t="s">
        <v>212</v>
      </c>
      <c r="D389" t="s">
        <v>464</v>
      </c>
      <c r="E389" t="s">
        <v>480</v>
      </c>
      <c r="F389" t="s">
        <v>215</v>
      </c>
      <c r="G389" t="s">
        <v>477</v>
      </c>
      <c r="H389">
        <v>96</v>
      </c>
      <c r="I389" t="s">
        <v>467</v>
      </c>
    </row>
    <row r="390" spans="2:9" x14ac:dyDescent="0.2">
      <c r="B390">
        <v>385</v>
      </c>
      <c r="C390" t="s">
        <v>212</v>
      </c>
      <c r="D390" t="s">
        <v>464</v>
      </c>
      <c r="E390" t="s">
        <v>480</v>
      </c>
      <c r="F390" t="s">
        <v>215</v>
      </c>
      <c r="G390" t="s">
        <v>478</v>
      </c>
      <c r="H390">
        <v>94</v>
      </c>
      <c r="I390" t="s">
        <v>467</v>
      </c>
    </row>
    <row r="391" spans="2:9" x14ac:dyDescent="0.2">
      <c r="B391">
        <v>386</v>
      </c>
      <c r="C391" t="s">
        <v>212</v>
      </c>
      <c r="D391" t="s">
        <v>464</v>
      </c>
      <c r="E391" t="s">
        <v>480</v>
      </c>
      <c r="F391" t="s">
        <v>215</v>
      </c>
      <c r="G391" t="s">
        <v>479</v>
      </c>
      <c r="H391">
        <v>94</v>
      </c>
      <c r="I391" t="s">
        <v>467</v>
      </c>
    </row>
    <row r="392" spans="2:9" x14ac:dyDescent="0.2">
      <c r="B392">
        <v>387</v>
      </c>
      <c r="C392" t="s">
        <v>212</v>
      </c>
      <c r="D392" t="s">
        <v>464</v>
      </c>
      <c r="E392" t="s">
        <v>481</v>
      </c>
      <c r="F392" t="s">
        <v>215</v>
      </c>
      <c r="G392" t="s">
        <v>466</v>
      </c>
      <c r="H392">
        <v>92</v>
      </c>
      <c r="I392" t="s">
        <v>467</v>
      </c>
    </row>
    <row r="393" spans="2:9" x14ac:dyDescent="0.2">
      <c r="B393">
        <v>388</v>
      </c>
      <c r="C393" t="s">
        <v>212</v>
      </c>
      <c r="D393" t="s">
        <v>464</v>
      </c>
      <c r="E393" t="s">
        <v>481</v>
      </c>
      <c r="F393" t="s">
        <v>215</v>
      </c>
      <c r="G393" t="s">
        <v>468</v>
      </c>
      <c r="H393">
        <v>92</v>
      </c>
      <c r="I393" t="s">
        <v>467</v>
      </c>
    </row>
    <row r="394" spans="2:9" x14ac:dyDescent="0.2">
      <c r="B394">
        <v>389</v>
      </c>
      <c r="C394" t="s">
        <v>212</v>
      </c>
      <c r="D394" t="s">
        <v>464</v>
      </c>
      <c r="E394" t="s">
        <v>481</v>
      </c>
      <c r="F394" t="s">
        <v>215</v>
      </c>
      <c r="G394" t="s">
        <v>469</v>
      </c>
      <c r="H394">
        <v>92</v>
      </c>
      <c r="I394" t="s">
        <v>467</v>
      </c>
    </row>
    <row r="395" spans="2:9" x14ac:dyDescent="0.2">
      <c r="B395">
        <v>390</v>
      </c>
      <c r="C395" t="s">
        <v>212</v>
      </c>
      <c r="D395" t="s">
        <v>482</v>
      </c>
      <c r="E395" t="s">
        <v>483</v>
      </c>
      <c r="F395" t="s">
        <v>484</v>
      </c>
      <c r="G395" t="s">
        <v>485</v>
      </c>
      <c r="H395">
        <v>29</v>
      </c>
      <c r="I395" t="s">
        <v>486</v>
      </c>
    </row>
    <row r="396" spans="2:9" x14ac:dyDescent="0.2">
      <c r="B396">
        <v>391</v>
      </c>
      <c r="C396" t="s">
        <v>212</v>
      </c>
      <c r="D396" t="s">
        <v>482</v>
      </c>
      <c r="E396" t="s">
        <v>483</v>
      </c>
      <c r="F396" t="s">
        <v>484</v>
      </c>
      <c r="G396" t="s">
        <v>487</v>
      </c>
      <c r="H396">
        <v>31.5</v>
      </c>
      <c r="I396" t="s">
        <v>486</v>
      </c>
    </row>
    <row r="397" spans="2:9" x14ac:dyDescent="0.2">
      <c r="B397">
        <v>392</v>
      </c>
      <c r="C397" t="s">
        <v>212</v>
      </c>
      <c r="D397" t="s">
        <v>482</v>
      </c>
      <c r="E397" t="s">
        <v>483</v>
      </c>
      <c r="F397" t="s">
        <v>484</v>
      </c>
      <c r="G397" t="s">
        <v>488</v>
      </c>
      <c r="H397">
        <v>33.5</v>
      </c>
      <c r="I397" t="s">
        <v>486</v>
      </c>
    </row>
    <row r="398" spans="2:9" x14ac:dyDescent="0.2">
      <c r="B398">
        <v>393</v>
      </c>
      <c r="C398" t="s">
        <v>212</v>
      </c>
      <c r="D398" t="s">
        <v>482</v>
      </c>
      <c r="E398" t="s">
        <v>483</v>
      </c>
      <c r="F398" t="s">
        <v>484</v>
      </c>
      <c r="G398" t="s">
        <v>489</v>
      </c>
      <c r="H398">
        <v>33.5</v>
      </c>
      <c r="I398" t="s">
        <v>486</v>
      </c>
    </row>
    <row r="399" spans="2:9" x14ac:dyDescent="0.2">
      <c r="B399">
        <v>394</v>
      </c>
      <c r="C399" t="s">
        <v>212</v>
      </c>
      <c r="D399" t="s">
        <v>482</v>
      </c>
      <c r="E399" t="s">
        <v>483</v>
      </c>
      <c r="F399" t="s">
        <v>484</v>
      </c>
      <c r="G399" t="s">
        <v>490</v>
      </c>
      <c r="H399">
        <v>35.5</v>
      </c>
      <c r="I399" t="s">
        <v>486</v>
      </c>
    </row>
    <row r="400" spans="2:9" x14ac:dyDescent="0.2">
      <c r="B400">
        <v>395</v>
      </c>
      <c r="C400" t="s">
        <v>212</v>
      </c>
      <c r="D400" t="s">
        <v>482</v>
      </c>
      <c r="E400" t="s">
        <v>483</v>
      </c>
      <c r="F400" t="s">
        <v>484</v>
      </c>
      <c r="G400" t="s">
        <v>491</v>
      </c>
      <c r="H400">
        <v>41.6</v>
      </c>
      <c r="I400" t="s">
        <v>486</v>
      </c>
    </row>
    <row r="401" spans="2:9" x14ac:dyDescent="0.2">
      <c r="B401">
        <v>396</v>
      </c>
      <c r="C401" t="s">
        <v>212</v>
      </c>
      <c r="D401" t="s">
        <v>482</v>
      </c>
      <c r="E401" t="s">
        <v>483</v>
      </c>
      <c r="F401" t="s">
        <v>484</v>
      </c>
      <c r="G401" t="s">
        <v>492</v>
      </c>
      <c r="H401">
        <v>41.9</v>
      </c>
      <c r="I401" t="s">
        <v>486</v>
      </c>
    </row>
    <row r="402" spans="2:9" x14ac:dyDescent="0.2">
      <c r="B402">
        <v>397</v>
      </c>
      <c r="C402" t="s">
        <v>212</v>
      </c>
      <c r="D402" t="s">
        <v>482</v>
      </c>
      <c r="E402" t="s">
        <v>483</v>
      </c>
      <c r="F402" t="s">
        <v>484</v>
      </c>
      <c r="G402" t="s">
        <v>493</v>
      </c>
      <c r="H402">
        <v>42.4</v>
      </c>
      <c r="I402" t="s">
        <v>486</v>
      </c>
    </row>
    <row r="403" spans="2:9" x14ac:dyDescent="0.2">
      <c r="B403">
        <v>398</v>
      </c>
      <c r="C403" t="s">
        <v>212</v>
      </c>
      <c r="D403" t="s">
        <v>482</v>
      </c>
      <c r="E403" t="s">
        <v>483</v>
      </c>
      <c r="F403" t="s">
        <v>484</v>
      </c>
      <c r="G403" t="s">
        <v>494</v>
      </c>
      <c r="H403">
        <v>49.5</v>
      </c>
      <c r="I403" t="s">
        <v>486</v>
      </c>
    </row>
    <row r="404" spans="2:9" x14ac:dyDescent="0.2">
      <c r="B404">
        <v>399</v>
      </c>
      <c r="C404" t="s">
        <v>212</v>
      </c>
      <c r="D404" t="s">
        <v>482</v>
      </c>
      <c r="E404" t="s">
        <v>483</v>
      </c>
      <c r="F404" t="s">
        <v>484</v>
      </c>
      <c r="G404" t="s">
        <v>485</v>
      </c>
      <c r="H404">
        <v>85.5</v>
      </c>
      <c r="I404" t="s">
        <v>495</v>
      </c>
    </row>
    <row r="405" spans="2:9" x14ac:dyDescent="0.2">
      <c r="B405">
        <v>400</v>
      </c>
      <c r="C405" t="s">
        <v>212</v>
      </c>
      <c r="D405" t="s">
        <v>482</v>
      </c>
      <c r="E405" t="s">
        <v>483</v>
      </c>
      <c r="F405" t="s">
        <v>484</v>
      </c>
      <c r="G405" t="s">
        <v>487</v>
      </c>
      <c r="H405">
        <v>86.5</v>
      </c>
      <c r="I405" t="s">
        <v>495</v>
      </c>
    </row>
    <row r="406" spans="2:9" x14ac:dyDescent="0.2">
      <c r="B406">
        <v>401</v>
      </c>
      <c r="C406" t="s">
        <v>212</v>
      </c>
      <c r="D406" t="s">
        <v>482</v>
      </c>
      <c r="E406" t="s">
        <v>483</v>
      </c>
      <c r="F406" t="s">
        <v>484</v>
      </c>
      <c r="G406" t="s">
        <v>488</v>
      </c>
      <c r="H406">
        <v>85.5</v>
      </c>
      <c r="I406" t="s">
        <v>495</v>
      </c>
    </row>
    <row r="407" spans="2:9" x14ac:dyDescent="0.2">
      <c r="B407">
        <v>402</v>
      </c>
      <c r="C407" t="s">
        <v>212</v>
      </c>
      <c r="D407" t="s">
        <v>482</v>
      </c>
      <c r="E407" t="s">
        <v>483</v>
      </c>
      <c r="F407" t="s">
        <v>484</v>
      </c>
      <c r="G407" t="s">
        <v>489</v>
      </c>
      <c r="H407">
        <v>88</v>
      </c>
      <c r="I407" t="s">
        <v>495</v>
      </c>
    </row>
    <row r="408" spans="2:9" x14ac:dyDescent="0.2">
      <c r="B408">
        <v>403</v>
      </c>
      <c r="C408" t="s">
        <v>212</v>
      </c>
      <c r="D408" t="s">
        <v>482</v>
      </c>
      <c r="E408" t="s">
        <v>483</v>
      </c>
      <c r="F408" t="s">
        <v>484</v>
      </c>
      <c r="G408" t="s">
        <v>490</v>
      </c>
      <c r="H408">
        <v>90.2</v>
      </c>
      <c r="I408" t="s">
        <v>495</v>
      </c>
    </row>
    <row r="409" spans="2:9" x14ac:dyDescent="0.2">
      <c r="B409">
        <v>404</v>
      </c>
      <c r="C409" t="s">
        <v>212</v>
      </c>
      <c r="D409" t="s">
        <v>482</v>
      </c>
      <c r="E409" t="s">
        <v>483</v>
      </c>
      <c r="F409" t="s">
        <v>484</v>
      </c>
      <c r="G409" t="s">
        <v>491</v>
      </c>
      <c r="H409">
        <v>83.8</v>
      </c>
      <c r="I409" t="s">
        <v>495</v>
      </c>
    </row>
    <row r="410" spans="2:9" x14ac:dyDescent="0.2">
      <c r="B410">
        <v>405</v>
      </c>
      <c r="C410" t="s">
        <v>212</v>
      </c>
      <c r="D410" t="s">
        <v>482</v>
      </c>
      <c r="E410" t="s">
        <v>483</v>
      </c>
      <c r="F410" t="s">
        <v>484</v>
      </c>
      <c r="G410" t="s">
        <v>492</v>
      </c>
      <c r="H410">
        <v>87.8</v>
      </c>
      <c r="I410" t="s">
        <v>495</v>
      </c>
    </row>
    <row r="411" spans="2:9" x14ac:dyDescent="0.2">
      <c r="B411">
        <v>406</v>
      </c>
      <c r="C411" t="s">
        <v>212</v>
      </c>
      <c r="D411" t="s">
        <v>482</v>
      </c>
      <c r="E411" t="s">
        <v>483</v>
      </c>
      <c r="F411" t="s">
        <v>484</v>
      </c>
      <c r="G411" t="s">
        <v>493</v>
      </c>
      <c r="H411">
        <v>87.8</v>
      </c>
      <c r="I411" t="s">
        <v>495</v>
      </c>
    </row>
    <row r="412" spans="2:9" x14ac:dyDescent="0.2">
      <c r="B412">
        <v>407</v>
      </c>
      <c r="C412" t="s">
        <v>212</v>
      </c>
      <c r="D412" t="s">
        <v>482</v>
      </c>
      <c r="E412" t="s">
        <v>483</v>
      </c>
      <c r="F412" t="s">
        <v>484</v>
      </c>
      <c r="G412" t="s">
        <v>494</v>
      </c>
      <c r="H412">
        <v>85.5</v>
      </c>
      <c r="I412" t="s">
        <v>495</v>
      </c>
    </row>
    <row r="413" spans="2:9" x14ac:dyDescent="0.2">
      <c r="B413">
        <v>408</v>
      </c>
      <c r="C413" t="s">
        <v>212</v>
      </c>
      <c r="D413" t="s">
        <v>482</v>
      </c>
      <c r="E413" t="s">
        <v>483</v>
      </c>
      <c r="F413" t="s">
        <v>496</v>
      </c>
      <c r="G413" t="s">
        <v>497</v>
      </c>
      <c r="H413">
        <v>45.5</v>
      </c>
      <c r="I413" t="s">
        <v>486</v>
      </c>
    </row>
    <row r="414" spans="2:9" x14ac:dyDescent="0.2">
      <c r="B414">
        <v>409</v>
      </c>
      <c r="C414" t="s">
        <v>212</v>
      </c>
      <c r="D414" t="s">
        <v>482</v>
      </c>
      <c r="E414" t="s">
        <v>483</v>
      </c>
      <c r="F414" t="s">
        <v>496</v>
      </c>
      <c r="G414" t="s">
        <v>498</v>
      </c>
      <c r="H414">
        <v>47.8</v>
      </c>
      <c r="I414" t="s">
        <v>486</v>
      </c>
    </row>
    <row r="415" spans="2:9" x14ac:dyDescent="0.2">
      <c r="B415">
        <v>410</v>
      </c>
      <c r="C415" t="s">
        <v>212</v>
      </c>
      <c r="D415" t="s">
        <v>482</v>
      </c>
      <c r="E415" t="s">
        <v>483</v>
      </c>
      <c r="F415" t="s">
        <v>496</v>
      </c>
      <c r="G415" t="s">
        <v>497</v>
      </c>
      <c r="H415">
        <v>74.3</v>
      </c>
      <c r="I415" t="s">
        <v>495</v>
      </c>
    </row>
    <row r="416" spans="2:9" x14ac:dyDescent="0.2">
      <c r="B416">
        <v>411</v>
      </c>
      <c r="C416" t="s">
        <v>212</v>
      </c>
      <c r="D416" t="s">
        <v>482</v>
      </c>
      <c r="E416" t="s">
        <v>483</v>
      </c>
      <c r="F416" t="s">
        <v>496</v>
      </c>
      <c r="G416" t="s">
        <v>498</v>
      </c>
      <c r="H416">
        <v>77.900000000000006</v>
      </c>
      <c r="I416" t="s">
        <v>495</v>
      </c>
    </row>
    <row r="417" spans="2:9" x14ac:dyDescent="0.2">
      <c r="B417">
        <v>412</v>
      </c>
      <c r="C417" t="s">
        <v>212</v>
      </c>
      <c r="D417" t="s">
        <v>482</v>
      </c>
      <c r="E417" t="s">
        <v>483</v>
      </c>
      <c r="F417" t="s">
        <v>499</v>
      </c>
      <c r="G417" t="s">
        <v>497</v>
      </c>
      <c r="H417">
        <v>43.7</v>
      </c>
      <c r="I417" t="s">
        <v>486</v>
      </c>
    </row>
    <row r="418" spans="2:9" x14ac:dyDescent="0.2">
      <c r="B418">
        <v>413</v>
      </c>
      <c r="C418" t="s">
        <v>212</v>
      </c>
      <c r="D418" t="s">
        <v>482</v>
      </c>
      <c r="E418" t="s">
        <v>483</v>
      </c>
      <c r="F418" t="s">
        <v>499</v>
      </c>
      <c r="G418" t="s">
        <v>498</v>
      </c>
      <c r="H418">
        <v>43.4</v>
      </c>
      <c r="I418" t="s">
        <v>486</v>
      </c>
    </row>
    <row r="419" spans="2:9" x14ac:dyDescent="0.2">
      <c r="B419">
        <v>414</v>
      </c>
      <c r="C419" t="s">
        <v>212</v>
      </c>
      <c r="D419" t="s">
        <v>482</v>
      </c>
      <c r="E419" t="s">
        <v>483</v>
      </c>
      <c r="F419" t="s">
        <v>499</v>
      </c>
      <c r="G419" t="s">
        <v>497</v>
      </c>
      <c r="H419">
        <v>87</v>
      </c>
      <c r="I419" t="s">
        <v>495</v>
      </c>
    </row>
    <row r="420" spans="2:9" x14ac:dyDescent="0.2">
      <c r="B420">
        <v>415</v>
      </c>
      <c r="C420" t="s">
        <v>212</v>
      </c>
      <c r="D420" t="s">
        <v>482</v>
      </c>
      <c r="E420" t="s">
        <v>483</v>
      </c>
      <c r="F420" t="s">
        <v>499</v>
      </c>
      <c r="G420" t="s">
        <v>498</v>
      </c>
      <c r="H420">
        <v>77.5</v>
      </c>
      <c r="I420" t="s">
        <v>495</v>
      </c>
    </row>
    <row r="421" spans="2:9" x14ac:dyDescent="0.2">
      <c r="B421">
        <v>416</v>
      </c>
      <c r="C421" t="s">
        <v>212</v>
      </c>
      <c r="D421" t="s">
        <v>482</v>
      </c>
      <c r="E421" t="s">
        <v>483</v>
      </c>
      <c r="F421" t="s">
        <v>500</v>
      </c>
      <c r="G421" t="s">
        <v>485</v>
      </c>
      <c r="H421">
        <v>29</v>
      </c>
      <c r="I421" t="s">
        <v>486</v>
      </c>
    </row>
    <row r="422" spans="2:9" x14ac:dyDescent="0.2">
      <c r="B422">
        <v>417</v>
      </c>
      <c r="C422" t="s">
        <v>212</v>
      </c>
      <c r="D422" t="s">
        <v>482</v>
      </c>
      <c r="E422" t="s">
        <v>483</v>
      </c>
      <c r="F422" t="s">
        <v>500</v>
      </c>
      <c r="G422" t="s">
        <v>487</v>
      </c>
      <c r="H422">
        <v>31.5</v>
      </c>
      <c r="I422" t="s">
        <v>486</v>
      </c>
    </row>
    <row r="423" spans="2:9" x14ac:dyDescent="0.2">
      <c r="B423">
        <v>418</v>
      </c>
      <c r="C423" t="s">
        <v>212</v>
      </c>
      <c r="D423" t="s">
        <v>482</v>
      </c>
      <c r="E423" t="s">
        <v>483</v>
      </c>
      <c r="F423" t="s">
        <v>500</v>
      </c>
      <c r="G423" t="s">
        <v>488</v>
      </c>
      <c r="H423">
        <v>33.5</v>
      </c>
      <c r="I423" t="s">
        <v>486</v>
      </c>
    </row>
    <row r="424" spans="2:9" x14ac:dyDescent="0.2">
      <c r="B424">
        <v>419</v>
      </c>
      <c r="C424" t="s">
        <v>212</v>
      </c>
      <c r="D424" t="s">
        <v>482</v>
      </c>
      <c r="E424" t="s">
        <v>483</v>
      </c>
      <c r="F424" t="s">
        <v>500</v>
      </c>
      <c r="G424" t="s">
        <v>489</v>
      </c>
      <c r="H424">
        <v>33.5</v>
      </c>
      <c r="I424" t="s">
        <v>486</v>
      </c>
    </row>
    <row r="425" spans="2:9" x14ac:dyDescent="0.2">
      <c r="B425">
        <v>420</v>
      </c>
      <c r="C425" t="s">
        <v>212</v>
      </c>
      <c r="D425" t="s">
        <v>482</v>
      </c>
      <c r="E425" t="s">
        <v>483</v>
      </c>
      <c r="F425" t="s">
        <v>500</v>
      </c>
      <c r="G425" t="s">
        <v>490</v>
      </c>
      <c r="H425">
        <v>37</v>
      </c>
      <c r="I425" t="s">
        <v>486</v>
      </c>
    </row>
    <row r="426" spans="2:9" x14ac:dyDescent="0.2">
      <c r="B426">
        <v>421</v>
      </c>
      <c r="C426" t="s">
        <v>212</v>
      </c>
      <c r="D426" t="s">
        <v>482</v>
      </c>
      <c r="E426" t="s">
        <v>483</v>
      </c>
      <c r="F426" t="s">
        <v>500</v>
      </c>
      <c r="G426" t="s">
        <v>491</v>
      </c>
      <c r="H426">
        <v>42</v>
      </c>
      <c r="I426" t="s">
        <v>486</v>
      </c>
    </row>
    <row r="427" spans="2:9" x14ac:dyDescent="0.2">
      <c r="B427">
        <v>422</v>
      </c>
      <c r="C427" t="s">
        <v>212</v>
      </c>
      <c r="D427" t="s">
        <v>482</v>
      </c>
      <c r="E427" t="s">
        <v>483</v>
      </c>
      <c r="F427" t="s">
        <v>500</v>
      </c>
      <c r="G427" t="s">
        <v>492</v>
      </c>
      <c r="H427">
        <v>41.3</v>
      </c>
      <c r="I427" t="s">
        <v>486</v>
      </c>
    </row>
    <row r="428" spans="2:9" x14ac:dyDescent="0.2">
      <c r="B428">
        <v>423</v>
      </c>
      <c r="C428" t="s">
        <v>212</v>
      </c>
      <c r="D428" t="s">
        <v>482</v>
      </c>
      <c r="E428" t="s">
        <v>483</v>
      </c>
      <c r="F428" t="s">
        <v>500</v>
      </c>
      <c r="G428" t="s">
        <v>493</v>
      </c>
      <c r="H428">
        <v>42.5</v>
      </c>
      <c r="I428" t="s">
        <v>486</v>
      </c>
    </row>
    <row r="429" spans="2:9" x14ac:dyDescent="0.2">
      <c r="B429">
        <v>424</v>
      </c>
      <c r="C429" t="s">
        <v>212</v>
      </c>
      <c r="D429" t="s">
        <v>482</v>
      </c>
      <c r="E429" t="s">
        <v>483</v>
      </c>
      <c r="F429" t="s">
        <v>500</v>
      </c>
      <c r="G429" t="s">
        <v>494</v>
      </c>
      <c r="H429">
        <v>49.5</v>
      </c>
      <c r="I429" t="s">
        <v>486</v>
      </c>
    </row>
    <row r="430" spans="2:9" x14ac:dyDescent="0.2">
      <c r="B430">
        <v>425</v>
      </c>
      <c r="C430" t="s">
        <v>212</v>
      </c>
      <c r="D430" t="s">
        <v>482</v>
      </c>
      <c r="E430" t="s">
        <v>483</v>
      </c>
      <c r="F430" t="s">
        <v>500</v>
      </c>
      <c r="G430" t="s">
        <v>485</v>
      </c>
      <c r="H430">
        <v>85.5</v>
      </c>
      <c r="I430" t="s">
        <v>495</v>
      </c>
    </row>
    <row r="431" spans="2:9" x14ac:dyDescent="0.2">
      <c r="B431">
        <v>426</v>
      </c>
      <c r="C431" t="s">
        <v>212</v>
      </c>
      <c r="D431" t="s">
        <v>482</v>
      </c>
      <c r="E431" t="s">
        <v>483</v>
      </c>
      <c r="F431" t="s">
        <v>500</v>
      </c>
      <c r="G431" t="s">
        <v>487</v>
      </c>
      <c r="H431">
        <v>86.5</v>
      </c>
      <c r="I431" t="s">
        <v>495</v>
      </c>
    </row>
    <row r="432" spans="2:9" x14ac:dyDescent="0.2">
      <c r="B432">
        <v>427</v>
      </c>
      <c r="C432" t="s">
        <v>212</v>
      </c>
      <c r="D432" t="s">
        <v>482</v>
      </c>
      <c r="E432" t="s">
        <v>483</v>
      </c>
      <c r="F432" t="s">
        <v>500</v>
      </c>
      <c r="G432" t="s">
        <v>488</v>
      </c>
      <c r="H432">
        <v>85.5</v>
      </c>
      <c r="I432" t="s">
        <v>495</v>
      </c>
    </row>
    <row r="433" spans="2:9" x14ac:dyDescent="0.2">
      <c r="B433">
        <v>428</v>
      </c>
      <c r="C433" t="s">
        <v>212</v>
      </c>
      <c r="D433" t="s">
        <v>482</v>
      </c>
      <c r="E433" t="s">
        <v>483</v>
      </c>
      <c r="F433" t="s">
        <v>500</v>
      </c>
      <c r="G433" t="s">
        <v>489</v>
      </c>
      <c r="H433">
        <v>88</v>
      </c>
      <c r="I433" t="s">
        <v>495</v>
      </c>
    </row>
    <row r="434" spans="2:9" x14ac:dyDescent="0.2">
      <c r="B434">
        <v>429</v>
      </c>
      <c r="C434" t="s">
        <v>212</v>
      </c>
      <c r="D434" t="s">
        <v>482</v>
      </c>
      <c r="E434" t="s">
        <v>483</v>
      </c>
      <c r="F434" t="s">
        <v>500</v>
      </c>
      <c r="G434" t="s">
        <v>490</v>
      </c>
      <c r="H434">
        <v>90.7</v>
      </c>
      <c r="I434" t="s">
        <v>495</v>
      </c>
    </row>
    <row r="435" spans="2:9" x14ac:dyDescent="0.2">
      <c r="B435">
        <v>430</v>
      </c>
      <c r="C435" t="s">
        <v>212</v>
      </c>
      <c r="D435" t="s">
        <v>482</v>
      </c>
      <c r="E435" t="s">
        <v>483</v>
      </c>
      <c r="F435" t="s">
        <v>500</v>
      </c>
      <c r="G435" t="s">
        <v>491</v>
      </c>
      <c r="H435">
        <v>82.1</v>
      </c>
      <c r="I435" t="s">
        <v>495</v>
      </c>
    </row>
    <row r="436" spans="2:9" x14ac:dyDescent="0.2">
      <c r="B436">
        <v>431</v>
      </c>
      <c r="C436" t="s">
        <v>212</v>
      </c>
      <c r="D436" t="s">
        <v>482</v>
      </c>
      <c r="E436" t="s">
        <v>483</v>
      </c>
      <c r="F436" t="s">
        <v>500</v>
      </c>
      <c r="G436" t="s">
        <v>492</v>
      </c>
      <c r="H436">
        <v>87.8</v>
      </c>
      <c r="I436" t="s">
        <v>495</v>
      </c>
    </row>
    <row r="437" spans="2:9" x14ac:dyDescent="0.2">
      <c r="B437">
        <v>432</v>
      </c>
      <c r="C437" t="s">
        <v>212</v>
      </c>
      <c r="D437" t="s">
        <v>482</v>
      </c>
      <c r="E437" t="s">
        <v>483</v>
      </c>
      <c r="F437" t="s">
        <v>500</v>
      </c>
      <c r="G437" t="s">
        <v>493</v>
      </c>
      <c r="H437">
        <v>87.8</v>
      </c>
      <c r="I437" t="s">
        <v>495</v>
      </c>
    </row>
    <row r="438" spans="2:9" x14ac:dyDescent="0.2">
      <c r="B438">
        <v>433</v>
      </c>
      <c r="C438" t="s">
        <v>212</v>
      </c>
      <c r="D438" t="s">
        <v>482</v>
      </c>
      <c r="E438" t="s">
        <v>483</v>
      </c>
      <c r="F438" t="s">
        <v>500</v>
      </c>
      <c r="G438" t="s">
        <v>494</v>
      </c>
      <c r="H438">
        <v>85.6</v>
      </c>
      <c r="I438" t="s">
        <v>495</v>
      </c>
    </row>
    <row r="439" spans="2:9" x14ac:dyDescent="0.2">
      <c r="B439">
        <v>434</v>
      </c>
      <c r="C439" t="s">
        <v>212</v>
      </c>
      <c r="D439" t="s">
        <v>482</v>
      </c>
      <c r="E439" t="s">
        <v>483</v>
      </c>
      <c r="F439" t="s">
        <v>501</v>
      </c>
      <c r="G439" t="s">
        <v>497</v>
      </c>
      <c r="H439">
        <v>45.5</v>
      </c>
      <c r="I439" t="s">
        <v>486</v>
      </c>
    </row>
    <row r="440" spans="2:9" x14ac:dyDescent="0.2">
      <c r="B440">
        <v>435</v>
      </c>
      <c r="C440" t="s">
        <v>212</v>
      </c>
      <c r="D440" t="s">
        <v>482</v>
      </c>
      <c r="E440" t="s">
        <v>483</v>
      </c>
      <c r="F440" t="s">
        <v>501</v>
      </c>
      <c r="G440" t="s">
        <v>498</v>
      </c>
      <c r="H440">
        <v>47.8</v>
      </c>
      <c r="I440" t="s">
        <v>486</v>
      </c>
    </row>
    <row r="441" spans="2:9" x14ac:dyDescent="0.2">
      <c r="B441">
        <v>436</v>
      </c>
      <c r="C441" t="s">
        <v>212</v>
      </c>
      <c r="D441" t="s">
        <v>482</v>
      </c>
      <c r="E441" t="s">
        <v>483</v>
      </c>
      <c r="F441" t="s">
        <v>501</v>
      </c>
      <c r="G441" t="s">
        <v>497</v>
      </c>
      <c r="H441">
        <v>77</v>
      </c>
      <c r="I441" t="s">
        <v>495</v>
      </c>
    </row>
    <row r="442" spans="2:9" x14ac:dyDescent="0.2">
      <c r="B442">
        <v>437</v>
      </c>
      <c r="C442" t="s">
        <v>212</v>
      </c>
      <c r="D442" t="s">
        <v>482</v>
      </c>
      <c r="E442" t="s">
        <v>483</v>
      </c>
      <c r="F442" t="s">
        <v>501</v>
      </c>
      <c r="G442" t="s">
        <v>498</v>
      </c>
      <c r="H442">
        <v>77.900000000000006</v>
      </c>
      <c r="I442" t="s">
        <v>495</v>
      </c>
    </row>
    <row r="443" spans="2:9" x14ac:dyDescent="0.2">
      <c r="B443">
        <v>438</v>
      </c>
      <c r="C443" t="s">
        <v>212</v>
      </c>
      <c r="D443" t="s">
        <v>482</v>
      </c>
      <c r="E443" t="s">
        <v>483</v>
      </c>
      <c r="F443" t="s">
        <v>502</v>
      </c>
      <c r="G443" t="s">
        <v>497</v>
      </c>
      <c r="H443">
        <v>43.3</v>
      </c>
      <c r="I443" t="s">
        <v>486</v>
      </c>
    </row>
    <row r="444" spans="2:9" x14ac:dyDescent="0.2">
      <c r="B444">
        <v>439</v>
      </c>
      <c r="C444" t="s">
        <v>212</v>
      </c>
      <c r="D444" t="s">
        <v>482</v>
      </c>
      <c r="E444" t="s">
        <v>483</v>
      </c>
      <c r="F444" t="s">
        <v>502</v>
      </c>
      <c r="G444" t="s">
        <v>498</v>
      </c>
      <c r="H444" t="s">
        <v>215</v>
      </c>
      <c r="I444" t="s">
        <v>486</v>
      </c>
    </row>
    <row r="445" spans="2:9" x14ac:dyDescent="0.2">
      <c r="B445">
        <v>440</v>
      </c>
      <c r="C445" t="s">
        <v>212</v>
      </c>
      <c r="D445" t="s">
        <v>482</v>
      </c>
      <c r="E445" t="s">
        <v>483</v>
      </c>
      <c r="F445" t="s">
        <v>502</v>
      </c>
      <c r="G445" t="s">
        <v>497</v>
      </c>
      <c r="H445">
        <v>86.5</v>
      </c>
      <c r="I445" t="s">
        <v>495</v>
      </c>
    </row>
    <row r="446" spans="2:9" x14ac:dyDescent="0.2">
      <c r="B446">
        <v>441</v>
      </c>
      <c r="C446" t="s">
        <v>212</v>
      </c>
      <c r="D446" t="s">
        <v>482</v>
      </c>
      <c r="E446" t="s">
        <v>483</v>
      </c>
      <c r="F446" t="s">
        <v>502</v>
      </c>
      <c r="G446" t="s">
        <v>498</v>
      </c>
      <c r="H446" t="s">
        <v>215</v>
      </c>
      <c r="I446" t="s">
        <v>495</v>
      </c>
    </row>
    <row r="447" spans="2:9" x14ac:dyDescent="0.2">
      <c r="B447">
        <v>442</v>
      </c>
      <c r="C447" t="s">
        <v>212</v>
      </c>
      <c r="D447" t="s">
        <v>482</v>
      </c>
      <c r="E447" t="s">
        <v>503</v>
      </c>
      <c r="F447" t="s">
        <v>504</v>
      </c>
      <c r="G447" t="s">
        <v>505</v>
      </c>
      <c r="H447">
        <v>18.600000000000001</v>
      </c>
      <c r="I447" t="s">
        <v>486</v>
      </c>
    </row>
    <row r="448" spans="2:9" x14ac:dyDescent="0.2">
      <c r="B448">
        <v>443</v>
      </c>
      <c r="C448" t="s">
        <v>212</v>
      </c>
      <c r="D448" t="s">
        <v>482</v>
      </c>
      <c r="E448" t="s">
        <v>503</v>
      </c>
      <c r="F448" t="s">
        <v>504</v>
      </c>
      <c r="G448" t="s">
        <v>497</v>
      </c>
      <c r="H448">
        <v>27.2</v>
      </c>
      <c r="I448" t="s">
        <v>486</v>
      </c>
    </row>
    <row r="449" spans="2:9" x14ac:dyDescent="0.2">
      <c r="B449">
        <v>444</v>
      </c>
      <c r="C449" t="s">
        <v>212</v>
      </c>
      <c r="D449" t="s">
        <v>482</v>
      </c>
      <c r="E449" t="s">
        <v>503</v>
      </c>
      <c r="F449" t="s">
        <v>504</v>
      </c>
      <c r="G449" t="s">
        <v>498</v>
      </c>
      <c r="H449">
        <v>28.4</v>
      </c>
      <c r="I449" t="s">
        <v>486</v>
      </c>
    </row>
    <row r="450" spans="2:9" x14ac:dyDescent="0.2">
      <c r="B450">
        <v>445</v>
      </c>
      <c r="C450" t="s">
        <v>212</v>
      </c>
      <c r="D450" t="s">
        <v>482</v>
      </c>
      <c r="E450" t="s">
        <v>503</v>
      </c>
      <c r="F450" t="s">
        <v>504</v>
      </c>
      <c r="G450" t="s">
        <v>506</v>
      </c>
      <c r="H450">
        <v>29.9</v>
      </c>
      <c r="I450" t="s">
        <v>486</v>
      </c>
    </row>
    <row r="451" spans="2:9" x14ac:dyDescent="0.2">
      <c r="B451">
        <v>446</v>
      </c>
      <c r="C451" t="s">
        <v>212</v>
      </c>
      <c r="D451" t="s">
        <v>482</v>
      </c>
      <c r="E451" t="s">
        <v>503</v>
      </c>
      <c r="F451" t="s">
        <v>504</v>
      </c>
      <c r="G451" t="s">
        <v>507</v>
      </c>
      <c r="H451">
        <v>39.299999999999997</v>
      </c>
      <c r="I451" t="s">
        <v>486</v>
      </c>
    </row>
    <row r="452" spans="2:9" x14ac:dyDescent="0.2">
      <c r="B452">
        <v>447</v>
      </c>
      <c r="C452" t="s">
        <v>212</v>
      </c>
      <c r="D452" t="s">
        <v>482</v>
      </c>
      <c r="E452" t="s">
        <v>503</v>
      </c>
      <c r="F452" t="s">
        <v>504</v>
      </c>
      <c r="G452" t="s">
        <v>508</v>
      </c>
      <c r="H452">
        <v>34.299999999999997</v>
      </c>
      <c r="I452" t="s">
        <v>486</v>
      </c>
    </row>
    <row r="453" spans="2:9" x14ac:dyDescent="0.2">
      <c r="B453">
        <v>448</v>
      </c>
      <c r="C453" t="s">
        <v>212</v>
      </c>
      <c r="D453" t="s">
        <v>482</v>
      </c>
      <c r="E453" t="s">
        <v>503</v>
      </c>
      <c r="F453" t="s">
        <v>504</v>
      </c>
      <c r="G453" t="s">
        <v>509</v>
      </c>
      <c r="H453">
        <v>38.799999999999997</v>
      </c>
      <c r="I453" t="s">
        <v>486</v>
      </c>
    </row>
    <row r="454" spans="2:9" x14ac:dyDescent="0.2">
      <c r="B454">
        <v>449</v>
      </c>
      <c r="C454" t="s">
        <v>212</v>
      </c>
      <c r="D454" t="s">
        <v>482</v>
      </c>
      <c r="E454" t="s">
        <v>503</v>
      </c>
      <c r="F454" t="s">
        <v>504</v>
      </c>
      <c r="G454" t="s">
        <v>510</v>
      </c>
      <c r="H454">
        <v>40.9</v>
      </c>
      <c r="I454" t="s">
        <v>486</v>
      </c>
    </row>
    <row r="455" spans="2:9" x14ac:dyDescent="0.2">
      <c r="B455">
        <v>450</v>
      </c>
      <c r="C455" t="s">
        <v>212</v>
      </c>
      <c r="D455" t="s">
        <v>482</v>
      </c>
      <c r="E455" t="s">
        <v>503</v>
      </c>
      <c r="F455" t="s">
        <v>504</v>
      </c>
      <c r="G455" t="s">
        <v>505</v>
      </c>
      <c r="H455">
        <v>83</v>
      </c>
      <c r="I455" t="s">
        <v>511</v>
      </c>
    </row>
    <row r="456" spans="2:9" x14ac:dyDescent="0.2">
      <c r="B456">
        <v>451</v>
      </c>
      <c r="C456" t="s">
        <v>212</v>
      </c>
      <c r="D456" t="s">
        <v>482</v>
      </c>
      <c r="E456" t="s">
        <v>503</v>
      </c>
      <c r="F456" t="s">
        <v>504</v>
      </c>
      <c r="G456" t="s">
        <v>497</v>
      </c>
      <c r="H456">
        <v>84</v>
      </c>
      <c r="I456" t="s">
        <v>511</v>
      </c>
    </row>
    <row r="457" spans="2:9" x14ac:dyDescent="0.2">
      <c r="B457">
        <v>452</v>
      </c>
      <c r="C457" t="s">
        <v>212</v>
      </c>
      <c r="D457" t="s">
        <v>482</v>
      </c>
      <c r="E457" t="s">
        <v>503</v>
      </c>
      <c r="F457" t="s">
        <v>504</v>
      </c>
      <c r="G457" t="s">
        <v>498</v>
      </c>
      <c r="H457">
        <v>81.8</v>
      </c>
      <c r="I457" t="s">
        <v>511</v>
      </c>
    </row>
    <row r="458" spans="2:9" x14ac:dyDescent="0.2">
      <c r="B458">
        <v>453</v>
      </c>
      <c r="C458" t="s">
        <v>212</v>
      </c>
      <c r="D458" t="s">
        <v>482</v>
      </c>
      <c r="E458" t="s">
        <v>503</v>
      </c>
      <c r="F458" t="s">
        <v>504</v>
      </c>
      <c r="G458" t="s">
        <v>506</v>
      </c>
      <c r="H458" t="s">
        <v>215</v>
      </c>
      <c r="I458" t="s">
        <v>511</v>
      </c>
    </row>
    <row r="459" spans="2:9" x14ac:dyDescent="0.2">
      <c r="B459">
        <v>454</v>
      </c>
      <c r="C459" t="s">
        <v>212</v>
      </c>
      <c r="D459" t="s">
        <v>482</v>
      </c>
      <c r="E459" t="s">
        <v>503</v>
      </c>
      <c r="F459" t="s">
        <v>504</v>
      </c>
      <c r="G459" t="s">
        <v>507</v>
      </c>
      <c r="H459" t="s">
        <v>215</v>
      </c>
      <c r="I459" t="s">
        <v>511</v>
      </c>
    </row>
    <row r="460" spans="2:9" x14ac:dyDescent="0.2">
      <c r="B460">
        <v>455</v>
      </c>
      <c r="C460" t="s">
        <v>212</v>
      </c>
      <c r="D460" t="s">
        <v>482</v>
      </c>
      <c r="E460" t="s">
        <v>503</v>
      </c>
      <c r="F460" t="s">
        <v>504</v>
      </c>
      <c r="G460" t="s">
        <v>508</v>
      </c>
      <c r="H460">
        <v>85.2</v>
      </c>
      <c r="I460" t="s">
        <v>511</v>
      </c>
    </row>
    <row r="461" spans="2:9" x14ac:dyDescent="0.2">
      <c r="B461">
        <v>456</v>
      </c>
      <c r="C461" t="s">
        <v>212</v>
      </c>
      <c r="D461" t="s">
        <v>482</v>
      </c>
      <c r="E461" t="s">
        <v>503</v>
      </c>
      <c r="F461" t="s">
        <v>504</v>
      </c>
      <c r="G461" t="s">
        <v>509</v>
      </c>
      <c r="H461">
        <v>85.9</v>
      </c>
      <c r="I461" t="s">
        <v>511</v>
      </c>
    </row>
    <row r="462" spans="2:9" x14ac:dyDescent="0.2">
      <c r="B462">
        <v>457</v>
      </c>
      <c r="C462" t="s">
        <v>212</v>
      </c>
      <c r="D462" t="s">
        <v>482</v>
      </c>
      <c r="E462" t="s">
        <v>503</v>
      </c>
      <c r="F462" t="s">
        <v>504</v>
      </c>
      <c r="G462" t="s">
        <v>510</v>
      </c>
      <c r="H462">
        <v>84</v>
      </c>
      <c r="I462" t="s">
        <v>511</v>
      </c>
    </row>
    <row r="463" spans="2:9" x14ac:dyDescent="0.2">
      <c r="B463">
        <v>458</v>
      </c>
      <c r="C463" t="s">
        <v>212</v>
      </c>
      <c r="D463" t="s">
        <v>482</v>
      </c>
      <c r="E463" t="s">
        <v>503</v>
      </c>
      <c r="F463" t="s">
        <v>500</v>
      </c>
      <c r="G463" t="s">
        <v>505</v>
      </c>
      <c r="H463" t="s">
        <v>215</v>
      </c>
      <c r="I463" t="s">
        <v>486</v>
      </c>
    </row>
    <row r="464" spans="2:9" x14ac:dyDescent="0.2">
      <c r="B464">
        <v>459</v>
      </c>
      <c r="C464" t="s">
        <v>212</v>
      </c>
      <c r="D464" t="s">
        <v>482</v>
      </c>
      <c r="E464" t="s">
        <v>503</v>
      </c>
      <c r="F464" t="s">
        <v>500</v>
      </c>
      <c r="G464" t="s">
        <v>497</v>
      </c>
      <c r="H464">
        <v>27.2</v>
      </c>
      <c r="I464" t="s">
        <v>486</v>
      </c>
    </row>
    <row r="465" spans="2:9" x14ac:dyDescent="0.2">
      <c r="B465">
        <v>460</v>
      </c>
      <c r="C465" t="s">
        <v>212</v>
      </c>
      <c r="D465" t="s">
        <v>482</v>
      </c>
      <c r="E465" t="s">
        <v>503</v>
      </c>
      <c r="F465" t="s">
        <v>500</v>
      </c>
      <c r="G465" t="s">
        <v>498</v>
      </c>
      <c r="H465">
        <v>28.4</v>
      </c>
      <c r="I465" t="s">
        <v>486</v>
      </c>
    </row>
    <row r="466" spans="2:9" x14ac:dyDescent="0.2">
      <c r="B466">
        <v>461</v>
      </c>
      <c r="C466" t="s">
        <v>212</v>
      </c>
      <c r="D466" t="s">
        <v>482</v>
      </c>
      <c r="E466" t="s">
        <v>503</v>
      </c>
      <c r="F466" t="s">
        <v>500</v>
      </c>
      <c r="G466" t="s">
        <v>506</v>
      </c>
      <c r="H466">
        <v>29.9</v>
      </c>
      <c r="I466" t="s">
        <v>486</v>
      </c>
    </row>
    <row r="467" spans="2:9" x14ac:dyDescent="0.2">
      <c r="B467">
        <v>462</v>
      </c>
      <c r="C467" t="s">
        <v>212</v>
      </c>
      <c r="D467" t="s">
        <v>482</v>
      </c>
      <c r="E467" t="s">
        <v>503</v>
      </c>
      <c r="F467" t="s">
        <v>500</v>
      </c>
      <c r="G467" t="s">
        <v>507</v>
      </c>
      <c r="H467">
        <v>39.299999999999997</v>
      </c>
      <c r="I467" t="s">
        <v>486</v>
      </c>
    </row>
    <row r="468" spans="2:9" x14ac:dyDescent="0.2">
      <c r="B468">
        <v>463</v>
      </c>
      <c r="C468" t="s">
        <v>212</v>
      </c>
      <c r="D468" t="s">
        <v>482</v>
      </c>
      <c r="E468" t="s">
        <v>503</v>
      </c>
      <c r="F468" t="s">
        <v>500</v>
      </c>
      <c r="G468" t="s">
        <v>508</v>
      </c>
      <c r="H468">
        <v>34.299999999999997</v>
      </c>
      <c r="I468" t="s">
        <v>486</v>
      </c>
    </row>
    <row r="469" spans="2:9" x14ac:dyDescent="0.2">
      <c r="B469">
        <v>464</v>
      </c>
      <c r="C469" t="s">
        <v>212</v>
      </c>
      <c r="D469" t="s">
        <v>482</v>
      </c>
      <c r="E469" t="s">
        <v>503</v>
      </c>
      <c r="F469" t="s">
        <v>500</v>
      </c>
      <c r="G469" t="s">
        <v>509</v>
      </c>
      <c r="H469">
        <v>38.799999999999997</v>
      </c>
      <c r="I469" t="s">
        <v>486</v>
      </c>
    </row>
    <row r="470" spans="2:9" x14ac:dyDescent="0.2">
      <c r="B470">
        <v>465</v>
      </c>
      <c r="C470" t="s">
        <v>212</v>
      </c>
      <c r="D470" t="s">
        <v>482</v>
      </c>
      <c r="E470" t="s">
        <v>503</v>
      </c>
      <c r="F470" t="s">
        <v>500</v>
      </c>
      <c r="G470" t="s">
        <v>510</v>
      </c>
      <c r="H470">
        <v>40.9</v>
      </c>
      <c r="I470" t="s">
        <v>486</v>
      </c>
    </row>
    <row r="471" spans="2:9" x14ac:dyDescent="0.2">
      <c r="B471">
        <v>466</v>
      </c>
      <c r="C471" t="s">
        <v>212</v>
      </c>
      <c r="D471" t="s">
        <v>482</v>
      </c>
      <c r="E471" t="s">
        <v>503</v>
      </c>
      <c r="F471" t="s">
        <v>500</v>
      </c>
      <c r="G471" t="s">
        <v>505</v>
      </c>
      <c r="H471">
        <v>83</v>
      </c>
      <c r="I471" t="s">
        <v>511</v>
      </c>
    </row>
    <row r="472" spans="2:9" x14ac:dyDescent="0.2">
      <c r="B472">
        <v>467</v>
      </c>
      <c r="C472" t="s">
        <v>212</v>
      </c>
      <c r="D472" t="s">
        <v>482</v>
      </c>
      <c r="E472" t="s">
        <v>503</v>
      </c>
      <c r="F472" t="s">
        <v>500</v>
      </c>
      <c r="G472" t="s">
        <v>497</v>
      </c>
      <c r="H472">
        <v>84</v>
      </c>
      <c r="I472" t="s">
        <v>511</v>
      </c>
    </row>
    <row r="473" spans="2:9" x14ac:dyDescent="0.2">
      <c r="B473">
        <v>468</v>
      </c>
      <c r="C473" t="s">
        <v>212</v>
      </c>
      <c r="D473" t="s">
        <v>482</v>
      </c>
      <c r="E473" t="s">
        <v>503</v>
      </c>
      <c r="F473" t="s">
        <v>500</v>
      </c>
      <c r="G473" t="s">
        <v>498</v>
      </c>
      <c r="H473">
        <v>81.8</v>
      </c>
      <c r="I473" t="s">
        <v>511</v>
      </c>
    </row>
    <row r="474" spans="2:9" x14ac:dyDescent="0.2">
      <c r="B474">
        <v>469</v>
      </c>
      <c r="C474" t="s">
        <v>212</v>
      </c>
      <c r="D474" t="s">
        <v>482</v>
      </c>
      <c r="E474" t="s">
        <v>503</v>
      </c>
      <c r="F474" t="s">
        <v>500</v>
      </c>
      <c r="G474" t="s">
        <v>506</v>
      </c>
      <c r="H474" t="s">
        <v>215</v>
      </c>
      <c r="I474" t="s">
        <v>511</v>
      </c>
    </row>
    <row r="475" spans="2:9" x14ac:dyDescent="0.2">
      <c r="B475">
        <v>470</v>
      </c>
      <c r="C475" t="s">
        <v>212</v>
      </c>
      <c r="D475" t="s">
        <v>482</v>
      </c>
      <c r="E475" t="s">
        <v>503</v>
      </c>
      <c r="F475" t="s">
        <v>500</v>
      </c>
      <c r="G475" t="s">
        <v>507</v>
      </c>
      <c r="H475" t="s">
        <v>215</v>
      </c>
      <c r="I475" t="s">
        <v>511</v>
      </c>
    </row>
    <row r="476" spans="2:9" x14ac:dyDescent="0.2">
      <c r="B476">
        <v>471</v>
      </c>
      <c r="C476" t="s">
        <v>212</v>
      </c>
      <c r="D476" t="s">
        <v>482</v>
      </c>
      <c r="E476" t="s">
        <v>503</v>
      </c>
      <c r="F476" t="s">
        <v>500</v>
      </c>
      <c r="G476" t="s">
        <v>508</v>
      </c>
      <c r="H476">
        <v>85.2</v>
      </c>
      <c r="I476" t="s">
        <v>511</v>
      </c>
    </row>
    <row r="477" spans="2:9" x14ac:dyDescent="0.2">
      <c r="B477">
        <v>472</v>
      </c>
      <c r="C477" t="s">
        <v>212</v>
      </c>
      <c r="D477" t="s">
        <v>482</v>
      </c>
      <c r="E477" t="s">
        <v>503</v>
      </c>
      <c r="F477" t="s">
        <v>500</v>
      </c>
      <c r="G477" t="s">
        <v>509</v>
      </c>
      <c r="H477">
        <v>86.8</v>
      </c>
      <c r="I477" t="s">
        <v>511</v>
      </c>
    </row>
    <row r="478" spans="2:9" x14ac:dyDescent="0.2">
      <c r="B478">
        <v>473</v>
      </c>
      <c r="C478" t="s">
        <v>212</v>
      </c>
      <c r="D478" t="s">
        <v>482</v>
      </c>
      <c r="E478" t="s">
        <v>503</v>
      </c>
      <c r="F478" t="s">
        <v>500</v>
      </c>
      <c r="G478" t="s">
        <v>510</v>
      </c>
      <c r="H478">
        <v>84</v>
      </c>
      <c r="I478" t="s">
        <v>511</v>
      </c>
    </row>
    <row r="479" spans="2:9" x14ac:dyDescent="0.2">
      <c r="B479">
        <v>474</v>
      </c>
      <c r="C479" t="s">
        <v>212</v>
      </c>
      <c r="D479" t="s">
        <v>482</v>
      </c>
      <c r="E479" t="s">
        <v>512</v>
      </c>
      <c r="F479" t="s">
        <v>504</v>
      </c>
      <c r="G479" t="s">
        <v>215</v>
      </c>
      <c r="H479">
        <v>48</v>
      </c>
      <c r="I479" t="s">
        <v>486</v>
      </c>
    </row>
    <row r="480" spans="2:9" x14ac:dyDescent="0.2">
      <c r="B480">
        <v>475</v>
      </c>
      <c r="C480" t="s">
        <v>212</v>
      </c>
      <c r="D480" t="s">
        <v>482</v>
      </c>
      <c r="E480" t="s">
        <v>512</v>
      </c>
      <c r="F480" t="s">
        <v>504</v>
      </c>
      <c r="G480" t="s">
        <v>215</v>
      </c>
      <c r="H480">
        <v>93</v>
      </c>
      <c r="I480" t="s">
        <v>513</v>
      </c>
    </row>
    <row r="481" spans="2:9" x14ac:dyDescent="0.2">
      <c r="B481">
        <v>476</v>
      </c>
      <c r="C481" t="s">
        <v>212</v>
      </c>
      <c r="D481" t="s">
        <v>482</v>
      </c>
      <c r="E481" t="s">
        <v>512</v>
      </c>
      <c r="F481" t="s">
        <v>500</v>
      </c>
      <c r="G481" t="s">
        <v>215</v>
      </c>
      <c r="H481">
        <v>48</v>
      </c>
      <c r="I481" t="s">
        <v>486</v>
      </c>
    </row>
    <row r="482" spans="2:9" x14ac:dyDescent="0.2">
      <c r="B482">
        <v>477</v>
      </c>
      <c r="C482" t="s">
        <v>212</v>
      </c>
      <c r="D482" t="s">
        <v>482</v>
      </c>
      <c r="E482" t="s">
        <v>512</v>
      </c>
      <c r="F482" t="s">
        <v>500</v>
      </c>
      <c r="G482" t="s">
        <v>215</v>
      </c>
      <c r="H482">
        <v>93</v>
      </c>
      <c r="I482" t="s">
        <v>513</v>
      </c>
    </row>
    <row r="483" spans="2:9" x14ac:dyDescent="0.2">
      <c r="B483">
        <v>478</v>
      </c>
      <c r="C483" t="s">
        <v>212</v>
      </c>
      <c r="D483" t="s">
        <v>514</v>
      </c>
      <c r="E483" t="s">
        <v>515</v>
      </c>
      <c r="F483" t="s">
        <v>516</v>
      </c>
      <c r="G483" t="s">
        <v>517</v>
      </c>
      <c r="H483">
        <v>340</v>
      </c>
      <c r="I483" t="s">
        <v>518</v>
      </c>
    </row>
    <row r="484" spans="2:9" x14ac:dyDescent="0.2">
      <c r="B484">
        <v>479</v>
      </c>
      <c r="C484" t="s">
        <v>212</v>
      </c>
      <c r="D484" t="s">
        <v>514</v>
      </c>
      <c r="E484" t="s">
        <v>515</v>
      </c>
      <c r="F484" t="s">
        <v>516</v>
      </c>
      <c r="G484" t="s">
        <v>519</v>
      </c>
      <c r="H484">
        <v>420</v>
      </c>
      <c r="I484" t="s">
        <v>518</v>
      </c>
    </row>
    <row r="485" spans="2:9" x14ac:dyDescent="0.2">
      <c r="B485">
        <v>480</v>
      </c>
      <c r="C485" t="s">
        <v>212</v>
      </c>
      <c r="D485" t="s">
        <v>514</v>
      </c>
      <c r="E485" t="s">
        <v>515</v>
      </c>
      <c r="F485" t="s">
        <v>516</v>
      </c>
      <c r="G485" t="s">
        <v>520</v>
      </c>
      <c r="H485">
        <v>600</v>
      </c>
      <c r="I485" t="s">
        <v>518</v>
      </c>
    </row>
    <row r="486" spans="2:9" x14ac:dyDescent="0.2">
      <c r="B486">
        <v>481</v>
      </c>
      <c r="C486" t="s">
        <v>212</v>
      </c>
      <c r="D486" t="s">
        <v>514</v>
      </c>
      <c r="E486" t="s">
        <v>515</v>
      </c>
      <c r="F486" t="s">
        <v>521</v>
      </c>
      <c r="G486" t="s">
        <v>522</v>
      </c>
      <c r="H486">
        <v>250</v>
      </c>
      <c r="I486" t="s">
        <v>518</v>
      </c>
    </row>
    <row r="487" spans="2:9" x14ac:dyDescent="0.2">
      <c r="B487">
        <v>482</v>
      </c>
      <c r="C487" t="s">
        <v>212</v>
      </c>
      <c r="D487" t="s">
        <v>514</v>
      </c>
      <c r="E487" t="s">
        <v>515</v>
      </c>
      <c r="F487" t="s">
        <v>521</v>
      </c>
      <c r="G487" t="s">
        <v>523</v>
      </c>
      <c r="H487">
        <v>320</v>
      </c>
      <c r="I487" t="s">
        <v>518</v>
      </c>
    </row>
    <row r="488" spans="2:9" x14ac:dyDescent="0.2">
      <c r="B488">
        <v>483</v>
      </c>
      <c r="C488" t="s">
        <v>212</v>
      </c>
      <c r="D488" t="s">
        <v>514</v>
      </c>
      <c r="E488" t="s">
        <v>515</v>
      </c>
      <c r="F488" t="s">
        <v>521</v>
      </c>
      <c r="G488" t="s">
        <v>524</v>
      </c>
      <c r="H488">
        <v>400</v>
      </c>
      <c r="I488" t="s">
        <v>518</v>
      </c>
    </row>
    <row r="489" spans="2:9" x14ac:dyDescent="0.2">
      <c r="B489">
        <v>484</v>
      </c>
      <c r="C489" t="s">
        <v>212</v>
      </c>
      <c r="D489" t="s">
        <v>514</v>
      </c>
      <c r="E489" t="s">
        <v>515</v>
      </c>
      <c r="F489" t="s">
        <v>521</v>
      </c>
      <c r="G489" t="s">
        <v>525</v>
      </c>
      <c r="H489">
        <v>470</v>
      </c>
      <c r="I489" t="s">
        <v>518</v>
      </c>
    </row>
    <row r="490" spans="2:9" x14ac:dyDescent="0.2">
      <c r="B490">
        <v>485</v>
      </c>
      <c r="C490" t="s">
        <v>212</v>
      </c>
      <c r="D490" t="s">
        <v>514</v>
      </c>
      <c r="E490" t="s">
        <v>515</v>
      </c>
      <c r="F490" t="s">
        <v>526</v>
      </c>
      <c r="G490" t="s">
        <v>527</v>
      </c>
      <c r="H490">
        <v>1080</v>
      </c>
      <c r="I490" t="s">
        <v>518</v>
      </c>
    </row>
    <row r="491" spans="2:9" x14ac:dyDescent="0.2">
      <c r="B491">
        <v>486</v>
      </c>
      <c r="C491" t="s">
        <v>212</v>
      </c>
      <c r="D491" t="s">
        <v>514</v>
      </c>
      <c r="E491" t="s">
        <v>515</v>
      </c>
      <c r="F491" t="s">
        <v>526</v>
      </c>
      <c r="G491" t="s">
        <v>520</v>
      </c>
      <c r="H491">
        <v>1430</v>
      </c>
      <c r="I491" t="s">
        <v>518</v>
      </c>
    </row>
    <row r="492" spans="2:9" x14ac:dyDescent="0.2">
      <c r="B492">
        <v>487</v>
      </c>
      <c r="C492" t="s">
        <v>212</v>
      </c>
      <c r="D492" t="s">
        <v>514</v>
      </c>
      <c r="E492" t="s">
        <v>515</v>
      </c>
      <c r="F492" t="s">
        <v>528</v>
      </c>
      <c r="G492" t="s">
        <v>529</v>
      </c>
      <c r="H492">
        <v>1490</v>
      </c>
      <c r="I492" t="s">
        <v>518</v>
      </c>
    </row>
    <row r="493" spans="2:9" x14ac:dyDescent="0.2">
      <c r="B493">
        <v>488</v>
      </c>
      <c r="C493" t="s">
        <v>212</v>
      </c>
      <c r="D493" t="s">
        <v>514</v>
      </c>
      <c r="E493" t="s">
        <v>515</v>
      </c>
      <c r="F493" t="s">
        <v>528</v>
      </c>
      <c r="G493" t="s">
        <v>530</v>
      </c>
      <c r="H493">
        <v>1660</v>
      </c>
      <c r="I493" t="s">
        <v>518</v>
      </c>
    </row>
    <row r="494" spans="2:9" x14ac:dyDescent="0.2">
      <c r="B494">
        <v>489</v>
      </c>
      <c r="C494" t="s">
        <v>212</v>
      </c>
      <c r="D494" t="s">
        <v>514</v>
      </c>
      <c r="E494" t="s">
        <v>515</v>
      </c>
      <c r="F494" t="s">
        <v>528</v>
      </c>
      <c r="G494" t="s">
        <v>520</v>
      </c>
      <c r="H494">
        <v>1810</v>
      </c>
      <c r="I494" t="s">
        <v>518</v>
      </c>
    </row>
    <row r="495" spans="2:9" x14ac:dyDescent="0.2">
      <c r="B495">
        <v>490</v>
      </c>
      <c r="C495" t="s">
        <v>212</v>
      </c>
      <c r="D495" t="s">
        <v>514</v>
      </c>
      <c r="E495" t="s">
        <v>515</v>
      </c>
      <c r="F495" t="s">
        <v>531</v>
      </c>
      <c r="G495" t="s">
        <v>522</v>
      </c>
      <c r="H495">
        <v>1070</v>
      </c>
      <c r="I495" t="s">
        <v>518</v>
      </c>
    </row>
    <row r="496" spans="2:9" x14ac:dyDescent="0.2">
      <c r="B496">
        <v>491</v>
      </c>
      <c r="C496" t="s">
        <v>212</v>
      </c>
      <c r="D496" t="s">
        <v>514</v>
      </c>
      <c r="E496" t="s">
        <v>515</v>
      </c>
      <c r="F496" t="s">
        <v>531</v>
      </c>
      <c r="G496" t="s">
        <v>523</v>
      </c>
      <c r="H496">
        <v>1190</v>
      </c>
      <c r="I496" t="s">
        <v>518</v>
      </c>
    </row>
    <row r="497" spans="2:9" x14ac:dyDescent="0.2">
      <c r="B497">
        <v>492</v>
      </c>
      <c r="C497" t="s">
        <v>212</v>
      </c>
      <c r="D497" t="s">
        <v>514</v>
      </c>
      <c r="E497" t="s">
        <v>515</v>
      </c>
      <c r="F497" t="s">
        <v>531</v>
      </c>
      <c r="G497" t="s">
        <v>532</v>
      </c>
      <c r="H497">
        <v>1270</v>
      </c>
      <c r="I497" t="s">
        <v>518</v>
      </c>
    </row>
    <row r="498" spans="2:9" x14ac:dyDescent="0.2">
      <c r="B498">
        <v>493</v>
      </c>
      <c r="C498" t="s">
        <v>212</v>
      </c>
      <c r="D498" t="s">
        <v>514</v>
      </c>
      <c r="E498" t="s">
        <v>515</v>
      </c>
      <c r="F498" t="s">
        <v>533</v>
      </c>
      <c r="G498" t="s">
        <v>517</v>
      </c>
      <c r="H498">
        <v>1030</v>
      </c>
      <c r="I498" t="s">
        <v>518</v>
      </c>
    </row>
    <row r="499" spans="2:9" x14ac:dyDescent="0.2">
      <c r="B499">
        <v>494</v>
      </c>
      <c r="C499" t="s">
        <v>212</v>
      </c>
      <c r="D499" t="s">
        <v>514</v>
      </c>
      <c r="E499" t="s">
        <v>515</v>
      </c>
      <c r="F499" t="s">
        <v>533</v>
      </c>
      <c r="G499" t="s">
        <v>534</v>
      </c>
      <c r="H499">
        <v>1550</v>
      </c>
      <c r="I499" t="s">
        <v>518</v>
      </c>
    </row>
    <row r="500" spans="2:9" x14ac:dyDescent="0.2">
      <c r="B500">
        <v>495</v>
      </c>
      <c r="C500" t="s">
        <v>212</v>
      </c>
      <c r="D500" t="s">
        <v>514</v>
      </c>
      <c r="E500" t="s">
        <v>515</v>
      </c>
      <c r="F500" t="s">
        <v>533</v>
      </c>
      <c r="G500" t="s">
        <v>530</v>
      </c>
      <c r="H500">
        <v>2020</v>
      </c>
      <c r="I500" t="s">
        <v>518</v>
      </c>
    </row>
    <row r="501" spans="2:9" x14ac:dyDescent="0.2">
      <c r="B501">
        <v>496</v>
      </c>
      <c r="C501" t="s">
        <v>212</v>
      </c>
      <c r="D501" t="s">
        <v>514</v>
      </c>
      <c r="E501" t="s">
        <v>515</v>
      </c>
      <c r="F501" t="s">
        <v>533</v>
      </c>
      <c r="G501" t="s">
        <v>535</v>
      </c>
      <c r="H501">
        <v>2440</v>
      </c>
      <c r="I501" t="s">
        <v>518</v>
      </c>
    </row>
    <row r="502" spans="2:9" x14ac:dyDescent="0.2">
      <c r="B502">
        <v>497</v>
      </c>
      <c r="C502" t="s">
        <v>212</v>
      </c>
      <c r="D502" t="s">
        <v>514</v>
      </c>
      <c r="E502" t="s">
        <v>515</v>
      </c>
      <c r="F502" t="s">
        <v>533</v>
      </c>
      <c r="G502" t="s">
        <v>536</v>
      </c>
      <c r="H502">
        <v>3130</v>
      </c>
      <c r="I502" t="s">
        <v>518</v>
      </c>
    </row>
    <row r="503" spans="2:9" x14ac:dyDescent="0.2">
      <c r="B503">
        <v>498</v>
      </c>
      <c r="C503" t="s">
        <v>212</v>
      </c>
      <c r="D503" t="s">
        <v>514</v>
      </c>
      <c r="E503" t="s">
        <v>515</v>
      </c>
      <c r="F503" t="s">
        <v>537</v>
      </c>
      <c r="G503" t="s">
        <v>522</v>
      </c>
      <c r="H503">
        <v>760</v>
      </c>
      <c r="I503" t="s">
        <v>518</v>
      </c>
    </row>
    <row r="504" spans="2:9" x14ac:dyDescent="0.2">
      <c r="B504">
        <v>499</v>
      </c>
      <c r="C504" t="s">
        <v>212</v>
      </c>
      <c r="D504" t="s">
        <v>514</v>
      </c>
      <c r="E504" t="s">
        <v>515</v>
      </c>
      <c r="F504" t="s">
        <v>537</v>
      </c>
      <c r="G504" t="s">
        <v>523</v>
      </c>
      <c r="H504">
        <v>1010</v>
      </c>
      <c r="I504" t="s">
        <v>518</v>
      </c>
    </row>
    <row r="505" spans="2:9" x14ac:dyDescent="0.2">
      <c r="B505">
        <v>500</v>
      </c>
      <c r="C505" t="s">
        <v>212</v>
      </c>
      <c r="D505" t="s">
        <v>514</v>
      </c>
      <c r="E505" t="s">
        <v>515</v>
      </c>
      <c r="F505" t="s">
        <v>537</v>
      </c>
      <c r="G505" t="s">
        <v>532</v>
      </c>
      <c r="H505">
        <v>1130</v>
      </c>
      <c r="I505" t="s">
        <v>518</v>
      </c>
    </row>
    <row r="506" spans="2:9" x14ac:dyDescent="0.2">
      <c r="B506">
        <v>501</v>
      </c>
      <c r="C506" t="s">
        <v>212</v>
      </c>
      <c r="D506" t="s">
        <v>514</v>
      </c>
      <c r="E506" t="s">
        <v>538</v>
      </c>
      <c r="F506" t="s">
        <v>539</v>
      </c>
      <c r="G506" t="s">
        <v>215</v>
      </c>
      <c r="H506" t="s">
        <v>540</v>
      </c>
      <c r="I506" t="s">
        <v>299</v>
      </c>
    </row>
    <row r="507" spans="2:9" x14ac:dyDescent="0.2">
      <c r="B507">
        <v>502</v>
      </c>
      <c r="C507" t="s">
        <v>212</v>
      </c>
      <c r="D507" t="s">
        <v>514</v>
      </c>
      <c r="E507" t="s">
        <v>538</v>
      </c>
      <c r="F507" t="s">
        <v>541</v>
      </c>
      <c r="G507" t="s">
        <v>215</v>
      </c>
      <c r="H507" t="s">
        <v>215</v>
      </c>
      <c r="I507" t="s">
        <v>299</v>
      </c>
    </row>
    <row r="508" spans="2:9" x14ac:dyDescent="0.2">
      <c r="B508">
        <v>503</v>
      </c>
      <c r="C508" t="s">
        <v>212</v>
      </c>
      <c r="D508" t="s">
        <v>514</v>
      </c>
      <c r="E508" t="s">
        <v>542</v>
      </c>
      <c r="F508" t="s">
        <v>543</v>
      </c>
      <c r="G508" t="s">
        <v>544</v>
      </c>
      <c r="H508" t="s">
        <v>215</v>
      </c>
      <c r="I508" t="s">
        <v>299</v>
      </c>
    </row>
    <row r="509" spans="2:9" x14ac:dyDescent="0.2">
      <c r="B509">
        <v>504</v>
      </c>
      <c r="C509" t="s">
        <v>212</v>
      </c>
      <c r="D509" t="s">
        <v>514</v>
      </c>
      <c r="E509" t="s">
        <v>542</v>
      </c>
      <c r="F509" t="s">
        <v>543</v>
      </c>
      <c r="G509" t="s">
        <v>545</v>
      </c>
      <c r="H509" t="s">
        <v>958</v>
      </c>
      <c r="I509" t="s">
        <v>299</v>
      </c>
    </row>
    <row r="510" spans="2:9" x14ac:dyDescent="0.2">
      <c r="B510">
        <v>505</v>
      </c>
      <c r="C510" t="s">
        <v>212</v>
      </c>
      <c r="D510" t="s">
        <v>514</v>
      </c>
      <c r="E510" t="s">
        <v>542</v>
      </c>
      <c r="F510" t="s">
        <v>543</v>
      </c>
      <c r="G510" t="s">
        <v>546</v>
      </c>
      <c r="H510" s="105" t="s">
        <v>958</v>
      </c>
      <c r="I510" t="s">
        <v>299</v>
      </c>
    </row>
    <row r="511" spans="2:9" x14ac:dyDescent="0.2">
      <c r="B511">
        <v>506</v>
      </c>
      <c r="C511" t="s">
        <v>212</v>
      </c>
      <c r="D511" t="s">
        <v>514</v>
      </c>
      <c r="E511" t="s">
        <v>542</v>
      </c>
      <c r="F511" t="s">
        <v>543</v>
      </c>
      <c r="G511" t="s">
        <v>547</v>
      </c>
      <c r="H511" t="s">
        <v>959</v>
      </c>
      <c r="I511" t="s">
        <v>299</v>
      </c>
    </row>
    <row r="512" spans="2:9" x14ac:dyDescent="0.2">
      <c r="B512">
        <v>507</v>
      </c>
      <c r="C512" t="s">
        <v>212</v>
      </c>
      <c r="D512" t="s">
        <v>514</v>
      </c>
      <c r="E512" t="s">
        <v>542</v>
      </c>
      <c r="F512" t="s">
        <v>548</v>
      </c>
      <c r="G512" t="s">
        <v>549</v>
      </c>
      <c r="H512" t="s">
        <v>215</v>
      </c>
      <c r="I512" t="s">
        <v>299</v>
      </c>
    </row>
    <row r="513" spans="2:9" x14ac:dyDescent="0.2">
      <c r="B513">
        <v>508</v>
      </c>
      <c r="C513" t="s">
        <v>212</v>
      </c>
      <c r="D513" t="s">
        <v>514</v>
      </c>
      <c r="E513" t="s">
        <v>542</v>
      </c>
      <c r="F513" t="s">
        <v>548</v>
      </c>
      <c r="G513" t="s">
        <v>550</v>
      </c>
      <c r="H513" t="s">
        <v>215</v>
      </c>
      <c r="I513" t="s">
        <v>299</v>
      </c>
    </row>
    <row r="514" spans="2:9" x14ac:dyDescent="0.2">
      <c r="B514">
        <v>509</v>
      </c>
      <c r="C514" t="s">
        <v>212</v>
      </c>
      <c r="D514" t="s">
        <v>514</v>
      </c>
      <c r="E514" t="s">
        <v>542</v>
      </c>
      <c r="F514" t="s">
        <v>548</v>
      </c>
      <c r="G514" t="s">
        <v>551</v>
      </c>
      <c r="H514" t="s">
        <v>552</v>
      </c>
      <c r="I514" t="s">
        <v>299</v>
      </c>
    </row>
    <row r="515" spans="2:9" x14ac:dyDescent="0.2">
      <c r="B515">
        <v>510</v>
      </c>
      <c r="C515" t="s">
        <v>212</v>
      </c>
      <c r="D515" t="s">
        <v>553</v>
      </c>
      <c r="E515" t="s">
        <v>554</v>
      </c>
      <c r="F515" t="s">
        <v>555</v>
      </c>
      <c r="G515" t="s">
        <v>215</v>
      </c>
      <c r="H515">
        <v>190.4</v>
      </c>
      <c r="I515" t="s">
        <v>556</v>
      </c>
    </row>
    <row r="516" spans="2:9" x14ac:dyDescent="0.2">
      <c r="B516">
        <v>511</v>
      </c>
      <c r="C516" t="s">
        <v>212</v>
      </c>
      <c r="D516" t="s">
        <v>553</v>
      </c>
      <c r="E516" t="s">
        <v>554</v>
      </c>
      <c r="F516" t="s">
        <v>557</v>
      </c>
      <c r="G516" t="s">
        <v>558</v>
      </c>
      <c r="H516">
        <v>152.80000000000001</v>
      </c>
      <c r="I516" t="s">
        <v>556</v>
      </c>
    </row>
    <row r="517" spans="2:9" x14ac:dyDescent="0.2">
      <c r="B517">
        <v>512</v>
      </c>
      <c r="C517" t="s">
        <v>212</v>
      </c>
      <c r="D517" t="s">
        <v>553</v>
      </c>
      <c r="E517" t="s">
        <v>554</v>
      </c>
      <c r="F517" t="s">
        <v>557</v>
      </c>
      <c r="G517" t="s">
        <v>559</v>
      </c>
      <c r="H517">
        <v>155.1</v>
      </c>
      <c r="I517" t="s">
        <v>556</v>
      </c>
    </row>
    <row r="518" spans="2:9" x14ac:dyDescent="0.2">
      <c r="B518">
        <v>513</v>
      </c>
      <c r="C518" t="s">
        <v>212</v>
      </c>
      <c r="D518" t="s">
        <v>553</v>
      </c>
      <c r="E518" t="s">
        <v>554</v>
      </c>
      <c r="F518" t="s">
        <v>560</v>
      </c>
      <c r="G518" t="s">
        <v>215</v>
      </c>
      <c r="H518">
        <v>140.1</v>
      </c>
      <c r="I518" t="s">
        <v>556</v>
      </c>
    </row>
    <row r="519" spans="2:9" x14ac:dyDescent="0.2">
      <c r="B519">
        <v>514</v>
      </c>
      <c r="C519" t="s">
        <v>212</v>
      </c>
      <c r="D519" t="s">
        <v>553</v>
      </c>
      <c r="E519" t="s">
        <v>554</v>
      </c>
      <c r="F519" t="s">
        <v>561</v>
      </c>
      <c r="G519" t="s">
        <v>215</v>
      </c>
      <c r="H519">
        <v>140.1</v>
      </c>
      <c r="I519" t="s">
        <v>556</v>
      </c>
    </row>
    <row r="520" spans="2:9" x14ac:dyDescent="0.2">
      <c r="B520">
        <v>515</v>
      </c>
      <c r="C520" t="s">
        <v>212</v>
      </c>
      <c r="D520" t="s">
        <v>553</v>
      </c>
      <c r="E520" t="s">
        <v>554</v>
      </c>
      <c r="F520" t="s">
        <v>562</v>
      </c>
      <c r="G520" t="s">
        <v>215</v>
      </c>
      <c r="H520">
        <v>140.1</v>
      </c>
      <c r="I520" t="s">
        <v>556</v>
      </c>
    </row>
    <row r="521" spans="2:9" x14ac:dyDescent="0.2">
      <c r="B521">
        <v>516</v>
      </c>
      <c r="C521" t="s">
        <v>212</v>
      </c>
      <c r="D521" t="s">
        <v>553</v>
      </c>
      <c r="E521" t="s">
        <v>554</v>
      </c>
      <c r="F521" t="s">
        <v>563</v>
      </c>
      <c r="G521" t="s">
        <v>215</v>
      </c>
      <c r="H521">
        <v>131.30000000000001</v>
      </c>
      <c r="I521" t="s">
        <v>556</v>
      </c>
    </row>
    <row r="522" spans="2:9" x14ac:dyDescent="0.2">
      <c r="B522">
        <v>517</v>
      </c>
      <c r="C522" t="s">
        <v>212</v>
      </c>
      <c r="D522" t="s">
        <v>553</v>
      </c>
      <c r="E522" t="s">
        <v>554</v>
      </c>
      <c r="F522" t="s">
        <v>564</v>
      </c>
      <c r="G522" t="s">
        <v>215</v>
      </c>
      <c r="H522">
        <v>134.5</v>
      </c>
      <c r="I522" t="s">
        <v>556</v>
      </c>
    </row>
    <row r="523" spans="2:9" x14ac:dyDescent="0.2">
      <c r="B523">
        <v>518</v>
      </c>
      <c r="C523" t="s">
        <v>212</v>
      </c>
      <c r="D523" t="s">
        <v>553</v>
      </c>
      <c r="E523" t="s">
        <v>554</v>
      </c>
      <c r="F523" t="s">
        <v>565</v>
      </c>
      <c r="G523" t="s">
        <v>215</v>
      </c>
      <c r="H523">
        <v>133.9</v>
      </c>
      <c r="I523" t="s">
        <v>556</v>
      </c>
    </row>
    <row r="524" spans="2:9" x14ac:dyDescent="0.2">
      <c r="B524">
        <v>519</v>
      </c>
      <c r="C524" t="s">
        <v>212</v>
      </c>
      <c r="D524" t="s">
        <v>566</v>
      </c>
      <c r="E524" t="s">
        <v>567</v>
      </c>
      <c r="F524" t="s">
        <v>568</v>
      </c>
      <c r="G524" t="s">
        <v>215</v>
      </c>
      <c r="H524" t="s">
        <v>215</v>
      </c>
      <c r="I524" t="s">
        <v>569</v>
      </c>
    </row>
    <row r="525" spans="2:9" x14ac:dyDescent="0.2">
      <c r="B525">
        <v>520</v>
      </c>
      <c r="C525" t="s">
        <v>212</v>
      </c>
      <c r="D525" t="s">
        <v>566</v>
      </c>
      <c r="E525" t="s">
        <v>567</v>
      </c>
      <c r="F525" t="s">
        <v>570</v>
      </c>
      <c r="G525" t="s">
        <v>215</v>
      </c>
      <c r="H525" t="s">
        <v>215</v>
      </c>
      <c r="I525" t="s">
        <v>571</v>
      </c>
    </row>
    <row r="526" spans="2:9" x14ac:dyDescent="0.2">
      <c r="B526">
        <v>521</v>
      </c>
      <c r="C526" t="s">
        <v>212</v>
      </c>
      <c r="D526" t="s">
        <v>566</v>
      </c>
      <c r="E526" t="s">
        <v>572</v>
      </c>
      <c r="F526" t="s">
        <v>573</v>
      </c>
      <c r="G526" t="s">
        <v>215</v>
      </c>
      <c r="H526" t="s">
        <v>215</v>
      </c>
      <c r="I526" t="s">
        <v>571</v>
      </c>
    </row>
    <row r="527" spans="2:9" x14ac:dyDescent="0.2">
      <c r="B527">
        <v>522</v>
      </c>
      <c r="C527" t="s">
        <v>212</v>
      </c>
      <c r="D527" t="s">
        <v>566</v>
      </c>
      <c r="E527" t="s">
        <v>572</v>
      </c>
      <c r="F527" t="s">
        <v>574</v>
      </c>
      <c r="G527" t="s">
        <v>215</v>
      </c>
      <c r="H527" t="s">
        <v>215</v>
      </c>
      <c r="I527" t="s">
        <v>571</v>
      </c>
    </row>
    <row r="528" spans="2:9" x14ac:dyDescent="0.2">
      <c r="B528">
        <v>523</v>
      </c>
      <c r="C528" t="s">
        <v>212</v>
      </c>
      <c r="D528" t="s">
        <v>575</v>
      </c>
      <c r="E528" t="s">
        <v>576</v>
      </c>
      <c r="F528" t="s">
        <v>577</v>
      </c>
      <c r="G528" t="s">
        <v>578</v>
      </c>
      <c r="H528">
        <v>85</v>
      </c>
      <c r="I528" t="s">
        <v>579</v>
      </c>
    </row>
    <row r="529" spans="2:9" x14ac:dyDescent="0.2">
      <c r="B529">
        <v>524</v>
      </c>
      <c r="C529" t="s">
        <v>212</v>
      </c>
      <c r="D529" t="s">
        <v>575</v>
      </c>
      <c r="E529" t="s">
        <v>576</v>
      </c>
      <c r="F529" t="s">
        <v>577</v>
      </c>
      <c r="G529" t="s">
        <v>580</v>
      </c>
      <c r="H529">
        <v>85.5</v>
      </c>
      <c r="I529" t="s">
        <v>579</v>
      </c>
    </row>
    <row r="530" spans="2:9" x14ac:dyDescent="0.2">
      <c r="B530">
        <v>525</v>
      </c>
      <c r="C530" t="s">
        <v>212</v>
      </c>
      <c r="D530" t="s">
        <v>575</v>
      </c>
      <c r="E530" t="s">
        <v>576</v>
      </c>
      <c r="F530" t="s">
        <v>577</v>
      </c>
      <c r="G530" t="s">
        <v>581</v>
      </c>
      <c r="H530">
        <v>89.4</v>
      </c>
      <c r="I530" t="s">
        <v>579</v>
      </c>
    </row>
    <row r="531" spans="2:9" x14ac:dyDescent="0.2">
      <c r="B531">
        <v>526</v>
      </c>
      <c r="C531" t="s">
        <v>212</v>
      </c>
      <c r="D531" t="s">
        <v>575</v>
      </c>
      <c r="E531" t="s">
        <v>576</v>
      </c>
      <c r="F531" t="s">
        <v>577</v>
      </c>
      <c r="G531" t="s">
        <v>582</v>
      </c>
      <c r="H531">
        <v>89.5</v>
      </c>
      <c r="I531" t="s">
        <v>579</v>
      </c>
    </row>
    <row r="532" spans="2:9" x14ac:dyDescent="0.2">
      <c r="B532">
        <v>527</v>
      </c>
      <c r="C532" t="s">
        <v>212</v>
      </c>
      <c r="D532" t="s">
        <v>575</v>
      </c>
      <c r="E532" t="s">
        <v>576</v>
      </c>
      <c r="F532" t="s">
        <v>577</v>
      </c>
      <c r="G532" t="s">
        <v>583</v>
      </c>
      <c r="H532" t="s">
        <v>215</v>
      </c>
      <c r="I532" t="s">
        <v>579</v>
      </c>
    </row>
    <row r="533" spans="2:9" x14ac:dyDescent="0.2">
      <c r="B533">
        <v>528</v>
      </c>
      <c r="C533" t="s">
        <v>212</v>
      </c>
      <c r="D533" t="s">
        <v>575</v>
      </c>
      <c r="E533" t="s">
        <v>576</v>
      </c>
      <c r="F533" t="s">
        <v>577</v>
      </c>
      <c r="G533" t="s">
        <v>584</v>
      </c>
      <c r="H533">
        <v>89.9</v>
      </c>
      <c r="I533" t="s">
        <v>579</v>
      </c>
    </row>
    <row r="534" spans="2:9" x14ac:dyDescent="0.2">
      <c r="B534">
        <v>529</v>
      </c>
      <c r="C534" t="s">
        <v>212</v>
      </c>
      <c r="D534" t="s">
        <v>575</v>
      </c>
      <c r="E534" t="s">
        <v>576</v>
      </c>
      <c r="F534" t="s">
        <v>577</v>
      </c>
      <c r="G534" t="s">
        <v>585</v>
      </c>
      <c r="H534" t="s">
        <v>215</v>
      </c>
      <c r="I534" t="s">
        <v>579</v>
      </c>
    </row>
    <row r="535" spans="2:9" x14ac:dyDescent="0.2">
      <c r="B535">
        <v>530</v>
      </c>
      <c r="C535" t="s">
        <v>212</v>
      </c>
      <c r="D535" t="s">
        <v>575</v>
      </c>
      <c r="E535" t="s">
        <v>576</v>
      </c>
      <c r="F535" t="s">
        <v>577</v>
      </c>
      <c r="G535" t="s">
        <v>586</v>
      </c>
      <c r="H535">
        <v>91.2</v>
      </c>
      <c r="I535" t="s">
        <v>579</v>
      </c>
    </row>
    <row r="536" spans="2:9" x14ac:dyDescent="0.2">
      <c r="B536">
        <v>531</v>
      </c>
      <c r="C536" t="s">
        <v>212</v>
      </c>
      <c r="D536" t="s">
        <v>575</v>
      </c>
      <c r="E536" t="s">
        <v>576</v>
      </c>
      <c r="F536" t="s">
        <v>577</v>
      </c>
      <c r="G536" t="s">
        <v>587</v>
      </c>
      <c r="H536">
        <v>91.5</v>
      </c>
      <c r="I536" t="s">
        <v>579</v>
      </c>
    </row>
    <row r="537" spans="2:9" x14ac:dyDescent="0.2">
      <c r="B537">
        <v>532</v>
      </c>
      <c r="C537" t="s">
        <v>212</v>
      </c>
      <c r="D537" t="s">
        <v>575</v>
      </c>
      <c r="E537" t="s">
        <v>576</v>
      </c>
      <c r="F537" t="s">
        <v>577</v>
      </c>
      <c r="G537" t="s">
        <v>588</v>
      </c>
      <c r="H537">
        <v>91.9</v>
      </c>
      <c r="I537" t="s">
        <v>579</v>
      </c>
    </row>
    <row r="538" spans="2:9" x14ac:dyDescent="0.2">
      <c r="B538">
        <v>533</v>
      </c>
      <c r="C538" t="s">
        <v>212</v>
      </c>
      <c r="D538" t="s">
        <v>575</v>
      </c>
      <c r="E538" t="s">
        <v>576</v>
      </c>
      <c r="F538" t="s">
        <v>577</v>
      </c>
      <c r="G538" t="s">
        <v>589</v>
      </c>
      <c r="H538">
        <v>92.2</v>
      </c>
      <c r="I538" t="s">
        <v>579</v>
      </c>
    </row>
    <row r="539" spans="2:9" x14ac:dyDescent="0.2">
      <c r="B539">
        <v>534</v>
      </c>
      <c r="C539" t="s">
        <v>212</v>
      </c>
      <c r="D539" t="s">
        <v>575</v>
      </c>
      <c r="E539" t="s">
        <v>576</v>
      </c>
      <c r="F539" t="s">
        <v>577</v>
      </c>
      <c r="G539" t="s">
        <v>590</v>
      </c>
      <c r="H539">
        <v>93.1</v>
      </c>
      <c r="I539" t="s">
        <v>579</v>
      </c>
    </row>
    <row r="540" spans="2:9" x14ac:dyDescent="0.2">
      <c r="B540">
        <v>535</v>
      </c>
      <c r="C540" t="s">
        <v>212</v>
      </c>
      <c r="D540" t="s">
        <v>575</v>
      </c>
      <c r="E540" t="s">
        <v>576</v>
      </c>
      <c r="F540" t="s">
        <v>577</v>
      </c>
      <c r="G540" t="s">
        <v>591</v>
      </c>
      <c r="H540">
        <v>93.8</v>
      </c>
      <c r="I540" t="s">
        <v>579</v>
      </c>
    </row>
    <row r="541" spans="2:9" x14ac:dyDescent="0.2">
      <c r="B541">
        <v>536</v>
      </c>
      <c r="C541" t="s">
        <v>212</v>
      </c>
      <c r="D541" t="s">
        <v>575</v>
      </c>
      <c r="E541" t="s">
        <v>576</v>
      </c>
      <c r="F541" t="s">
        <v>577</v>
      </c>
      <c r="G541" t="s">
        <v>592</v>
      </c>
      <c r="H541">
        <v>94</v>
      </c>
      <c r="I541" t="s">
        <v>579</v>
      </c>
    </row>
    <row r="542" spans="2:9" x14ac:dyDescent="0.2">
      <c r="B542">
        <v>537</v>
      </c>
      <c r="C542" t="s">
        <v>212</v>
      </c>
      <c r="D542" t="s">
        <v>575</v>
      </c>
      <c r="E542" t="s">
        <v>576</v>
      </c>
      <c r="F542" t="s">
        <v>577</v>
      </c>
      <c r="G542" t="s">
        <v>593</v>
      </c>
      <c r="H542">
        <v>94.3</v>
      </c>
      <c r="I542" t="s">
        <v>579</v>
      </c>
    </row>
    <row r="543" spans="2:9" x14ac:dyDescent="0.2">
      <c r="B543">
        <v>538</v>
      </c>
      <c r="C543" t="s">
        <v>212</v>
      </c>
      <c r="D543" t="s">
        <v>575</v>
      </c>
      <c r="E543" t="s">
        <v>576</v>
      </c>
      <c r="F543" t="s">
        <v>577</v>
      </c>
      <c r="G543" t="s">
        <v>594</v>
      </c>
      <c r="H543">
        <v>96.1</v>
      </c>
      <c r="I543" t="s">
        <v>579</v>
      </c>
    </row>
    <row r="544" spans="2:9" x14ac:dyDescent="0.2">
      <c r="B544">
        <v>539</v>
      </c>
      <c r="C544" t="s">
        <v>212</v>
      </c>
      <c r="D544" t="s">
        <v>575</v>
      </c>
      <c r="E544" t="s">
        <v>576</v>
      </c>
      <c r="F544" t="s">
        <v>595</v>
      </c>
      <c r="G544" t="s">
        <v>578</v>
      </c>
      <c r="H544">
        <v>84.8</v>
      </c>
      <c r="I544" t="s">
        <v>579</v>
      </c>
    </row>
    <row r="545" spans="2:9" x14ac:dyDescent="0.2">
      <c r="B545">
        <v>540</v>
      </c>
      <c r="C545" t="s">
        <v>212</v>
      </c>
      <c r="D545" t="s">
        <v>575</v>
      </c>
      <c r="E545" t="s">
        <v>576</v>
      </c>
      <c r="F545" t="s">
        <v>595</v>
      </c>
      <c r="G545" t="s">
        <v>580</v>
      </c>
      <c r="H545" t="s">
        <v>215</v>
      </c>
      <c r="I545" t="s">
        <v>579</v>
      </c>
    </row>
    <row r="546" spans="2:9" x14ac:dyDescent="0.2">
      <c r="B546">
        <v>541</v>
      </c>
      <c r="C546" t="s">
        <v>212</v>
      </c>
      <c r="D546" t="s">
        <v>575</v>
      </c>
      <c r="E546" t="s">
        <v>576</v>
      </c>
      <c r="F546" t="s">
        <v>595</v>
      </c>
      <c r="G546" t="s">
        <v>581</v>
      </c>
      <c r="H546">
        <v>86.9</v>
      </c>
      <c r="I546" t="s">
        <v>579</v>
      </c>
    </row>
    <row r="547" spans="2:9" x14ac:dyDescent="0.2">
      <c r="B547">
        <v>542</v>
      </c>
      <c r="C547" t="s">
        <v>212</v>
      </c>
      <c r="D547" t="s">
        <v>575</v>
      </c>
      <c r="E547" t="s">
        <v>576</v>
      </c>
      <c r="F547" t="s">
        <v>595</v>
      </c>
      <c r="G547" t="s">
        <v>582</v>
      </c>
      <c r="H547">
        <v>88.6</v>
      </c>
      <c r="I547" t="s">
        <v>579</v>
      </c>
    </row>
    <row r="548" spans="2:9" x14ac:dyDescent="0.2">
      <c r="B548">
        <v>543</v>
      </c>
      <c r="C548" t="s">
        <v>212</v>
      </c>
      <c r="D548" t="s">
        <v>575</v>
      </c>
      <c r="E548" t="s">
        <v>576</v>
      </c>
      <c r="F548" t="s">
        <v>595</v>
      </c>
      <c r="G548" t="s">
        <v>583</v>
      </c>
      <c r="H548" t="s">
        <v>215</v>
      </c>
      <c r="I548" t="s">
        <v>579</v>
      </c>
    </row>
    <row r="549" spans="2:9" x14ac:dyDescent="0.2">
      <c r="B549">
        <v>544</v>
      </c>
      <c r="C549" t="s">
        <v>212</v>
      </c>
      <c r="D549" t="s">
        <v>575</v>
      </c>
      <c r="E549" t="s">
        <v>576</v>
      </c>
      <c r="F549" t="s">
        <v>595</v>
      </c>
      <c r="G549" t="s">
        <v>584</v>
      </c>
      <c r="H549">
        <v>89.4</v>
      </c>
      <c r="I549" t="s">
        <v>579</v>
      </c>
    </row>
    <row r="550" spans="2:9" x14ac:dyDescent="0.2">
      <c r="B550">
        <v>545</v>
      </c>
      <c r="C550" t="s">
        <v>212</v>
      </c>
      <c r="D550" t="s">
        <v>575</v>
      </c>
      <c r="E550" t="s">
        <v>576</v>
      </c>
      <c r="F550" t="s">
        <v>595</v>
      </c>
      <c r="G550" t="s">
        <v>585</v>
      </c>
      <c r="H550" t="s">
        <v>215</v>
      </c>
      <c r="I550" t="s">
        <v>579</v>
      </c>
    </row>
    <row r="551" spans="2:9" x14ac:dyDescent="0.2">
      <c r="B551">
        <v>546</v>
      </c>
      <c r="C551" t="s">
        <v>212</v>
      </c>
      <c r="D551" t="s">
        <v>575</v>
      </c>
      <c r="E551" t="s">
        <v>576</v>
      </c>
      <c r="F551" t="s">
        <v>595</v>
      </c>
      <c r="G551" t="s">
        <v>586</v>
      </c>
      <c r="H551">
        <v>91.9</v>
      </c>
      <c r="I551" t="s">
        <v>579</v>
      </c>
    </row>
    <row r="552" spans="2:9" x14ac:dyDescent="0.2">
      <c r="B552">
        <v>547</v>
      </c>
      <c r="C552" t="s">
        <v>212</v>
      </c>
      <c r="D552" t="s">
        <v>575</v>
      </c>
      <c r="E552" t="s">
        <v>576</v>
      </c>
      <c r="F552" t="s">
        <v>595</v>
      </c>
      <c r="G552" t="s">
        <v>587</v>
      </c>
      <c r="H552">
        <v>91.7</v>
      </c>
      <c r="I552" t="s">
        <v>579</v>
      </c>
    </row>
    <row r="553" spans="2:9" x14ac:dyDescent="0.2">
      <c r="B553">
        <v>548</v>
      </c>
      <c r="C553" t="s">
        <v>212</v>
      </c>
      <c r="D553" t="s">
        <v>575</v>
      </c>
      <c r="E553" t="s">
        <v>576</v>
      </c>
      <c r="F553" t="s">
        <v>595</v>
      </c>
      <c r="G553" t="s">
        <v>588</v>
      </c>
      <c r="H553">
        <v>92.5</v>
      </c>
      <c r="I553" t="s">
        <v>579</v>
      </c>
    </row>
    <row r="554" spans="2:9" x14ac:dyDescent="0.2">
      <c r="B554">
        <v>549</v>
      </c>
      <c r="C554" t="s">
        <v>212</v>
      </c>
      <c r="D554" t="s">
        <v>575</v>
      </c>
      <c r="E554" t="s">
        <v>576</v>
      </c>
      <c r="F554" t="s">
        <v>595</v>
      </c>
      <c r="G554" t="s">
        <v>589</v>
      </c>
      <c r="H554">
        <v>93.1</v>
      </c>
      <c r="I554" t="s">
        <v>579</v>
      </c>
    </row>
    <row r="555" spans="2:9" x14ac:dyDescent="0.2">
      <c r="B555">
        <v>550</v>
      </c>
      <c r="C555" t="s">
        <v>212</v>
      </c>
      <c r="D555" t="s">
        <v>575</v>
      </c>
      <c r="E555" t="s">
        <v>576</v>
      </c>
      <c r="F555" t="s">
        <v>595</v>
      </c>
      <c r="G555" t="s">
        <v>590</v>
      </c>
      <c r="H555">
        <v>94.1</v>
      </c>
      <c r="I555" t="s">
        <v>579</v>
      </c>
    </row>
    <row r="556" spans="2:9" x14ac:dyDescent="0.2">
      <c r="B556">
        <v>551</v>
      </c>
      <c r="C556" t="s">
        <v>212</v>
      </c>
      <c r="D556" t="s">
        <v>575</v>
      </c>
      <c r="E556" t="s">
        <v>576</v>
      </c>
      <c r="F556" t="s">
        <v>595</v>
      </c>
      <c r="G556" t="s">
        <v>591</v>
      </c>
      <c r="H556">
        <v>93.9</v>
      </c>
      <c r="I556" t="s">
        <v>579</v>
      </c>
    </row>
    <row r="557" spans="2:9" x14ac:dyDescent="0.2">
      <c r="B557">
        <v>552</v>
      </c>
      <c r="C557" t="s">
        <v>212</v>
      </c>
      <c r="D557" t="s">
        <v>575</v>
      </c>
      <c r="E557" t="s">
        <v>576</v>
      </c>
      <c r="F557" t="s">
        <v>595</v>
      </c>
      <c r="G557" t="s">
        <v>592</v>
      </c>
      <c r="H557">
        <v>94.5</v>
      </c>
      <c r="I557" t="s">
        <v>579</v>
      </c>
    </row>
    <row r="558" spans="2:9" x14ac:dyDescent="0.2">
      <c r="B558">
        <v>553</v>
      </c>
      <c r="C558" t="s">
        <v>212</v>
      </c>
      <c r="D558" t="s">
        <v>575</v>
      </c>
      <c r="E558" t="s">
        <v>576</v>
      </c>
      <c r="F558" t="s">
        <v>595</v>
      </c>
      <c r="G558" t="s">
        <v>593</v>
      </c>
      <c r="H558">
        <v>95.1</v>
      </c>
      <c r="I558" t="s">
        <v>579</v>
      </c>
    </row>
    <row r="559" spans="2:9" x14ac:dyDescent="0.2">
      <c r="B559">
        <v>554</v>
      </c>
      <c r="C559" t="s">
        <v>212</v>
      </c>
      <c r="D559" t="s">
        <v>575</v>
      </c>
      <c r="E559" t="s">
        <v>576</v>
      </c>
      <c r="F559" t="s">
        <v>595</v>
      </c>
      <c r="G559" t="s">
        <v>594</v>
      </c>
      <c r="H559">
        <v>96</v>
      </c>
      <c r="I559" t="s">
        <v>579</v>
      </c>
    </row>
    <row r="560" spans="2:9" x14ac:dyDescent="0.2">
      <c r="B560">
        <v>555</v>
      </c>
      <c r="C560" t="s">
        <v>212</v>
      </c>
      <c r="D560" t="s">
        <v>575</v>
      </c>
      <c r="E560" t="s">
        <v>576</v>
      </c>
      <c r="F560" t="s">
        <v>596</v>
      </c>
      <c r="G560" t="s">
        <v>578</v>
      </c>
      <c r="H560">
        <v>83.8</v>
      </c>
      <c r="I560" t="s">
        <v>579</v>
      </c>
    </row>
    <row r="561" spans="2:9" x14ac:dyDescent="0.2">
      <c r="B561">
        <v>556</v>
      </c>
      <c r="C561" t="s">
        <v>212</v>
      </c>
      <c r="D561" t="s">
        <v>575</v>
      </c>
      <c r="E561" t="s">
        <v>576</v>
      </c>
      <c r="F561" t="s">
        <v>596</v>
      </c>
      <c r="G561" t="s">
        <v>580</v>
      </c>
      <c r="H561" t="s">
        <v>215</v>
      </c>
      <c r="I561" t="s">
        <v>579</v>
      </c>
    </row>
    <row r="562" spans="2:9" x14ac:dyDescent="0.2">
      <c r="B562">
        <v>557</v>
      </c>
      <c r="C562" t="s">
        <v>212</v>
      </c>
      <c r="D562" t="s">
        <v>575</v>
      </c>
      <c r="E562" t="s">
        <v>576</v>
      </c>
      <c r="F562" t="s">
        <v>596</v>
      </c>
      <c r="G562" t="s">
        <v>581</v>
      </c>
      <c r="H562">
        <v>87.2</v>
      </c>
      <c r="I562" t="s">
        <v>579</v>
      </c>
    </row>
    <row r="563" spans="2:9" x14ac:dyDescent="0.2">
      <c r="B563">
        <v>558</v>
      </c>
      <c r="C563" t="s">
        <v>212</v>
      </c>
      <c r="D563" t="s">
        <v>575</v>
      </c>
      <c r="E563" t="s">
        <v>576</v>
      </c>
      <c r="F563" t="s">
        <v>596</v>
      </c>
      <c r="G563" t="s">
        <v>582</v>
      </c>
      <c r="H563">
        <v>89.3</v>
      </c>
      <c r="I563" t="s">
        <v>579</v>
      </c>
    </row>
    <row r="564" spans="2:9" x14ac:dyDescent="0.2">
      <c r="B564">
        <v>559</v>
      </c>
      <c r="C564" t="s">
        <v>212</v>
      </c>
      <c r="D564" t="s">
        <v>575</v>
      </c>
      <c r="E564" t="s">
        <v>576</v>
      </c>
      <c r="F564" t="s">
        <v>596</v>
      </c>
      <c r="G564" t="s">
        <v>583</v>
      </c>
      <c r="H564" t="s">
        <v>215</v>
      </c>
      <c r="I564" t="s">
        <v>579</v>
      </c>
    </row>
    <row r="565" spans="2:9" x14ac:dyDescent="0.2">
      <c r="B565">
        <v>560</v>
      </c>
      <c r="C565" t="s">
        <v>212</v>
      </c>
      <c r="D565" t="s">
        <v>575</v>
      </c>
      <c r="E565" t="s">
        <v>576</v>
      </c>
      <c r="F565" t="s">
        <v>596</v>
      </c>
      <c r="G565" t="s">
        <v>584</v>
      </c>
      <c r="H565">
        <v>89.3</v>
      </c>
      <c r="I565" t="s">
        <v>579</v>
      </c>
    </row>
    <row r="566" spans="2:9" x14ac:dyDescent="0.2">
      <c r="B566">
        <v>561</v>
      </c>
      <c r="C566" t="s">
        <v>212</v>
      </c>
      <c r="D566" t="s">
        <v>575</v>
      </c>
      <c r="E566" t="s">
        <v>576</v>
      </c>
      <c r="F566" t="s">
        <v>596</v>
      </c>
      <c r="G566" t="s">
        <v>585</v>
      </c>
      <c r="H566" t="s">
        <v>215</v>
      </c>
      <c r="I566" t="s">
        <v>579</v>
      </c>
    </row>
    <row r="567" spans="2:9" x14ac:dyDescent="0.2">
      <c r="B567">
        <v>562</v>
      </c>
      <c r="C567" t="s">
        <v>212</v>
      </c>
      <c r="D567" t="s">
        <v>575</v>
      </c>
      <c r="E567" t="s">
        <v>576</v>
      </c>
      <c r="F567" t="s">
        <v>596</v>
      </c>
      <c r="G567" t="s">
        <v>586</v>
      </c>
      <c r="H567">
        <v>91.1</v>
      </c>
      <c r="I567" t="s">
        <v>579</v>
      </c>
    </row>
    <row r="568" spans="2:9" x14ac:dyDescent="0.2">
      <c r="B568">
        <v>563</v>
      </c>
      <c r="C568" t="s">
        <v>212</v>
      </c>
      <c r="D568" t="s">
        <v>575</v>
      </c>
      <c r="E568" t="s">
        <v>576</v>
      </c>
      <c r="F568" t="s">
        <v>596</v>
      </c>
      <c r="G568" t="s">
        <v>587</v>
      </c>
      <c r="H568">
        <v>91.1</v>
      </c>
      <c r="I568" t="s">
        <v>579</v>
      </c>
    </row>
    <row r="569" spans="2:9" x14ac:dyDescent="0.2">
      <c r="B569">
        <v>564</v>
      </c>
      <c r="C569" t="s">
        <v>212</v>
      </c>
      <c r="D569" t="s">
        <v>575</v>
      </c>
      <c r="E569" t="s">
        <v>576</v>
      </c>
      <c r="F569" t="s">
        <v>596</v>
      </c>
      <c r="G569" t="s">
        <v>588</v>
      </c>
      <c r="H569">
        <v>91.7</v>
      </c>
      <c r="I569" t="s">
        <v>579</v>
      </c>
    </row>
    <row r="570" spans="2:9" x14ac:dyDescent="0.2">
      <c r="B570">
        <v>565</v>
      </c>
      <c r="C570" t="s">
        <v>212</v>
      </c>
      <c r="D570" t="s">
        <v>575</v>
      </c>
      <c r="E570" t="s">
        <v>576</v>
      </c>
      <c r="F570" t="s">
        <v>596</v>
      </c>
      <c r="G570" t="s">
        <v>589</v>
      </c>
      <c r="H570">
        <v>92.5</v>
      </c>
      <c r="I570" t="s">
        <v>579</v>
      </c>
    </row>
    <row r="571" spans="2:9" x14ac:dyDescent="0.2">
      <c r="B571">
        <v>566</v>
      </c>
      <c r="C571" t="s">
        <v>212</v>
      </c>
      <c r="D571" t="s">
        <v>575</v>
      </c>
      <c r="E571" t="s">
        <v>576</v>
      </c>
      <c r="F571" t="s">
        <v>596</v>
      </c>
      <c r="G571" t="s">
        <v>590</v>
      </c>
      <c r="H571">
        <v>92.7</v>
      </c>
      <c r="I571" t="s">
        <v>579</v>
      </c>
    </row>
    <row r="572" spans="2:9" x14ac:dyDescent="0.2">
      <c r="B572">
        <v>567</v>
      </c>
      <c r="C572" t="s">
        <v>212</v>
      </c>
      <c r="D572" t="s">
        <v>575</v>
      </c>
      <c r="E572" t="s">
        <v>576</v>
      </c>
      <c r="F572" t="s">
        <v>596</v>
      </c>
      <c r="G572" t="s">
        <v>591</v>
      </c>
      <c r="H572">
        <v>93.2</v>
      </c>
      <c r="I572" t="s">
        <v>579</v>
      </c>
    </row>
    <row r="573" spans="2:9" x14ac:dyDescent="0.2">
      <c r="B573">
        <v>568</v>
      </c>
      <c r="C573" t="s">
        <v>212</v>
      </c>
      <c r="D573" t="s">
        <v>575</v>
      </c>
      <c r="E573" t="s">
        <v>576</v>
      </c>
      <c r="F573" t="s">
        <v>596</v>
      </c>
      <c r="G573" t="s">
        <v>592</v>
      </c>
      <c r="H573">
        <v>94.2</v>
      </c>
      <c r="I573" t="s">
        <v>579</v>
      </c>
    </row>
    <row r="574" spans="2:9" x14ac:dyDescent="0.2">
      <c r="B574">
        <v>569</v>
      </c>
      <c r="C574" t="s">
        <v>212</v>
      </c>
      <c r="D574" t="s">
        <v>575</v>
      </c>
      <c r="E574" t="s">
        <v>576</v>
      </c>
      <c r="F574" t="s">
        <v>596</v>
      </c>
      <c r="G574" t="s">
        <v>593</v>
      </c>
      <c r="H574">
        <v>93.9</v>
      </c>
      <c r="I574" t="s">
        <v>579</v>
      </c>
    </row>
    <row r="575" spans="2:9" x14ac:dyDescent="0.2">
      <c r="B575">
        <v>570</v>
      </c>
      <c r="C575" t="s">
        <v>212</v>
      </c>
      <c r="D575" t="s">
        <v>575</v>
      </c>
      <c r="E575" t="s">
        <v>576</v>
      </c>
      <c r="F575" t="s">
        <v>596</v>
      </c>
      <c r="G575" t="s">
        <v>594</v>
      </c>
      <c r="H575">
        <v>95.4</v>
      </c>
      <c r="I575" t="s">
        <v>579</v>
      </c>
    </row>
    <row r="576" spans="2:9" x14ac:dyDescent="0.2">
      <c r="B576">
        <v>571</v>
      </c>
      <c r="C576" t="s">
        <v>212</v>
      </c>
      <c r="D576" t="s">
        <v>575</v>
      </c>
      <c r="E576" t="s">
        <v>576</v>
      </c>
      <c r="F576" t="s">
        <v>597</v>
      </c>
      <c r="G576" t="s">
        <v>578</v>
      </c>
      <c r="H576">
        <v>86.2</v>
      </c>
      <c r="I576" t="s">
        <v>579</v>
      </c>
    </row>
    <row r="577" spans="2:9" x14ac:dyDescent="0.2">
      <c r="B577">
        <v>572</v>
      </c>
      <c r="C577" t="s">
        <v>212</v>
      </c>
      <c r="D577" t="s">
        <v>575</v>
      </c>
      <c r="E577" t="s">
        <v>576</v>
      </c>
      <c r="F577" t="s">
        <v>597</v>
      </c>
      <c r="G577" t="s">
        <v>580</v>
      </c>
      <c r="H577">
        <v>86.3</v>
      </c>
      <c r="I577" t="s">
        <v>579</v>
      </c>
    </row>
    <row r="578" spans="2:9" x14ac:dyDescent="0.2">
      <c r="B578">
        <v>573</v>
      </c>
      <c r="C578" t="s">
        <v>212</v>
      </c>
      <c r="D578" t="s">
        <v>575</v>
      </c>
      <c r="E578" t="s">
        <v>576</v>
      </c>
      <c r="F578" t="s">
        <v>597</v>
      </c>
      <c r="G578" t="s">
        <v>581</v>
      </c>
      <c r="H578">
        <v>90.2</v>
      </c>
      <c r="I578" t="s">
        <v>579</v>
      </c>
    </row>
    <row r="579" spans="2:9" x14ac:dyDescent="0.2">
      <c r="B579">
        <v>574</v>
      </c>
      <c r="C579" t="s">
        <v>212</v>
      </c>
      <c r="D579" t="s">
        <v>575</v>
      </c>
      <c r="E579" t="s">
        <v>576</v>
      </c>
      <c r="F579" t="s">
        <v>597</v>
      </c>
      <c r="G579" t="s">
        <v>582</v>
      </c>
      <c r="H579">
        <v>90.8</v>
      </c>
      <c r="I579" t="s">
        <v>579</v>
      </c>
    </row>
    <row r="580" spans="2:9" x14ac:dyDescent="0.2">
      <c r="B580">
        <v>575</v>
      </c>
      <c r="C580" t="s">
        <v>212</v>
      </c>
      <c r="D580" t="s">
        <v>575</v>
      </c>
      <c r="E580" t="s">
        <v>576</v>
      </c>
      <c r="F580" t="s">
        <v>597</v>
      </c>
      <c r="G580" t="s">
        <v>583</v>
      </c>
      <c r="H580" t="s">
        <v>215</v>
      </c>
      <c r="I580" t="s">
        <v>579</v>
      </c>
    </row>
    <row r="581" spans="2:9" x14ac:dyDescent="0.2">
      <c r="B581">
        <v>576</v>
      </c>
      <c r="C581" t="s">
        <v>212</v>
      </c>
      <c r="D581" t="s">
        <v>575</v>
      </c>
      <c r="E581" t="s">
        <v>576</v>
      </c>
      <c r="F581" t="s">
        <v>597</v>
      </c>
      <c r="G581" t="s">
        <v>584</v>
      </c>
      <c r="H581">
        <v>90.9</v>
      </c>
      <c r="I581" t="s">
        <v>579</v>
      </c>
    </row>
    <row r="582" spans="2:9" x14ac:dyDescent="0.2">
      <c r="B582">
        <v>577</v>
      </c>
      <c r="C582" t="s">
        <v>212</v>
      </c>
      <c r="D582" t="s">
        <v>575</v>
      </c>
      <c r="E582" t="s">
        <v>576</v>
      </c>
      <c r="F582" t="s">
        <v>597</v>
      </c>
      <c r="G582" t="s">
        <v>585</v>
      </c>
      <c r="H582" t="s">
        <v>215</v>
      </c>
      <c r="I582" t="s">
        <v>579</v>
      </c>
    </row>
    <row r="583" spans="2:9" x14ac:dyDescent="0.2">
      <c r="B583">
        <v>578</v>
      </c>
      <c r="C583" t="s">
        <v>212</v>
      </c>
      <c r="D583" t="s">
        <v>575</v>
      </c>
      <c r="E583" t="s">
        <v>576</v>
      </c>
      <c r="F583" t="s">
        <v>597</v>
      </c>
      <c r="G583" t="s">
        <v>586</v>
      </c>
      <c r="H583">
        <v>91.5</v>
      </c>
      <c r="I583" t="s">
        <v>579</v>
      </c>
    </row>
    <row r="584" spans="2:9" x14ac:dyDescent="0.2">
      <c r="B584">
        <v>579</v>
      </c>
      <c r="C584" t="s">
        <v>212</v>
      </c>
      <c r="D584" t="s">
        <v>575</v>
      </c>
      <c r="E584" t="s">
        <v>576</v>
      </c>
      <c r="F584" t="s">
        <v>597</v>
      </c>
      <c r="G584" t="s">
        <v>587</v>
      </c>
      <c r="H584">
        <v>92.4</v>
      </c>
      <c r="I584" t="s">
        <v>579</v>
      </c>
    </row>
    <row r="585" spans="2:9" x14ac:dyDescent="0.2">
      <c r="B585">
        <v>580</v>
      </c>
      <c r="C585" t="s">
        <v>212</v>
      </c>
      <c r="D585" t="s">
        <v>575</v>
      </c>
      <c r="E585" t="s">
        <v>576</v>
      </c>
      <c r="F585" t="s">
        <v>597</v>
      </c>
      <c r="G585" t="s">
        <v>588</v>
      </c>
      <c r="H585">
        <v>92.4</v>
      </c>
      <c r="I585" t="s">
        <v>579</v>
      </c>
    </row>
    <row r="586" spans="2:9" x14ac:dyDescent="0.2">
      <c r="B586">
        <v>581</v>
      </c>
      <c r="C586" t="s">
        <v>212</v>
      </c>
      <c r="D586" t="s">
        <v>575</v>
      </c>
      <c r="E586" t="s">
        <v>576</v>
      </c>
      <c r="F586" t="s">
        <v>597</v>
      </c>
      <c r="G586" t="s">
        <v>589</v>
      </c>
      <c r="H586">
        <v>93.1</v>
      </c>
      <c r="I586" t="s">
        <v>579</v>
      </c>
    </row>
    <row r="587" spans="2:9" x14ac:dyDescent="0.2">
      <c r="B587">
        <v>582</v>
      </c>
      <c r="C587" t="s">
        <v>212</v>
      </c>
      <c r="D587" t="s">
        <v>575</v>
      </c>
      <c r="E587" t="s">
        <v>576</v>
      </c>
      <c r="F587" t="s">
        <v>597</v>
      </c>
      <c r="G587" t="s">
        <v>590</v>
      </c>
      <c r="H587">
        <v>93.7</v>
      </c>
      <c r="I587" t="s">
        <v>579</v>
      </c>
    </row>
    <row r="588" spans="2:9" x14ac:dyDescent="0.2">
      <c r="B588">
        <v>583</v>
      </c>
      <c r="C588" t="s">
        <v>212</v>
      </c>
      <c r="D588" t="s">
        <v>575</v>
      </c>
      <c r="E588" t="s">
        <v>576</v>
      </c>
      <c r="F588" t="s">
        <v>597</v>
      </c>
      <c r="G588" t="s">
        <v>591</v>
      </c>
      <c r="H588">
        <v>94</v>
      </c>
      <c r="I588" t="s">
        <v>579</v>
      </c>
    </row>
    <row r="589" spans="2:9" x14ac:dyDescent="0.2">
      <c r="B589">
        <v>584</v>
      </c>
      <c r="C589" t="s">
        <v>212</v>
      </c>
      <c r="D589" t="s">
        <v>575</v>
      </c>
      <c r="E589" t="s">
        <v>576</v>
      </c>
      <c r="F589" t="s">
        <v>597</v>
      </c>
      <c r="G589" t="s">
        <v>592</v>
      </c>
      <c r="H589">
        <v>94.1</v>
      </c>
      <c r="I589" t="s">
        <v>579</v>
      </c>
    </row>
    <row r="590" spans="2:9" x14ac:dyDescent="0.2">
      <c r="B590">
        <v>585</v>
      </c>
      <c r="C590" t="s">
        <v>212</v>
      </c>
      <c r="D590" t="s">
        <v>575</v>
      </c>
      <c r="E590" t="s">
        <v>576</v>
      </c>
      <c r="F590" t="s">
        <v>597</v>
      </c>
      <c r="G590" t="s">
        <v>593</v>
      </c>
      <c r="H590">
        <v>94</v>
      </c>
      <c r="I590" t="s">
        <v>579</v>
      </c>
    </row>
    <row r="591" spans="2:9" x14ac:dyDescent="0.2">
      <c r="B591">
        <v>586</v>
      </c>
      <c r="C591" t="s">
        <v>212</v>
      </c>
      <c r="D591" t="s">
        <v>575</v>
      </c>
      <c r="E591" t="s">
        <v>576</v>
      </c>
      <c r="F591" t="s">
        <v>597</v>
      </c>
      <c r="G591" t="s">
        <v>594</v>
      </c>
      <c r="H591">
        <v>96.3</v>
      </c>
      <c r="I591" t="s">
        <v>579</v>
      </c>
    </row>
    <row r="592" spans="2:9" x14ac:dyDescent="0.2">
      <c r="B592">
        <v>587</v>
      </c>
      <c r="C592" t="s">
        <v>212</v>
      </c>
      <c r="D592" t="s">
        <v>575</v>
      </c>
      <c r="E592" t="s">
        <v>576</v>
      </c>
      <c r="F592" t="s">
        <v>598</v>
      </c>
      <c r="G592" t="s">
        <v>578</v>
      </c>
      <c r="H592">
        <v>87.3</v>
      </c>
      <c r="I592" t="s">
        <v>579</v>
      </c>
    </row>
    <row r="593" spans="2:9" x14ac:dyDescent="0.2">
      <c r="B593">
        <v>588</v>
      </c>
      <c r="C593" t="s">
        <v>212</v>
      </c>
      <c r="D593" t="s">
        <v>575</v>
      </c>
      <c r="E593" t="s">
        <v>576</v>
      </c>
      <c r="F593" t="s">
        <v>598</v>
      </c>
      <c r="G593" t="s">
        <v>580</v>
      </c>
      <c r="H593" t="s">
        <v>215</v>
      </c>
      <c r="I593" t="s">
        <v>579</v>
      </c>
    </row>
    <row r="594" spans="2:9" x14ac:dyDescent="0.2">
      <c r="B594">
        <v>589</v>
      </c>
      <c r="C594" t="s">
        <v>212</v>
      </c>
      <c r="D594" t="s">
        <v>575</v>
      </c>
      <c r="E594" t="s">
        <v>576</v>
      </c>
      <c r="F594" t="s">
        <v>598</v>
      </c>
      <c r="G594" t="s">
        <v>581</v>
      </c>
      <c r="H594">
        <v>89.1</v>
      </c>
      <c r="I594" t="s">
        <v>579</v>
      </c>
    </row>
    <row r="595" spans="2:9" x14ac:dyDescent="0.2">
      <c r="B595">
        <v>590</v>
      </c>
      <c r="C595" t="s">
        <v>212</v>
      </c>
      <c r="D595" t="s">
        <v>575</v>
      </c>
      <c r="E595" t="s">
        <v>576</v>
      </c>
      <c r="F595" t="s">
        <v>598</v>
      </c>
      <c r="G595" t="s">
        <v>582</v>
      </c>
      <c r="H595">
        <v>90.2</v>
      </c>
      <c r="I595" t="s">
        <v>579</v>
      </c>
    </row>
    <row r="596" spans="2:9" x14ac:dyDescent="0.2">
      <c r="B596">
        <v>591</v>
      </c>
      <c r="C596" t="s">
        <v>212</v>
      </c>
      <c r="D596" t="s">
        <v>575</v>
      </c>
      <c r="E596" t="s">
        <v>576</v>
      </c>
      <c r="F596" t="s">
        <v>598</v>
      </c>
      <c r="G596" t="s">
        <v>583</v>
      </c>
      <c r="H596" t="s">
        <v>215</v>
      </c>
      <c r="I596" t="s">
        <v>579</v>
      </c>
    </row>
    <row r="597" spans="2:9" x14ac:dyDescent="0.2">
      <c r="B597">
        <v>592</v>
      </c>
      <c r="C597" t="s">
        <v>212</v>
      </c>
      <c r="D597" t="s">
        <v>575</v>
      </c>
      <c r="E597" t="s">
        <v>576</v>
      </c>
      <c r="F597" t="s">
        <v>598</v>
      </c>
      <c r="G597" t="s">
        <v>584</v>
      </c>
      <c r="H597">
        <v>90.7</v>
      </c>
      <c r="I597" t="s">
        <v>579</v>
      </c>
    </row>
    <row r="598" spans="2:9" x14ac:dyDescent="0.2">
      <c r="B598">
        <v>593</v>
      </c>
      <c r="C598" t="s">
        <v>212</v>
      </c>
      <c r="D598" t="s">
        <v>575</v>
      </c>
      <c r="E598" t="s">
        <v>576</v>
      </c>
      <c r="F598" t="s">
        <v>598</v>
      </c>
      <c r="G598" t="s">
        <v>585</v>
      </c>
      <c r="H598" t="s">
        <v>215</v>
      </c>
      <c r="I598" t="s">
        <v>579</v>
      </c>
    </row>
    <row r="599" spans="2:9" x14ac:dyDescent="0.2">
      <c r="B599">
        <v>594</v>
      </c>
      <c r="C599" t="s">
        <v>212</v>
      </c>
      <c r="D599" t="s">
        <v>575</v>
      </c>
      <c r="E599" t="s">
        <v>576</v>
      </c>
      <c r="F599" t="s">
        <v>598</v>
      </c>
      <c r="G599" t="s">
        <v>586</v>
      </c>
      <c r="H599">
        <v>92.8</v>
      </c>
      <c r="I599" t="s">
        <v>579</v>
      </c>
    </row>
    <row r="600" spans="2:9" x14ac:dyDescent="0.2">
      <c r="B600">
        <v>595</v>
      </c>
      <c r="C600" t="s">
        <v>212</v>
      </c>
      <c r="D600" t="s">
        <v>575</v>
      </c>
      <c r="E600" t="s">
        <v>576</v>
      </c>
      <c r="F600" t="s">
        <v>598</v>
      </c>
      <c r="G600" t="s">
        <v>587</v>
      </c>
      <c r="H600">
        <v>92.9</v>
      </c>
      <c r="I600" t="s">
        <v>579</v>
      </c>
    </row>
    <row r="601" spans="2:9" x14ac:dyDescent="0.2">
      <c r="B601">
        <v>596</v>
      </c>
      <c r="C601" t="s">
        <v>212</v>
      </c>
      <c r="D601" t="s">
        <v>575</v>
      </c>
      <c r="E601" t="s">
        <v>576</v>
      </c>
      <c r="F601" t="s">
        <v>598</v>
      </c>
      <c r="G601" t="s">
        <v>588</v>
      </c>
      <c r="H601">
        <v>93.3</v>
      </c>
      <c r="I601" t="s">
        <v>579</v>
      </c>
    </row>
    <row r="602" spans="2:9" x14ac:dyDescent="0.2">
      <c r="B602">
        <v>597</v>
      </c>
      <c r="C602" t="s">
        <v>212</v>
      </c>
      <c r="D602" t="s">
        <v>575</v>
      </c>
      <c r="E602" t="s">
        <v>576</v>
      </c>
      <c r="F602" t="s">
        <v>598</v>
      </c>
      <c r="G602" t="s">
        <v>589</v>
      </c>
      <c r="H602">
        <v>93.6</v>
      </c>
      <c r="I602" t="s">
        <v>579</v>
      </c>
    </row>
    <row r="603" spans="2:9" x14ac:dyDescent="0.2">
      <c r="B603">
        <v>598</v>
      </c>
      <c r="C603" t="s">
        <v>212</v>
      </c>
      <c r="D603" t="s">
        <v>575</v>
      </c>
      <c r="E603" t="s">
        <v>576</v>
      </c>
      <c r="F603" t="s">
        <v>598</v>
      </c>
      <c r="G603" t="s">
        <v>590</v>
      </c>
      <c r="H603">
        <v>94.7</v>
      </c>
      <c r="I603" t="s">
        <v>579</v>
      </c>
    </row>
    <row r="604" spans="2:9" x14ac:dyDescent="0.2">
      <c r="B604">
        <v>599</v>
      </c>
      <c r="C604" t="s">
        <v>212</v>
      </c>
      <c r="D604" t="s">
        <v>575</v>
      </c>
      <c r="E604" t="s">
        <v>576</v>
      </c>
      <c r="F604" t="s">
        <v>598</v>
      </c>
      <c r="G604" t="s">
        <v>591</v>
      </c>
      <c r="H604">
        <v>94.7</v>
      </c>
      <c r="I604" t="s">
        <v>579</v>
      </c>
    </row>
    <row r="605" spans="2:9" x14ac:dyDescent="0.2">
      <c r="B605">
        <v>600</v>
      </c>
      <c r="C605" t="s">
        <v>212</v>
      </c>
      <c r="D605" t="s">
        <v>575</v>
      </c>
      <c r="E605" t="s">
        <v>576</v>
      </c>
      <c r="F605" t="s">
        <v>598</v>
      </c>
      <c r="G605" t="s">
        <v>592</v>
      </c>
      <c r="H605">
        <v>94.9</v>
      </c>
      <c r="I605" t="s">
        <v>579</v>
      </c>
    </row>
    <row r="606" spans="2:9" x14ac:dyDescent="0.2">
      <c r="B606">
        <v>601</v>
      </c>
      <c r="C606" t="s">
        <v>212</v>
      </c>
      <c r="D606" t="s">
        <v>575</v>
      </c>
      <c r="E606" t="s">
        <v>576</v>
      </c>
      <c r="F606" t="s">
        <v>598</v>
      </c>
      <c r="G606" t="s">
        <v>593</v>
      </c>
      <c r="H606">
        <v>95.7</v>
      </c>
      <c r="I606" t="s">
        <v>579</v>
      </c>
    </row>
    <row r="607" spans="2:9" x14ac:dyDescent="0.2">
      <c r="B607">
        <v>602</v>
      </c>
      <c r="C607" t="s">
        <v>212</v>
      </c>
      <c r="D607" t="s">
        <v>575</v>
      </c>
      <c r="E607" t="s">
        <v>576</v>
      </c>
      <c r="F607" t="s">
        <v>598</v>
      </c>
      <c r="G607" t="s">
        <v>594</v>
      </c>
      <c r="H607">
        <v>96.3</v>
      </c>
      <c r="I607" t="s">
        <v>579</v>
      </c>
    </row>
    <row r="608" spans="2:9" x14ac:dyDescent="0.2">
      <c r="B608">
        <v>603</v>
      </c>
      <c r="C608" t="s">
        <v>212</v>
      </c>
      <c r="D608" t="s">
        <v>575</v>
      </c>
      <c r="E608" t="s">
        <v>576</v>
      </c>
      <c r="F608" t="s">
        <v>599</v>
      </c>
      <c r="G608" t="s">
        <v>578</v>
      </c>
      <c r="H608">
        <v>85.3</v>
      </c>
      <c r="I608" t="s">
        <v>579</v>
      </c>
    </row>
    <row r="609" spans="2:9" x14ac:dyDescent="0.2">
      <c r="B609">
        <v>604</v>
      </c>
      <c r="C609" t="s">
        <v>212</v>
      </c>
      <c r="D609" t="s">
        <v>575</v>
      </c>
      <c r="E609" t="s">
        <v>576</v>
      </c>
      <c r="F609" t="s">
        <v>599</v>
      </c>
      <c r="G609" t="s">
        <v>580</v>
      </c>
      <c r="H609" t="s">
        <v>215</v>
      </c>
      <c r="I609" t="s">
        <v>579</v>
      </c>
    </row>
    <row r="610" spans="2:9" x14ac:dyDescent="0.2">
      <c r="B610">
        <v>605</v>
      </c>
      <c r="C610" t="s">
        <v>212</v>
      </c>
      <c r="D610" t="s">
        <v>575</v>
      </c>
      <c r="E610" t="s">
        <v>576</v>
      </c>
      <c r="F610" t="s">
        <v>599</v>
      </c>
      <c r="G610" t="s">
        <v>581</v>
      </c>
      <c r="H610">
        <v>88.9</v>
      </c>
      <c r="I610" t="s">
        <v>579</v>
      </c>
    </row>
    <row r="611" spans="2:9" x14ac:dyDescent="0.2">
      <c r="B611">
        <v>606</v>
      </c>
      <c r="C611" t="s">
        <v>212</v>
      </c>
      <c r="D611" t="s">
        <v>575</v>
      </c>
      <c r="E611" t="s">
        <v>576</v>
      </c>
      <c r="F611" t="s">
        <v>599</v>
      </c>
      <c r="G611" t="s">
        <v>582</v>
      </c>
      <c r="H611">
        <v>90.4</v>
      </c>
      <c r="I611" t="s">
        <v>579</v>
      </c>
    </row>
    <row r="612" spans="2:9" x14ac:dyDescent="0.2">
      <c r="B612">
        <v>607</v>
      </c>
      <c r="C612" t="s">
        <v>212</v>
      </c>
      <c r="D612" t="s">
        <v>575</v>
      </c>
      <c r="E612" t="s">
        <v>576</v>
      </c>
      <c r="F612" t="s">
        <v>599</v>
      </c>
      <c r="G612" t="s">
        <v>583</v>
      </c>
      <c r="H612" t="s">
        <v>215</v>
      </c>
      <c r="I612" t="s">
        <v>579</v>
      </c>
    </row>
    <row r="613" spans="2:9" x14ac:dyDescent="0.2">
      <c r="B613">
        <v>608</v>
      </c>
      <c r="C613" t="s">
        <v>212</v>
      </c>
      <c r="D613" t="s">
        <v>575</v>
      </c>
      <c r="E613" t="s">
        <v>576</v>
      </c>
      <c r="F613" t="s">
        <v>599</v>
      </c>
      <c r="G613" t="s">
        <v>584</v>
      </c>
      <c r="H613">
        <v>90.6</v>
      </c>
      <c r="I613" t="s">
        <v>579</v>
      </c>
    </row>
    <row r="614" spans="2:9" x14ac:dyDescent="0.2">
      <c r="B614">
        <v>609</v>
      </c>
      <c r="C614" t="s">
        <v>212</v>
      </c>
      <c r="D614" t="s">
        <v>575</v>
      </c>
      <c r="E614" t="s">
        <v>576</v>
      </c>
      <c r="F614" t="s">
        <v>599</v>
      </c>
      <c r="G614" t="s">
        <v>585</v>
      </c>
      <c r="H614" t="s">
        <v>215</v>
      </c>
      <c r="I614" t="s">
        <v>579</v>
      </c>
    </row>
    <row r="615" spans="2:9" x14ac:dyDescent="0.2">
      <c r="B615">
        <v>610</v>
      </c>
      <c r="C615" t="s">
        <v>212</v>
      </c>
      <c r="D615" t="s">
        <v>575</v>
      </c>
      <c r="E615" t="s">
        <v>576</v>
      </c>
      <c r="F615" t="s">
        <v>599</v>
      </c>
      <c r="G615" t="s">
        <v>586</v>
      </c>
      <c r="H615">
        <v>92.2</v>
      </c>
      <c r="I615" t="s">
        <v>579</v>
      </c>
    </row>
    <row r="616" spans="2:9" x14ac:dyDescent="0.2">
      <c r="B616">
        <v>611</v>
      </c>
      <c r="C616" t="s">
        <v>212</v>
      </c>
      <c r="D616" t="s">
        <v>575</v>
      </c>
      <c r="E616" t="s">
        <v>576</v>
      </c>
      <c r="F616" t="s">
        <v>599</v>
      </c>
      <c r="G616" t="s">
        <v>587</v>
      </c>
      <c r="H616">
        <v>92.4</v>
      </c>
      <c r="I616" t="s">
        <v>579</v>
      </c>
    </row>
    <row r="617" spans="2:9" x14ac:dyDescent="0.2">
      <c r="B617">
        <v>612</v>
      </c>
      <c r="C617" t="s">
        <v>212</v>
      </c>
      <c r="D617" t="s">
        <v>575</v>
      </c>
      <c r="E617" t="s">
        <v>576</v>
      </c>
      <c r="F617" t="s">
        <v>599</v>
      </c>
      <c r="G617" t="s">
        <v>588</v>
      </c>
      <c r="H617">
        <v>93.2</v>
      </c>
      <c r="I617" t="s">
        <v>579</v>
      </c>
    </row>
    <row r="618" spans="2:9" x14ac:dyDescent="0.2">
      <c r="B618">
        <v>613</v>
      </c>
      <c r="C618" t="s">
        <v>212</v>
      </c>
      <c r="D618" t="s">
        <v>575</v>
      </c>
      <c r="E618" t="s">
        <v>576</v>
      </c>
      <c r="F618" t="s">
        <v>599</v>
      </c>
      <c r="G618" t="s">
        <v>589</v>
      </c>
      <c r="H618">
        <v>93.4</v>
      </c>
      <c r="I618" t="s">
        <v>579</v>
      </c>
    </row>
    <row r="619" spans="2:9" x14ac:dyDescent="0.2">
      <c r="B619">
        <v>614</v>
      </c>
      <c r="C619" t="s">
        <v>212</v>
      </c>
      <c r="D619" t="s">
        <v>575</v>
      </c>
      <c r="E619" t="s">
        <v>576</v>
      </c>
      <c r="F619" t="s">
        <v>599</v>
      </c>
      <c r="G619" t="s">
        <v>590</v>
      </c>
      <c r="H619">
        <v>93.7</v>
      </c>
      <c r="I619" t="s">
        <v>579</v>
      </c>
    </row>
    <row r="620" spans="2:9" x14ac:dyDescent="0.2">
      <c r="B620">
        <v>615</v>
      </c>
      <c r="C620" t="s">
        <v>212</v>
      </c>
      <c r="D620" t="s">
        <v>575</v>
      </c>
      <c r="E620" t="s">
        <v>576</v>
      </c>
      <c r="F620" t="s">
        <v>599</v>
      </c>
      <c r="G620" t="s">
        <v>591</v>
      </c>
      <c r="H620">
        <v>94.3</v>
      </c>
      <c r="I620" t="s">
        <v>579</v>
      </c>
    </row>
    <row r="621" spans="2:9" x14ac:dyDescent="0.2">
      <c r="B621">
        <v>616</v>
      </c>
      <c r="C621" t="s">
        <v>212</v>
      </c>
      <c r="D621" t="s">
        <v>575</v>
      </c>
      <c r="E621" t="s">
        <v>576</v>
      </c>
      <c r="F621" t="s">
        <v>599</v>
      </c>
      <c r="G621" t="s">
        <v>592</v>
      </c>
      <c r="H621">
        <v>94.8</v>
      </c>
      <c r="I621" t="s">
        <v>579</v>
      </c>
    </row>
    <row r="622" spans="2:9" x14ac:dyDescent="0.2">
      <c r="B622">
        <v>617</v>
      </c>
      <c r="C622" t="s">
        <v>212</v>
      </c>
      <c r="D622" t="s">
        <v>575</v>
      </c>
      <c r="E622" t="s">
        <v>576</v>
      </c>
      <c r="F622" t="s">
        <v>599</v>
      </c>
      <c r="G622" t="s">
        <v>593</v>
      </c>
      <c r="H622">
        <v>94.9</v>
      </c>
      <c r="I622" t="s">
        <v>579</v>
      </c>
    </row>
    <row r="623" spans="2:9" x14ac:dyDescent="0.2">
      <c r="B623">
        <v>618</v>
      </c>
      <c r="C623" t="s">
        <v>212</v>
      </c>
      <c r="D623" t="s">
        <v>575</v>
      </c>
      <c r="E623" t="s">
        <v>576</v>
      </c>
      <c r="F623" t="s">
        <v>599</v>
      </c>
      <c r="G623" t="s">
        <v>594</v>
      </c>
      <c r="H623">
        <v>95.9</v>
      </c>
      <c r="I623" t="s">
        <v>579</v>
      </c>
    </row>
    <row r="624" spans="2:9" x14ac:dyDescent="0.2">
      <c r="B624">
        <v>619</v>
      </c>
      <c r="C624" t="s">
        <v>212</v>
      </c>
      <c r="D624" t="s">
        <v>575</v>
      </c>
      <c r="E624" t="s">
        <v>600</v>
      </c>
      <c r="F624" t="s">
        <v>215</v>
      </c>
      <c r="G624" t="s">
        <v>578</v>
      </c>
      <c r="H624">
        <v>92.3</v>
      </c>
      <c r="I624" t="s">
        <v>579</v>
      </c>
    </row>
    <row r="625" spans="2:9" x14ac:dyDescent="0.2">
      <c r="B625">
        <v>620</v>
      </c>
      <c r="C625" t="s">
        <v>212</v>
      </c>
      <c r="D625" t="s">
        <v>575</v>
      </c>
      <c r="E625" t="s">
        <v>600</v>
      </c>
      <c r="F625" t="s">
        <v>215</v>
      </c>
      <c r="G625" t="s">
        <v>601</v>
      </c>
      <c r="H625">
        <v>90.4</v>
      </c>
      <c r="I625" t="s">
        <v>579</v>
      </c>
    </row>
    <row r="626" spans="2:9" x14ac:dyDescent="0.2">
      <c r="B626">
        <v>621</v>
      </c>
      <c r="C626" t="s">
        <v>212</v>
      </c>
      <c r="D626" t="s">
        <v>575</v>
      </c>
      <c r="E626" t="s">
        <v>600</v>
      </c>
      <c r="F626" t="s">
        <v>215</v>
      </c>
      <c r="G626" t="s">
        <v>582</v>
      </c>
      <c r="H626">
        <v>92.5</v>
      </c>
      <c r="I626" t="s">
        <v>579</v>
      </c>
    </row>
    <row r="627" spans="2:9" x14ac:dyDescent="0.2">
      <c r="B627">
        <v>622</v>
      </c>
      <c r="C627" t="s">
        <v>212</v>
      </c>
      <c r="D627" t="s">
        <v>575</v>
      </c>
      <c r="E627" t="s">
        <v>600</v>
      </c>
      <c r="F627" t="s">
        <v>215</v>
      </c>
      <c r="G627" t="s">
        <v>602</v>
      </c>
      <c r="H627">
        <v>92.8</v>
      </c>
      <c r="I627" t="s">
        <v>579</v>
      </c>
    </row>
    <row r="628" spans="2:9" x14ac:dyDescent="0.2">
      <c r="B628">
        <v>623</v>
      </c>
      <c r="C628" t="s">
        <v>212</v>
      </c>
      <c r="D628" t="s">
        <v>575</v>
      </c>
      <c r="E628" t="s">
        <v>600</v>
      </c>
      <c r="F628" t="s">
        <v>215</v>
      </c>
      <c r="G628" t="s">
        <v>603</v>
      </c>
      <c r="H628">
        <v>94.1</v>
      </c>
      <c r="I628" t="s">
        <v>579</v>
      </c>
    </row>
    <row r="629" spans="2:9" x14ac:dyDescent="0.2">
      <c r="B629">
        <v>624</v>
      </c>
      <c r="C629" t="s">
        <v>212</v>
      </c>
      <c r="D629" t="s">
        <v>575</v>
      </c>
      <c r="E629" t="s">
        <v>600</v>
      </c>
      <c r="F629" t="s">
        <v>215</v>
      </c>
      <c r="G629" t="s">
        <v>587</v>
      </c>
      <c r="H629">
        <v>94.2</v>
      </c>
      <c r="I629" t="s">
        <v>579</v>
      </c>
    </row>
    <row r="630" spans="2:9" x14ac:dyDescent="0.2">
      <c r="B630">
        <v>625</v>
      </c>
      <c r="C630" t="s">
        <v>212</v>
      </c>
      <c r="D630" t="s">
        <v>575</v>
      </c>
      <c r="E630" t="s">
        <v>600</v>
      </c>
      <c r="F630" t="s">
        <v>215</v>
      </c>
      <c r="G630" t="s">
        <v>604</v>
      </c>
      <c r="H630">
        <v>93.7</v>
      </c>
      <c r="I630" t="s">
        <v>579</v>
      </c>
    </row>
    <row r="631" spans="2:9" x14ac:dyDescent="0.2">
      <c r="B631">
        <v>626</v>
      </c>
      <c r="C631" t="s">
        <v>212</v>
      </c>
      <c r="D631" t="s">
        <v>575</v>
      </c>
      <c r="E631" t="s">
        <v>600</v>
      </c>
      <c r="F631" t="s">
        <v>215</v>
      </c>
      <c r="G631" t="s">
        <v>605</v>
      </c>
      <c r="H631">
        <v>94.3</v>
      </c>
      <c r="I631" t="s">
        <v>579</v>
      </c>
    </row>
    <row r="632" spans="2:9" x14ac:dyDescent="0.2">
      <c r="B632">
        <v>627</v>
      </c>
      <c r="C632" t="s">
        <v>212</v>
      </c>
      <c r="D632" t="s">
        <v>575</v>
      </c>
      <c r="E632" t="s">
        <v>600</v>
      </c>
      <c r="F632" t="s">
        <v>215</v>
      </c>
      <c r="G632" t="s">
        <v>606</v>
      </c>
      <c r="H632">
        <v>94.6</v>
      </c>
      <c r="I632" t="s">
        <v>579</v>
      </c>
    </row>
    <row r="633" spans="2:9" x14ac:dyDescent="0.2">
      <c r="B633">
        <v>628</v>
      </c>
      <c r="C633" t="s">
        <v>212</v>
      </c>
      <c r="D633" t="s">
        <v>575</v>
      </c>
      <c r="E633" t="s">
        <v>600</v>
      </c>
      <c r="F633" t="s">
        <v>215</v>
      </c>
      <c r="G633" t="s">
        <v>607</v>
      </c>
      <c r="H633">
        <v>94.7</v>
      </c>
      <c r="I633" t="s">
        <v>579</v>
      </c>
    </row>
    <row r="634" spans="2:9" x14ac:dyDescent="0.2">
      <c r="B634">
        <v>629</v>
      </c>
      <c r="C634" t="s">
        <v>212</v>
      </c>
      <c r="D634" t="s">
        <v>575</v>
      </c>
      <c r="E634" t="s">
        <v>600</v>
      </c>
      <c r="F634" t="s">
        <v>215</v>
      </c>
      <c r="G634" t="s">
        <v>608</v>
      </c>
      <c r="H634">
        <v>95.4</v>
      </c>
      <c r="I634" t="s">
        <v>579</v>
      </c>
    </row>
    <row r="635" spans="2:9" x14ac:dyDescent="0.2">
      <c r="B635">
        <v>630</v>
      </c>
      <c r="C635" t="s">
        <v>212</v>
      </c>
      <c r="D635" t="s">
        <v>575</v>
      </c>
      <c r="E635" t="s">
        <v>600</v>
      </c>
      <c r="F635" t="s">
        <v>215</v>
      </c>
      <c r="G635" t="s">
        <v>609</v>
      </c>
      <c r="H635">
        <v>95.4</v>
      </c>
      <c r="I635" t="s">
        <v>579</v>
      </c>
    </row>
    <row r="636" spans="2:9" x14ac:dyDescent="0.2">
      <c r="B636">
        <v>631</v>
      </c>
      <c r="C636" t="s">
        <v>212</v>
      </c>
      <c r="D636" t="s">
        <v>575</v>
      </c>
      <c r="E636" t="s">
        <v>600</v>
      </c>
      <c r="F636" t="s">
        <v>215</v>
      </c>
      <c r="G636" t="s">
        <v>610</v>
      </c>
      <c r="H636">
        <v>95.8</v>
      </c>
      <c r="I636" t="s">
        <v>579</v>
      </c>
    </row>
    <row r="637" spans="2:9" x14ac:dyDescent="0.2">
      <c r="B637">
        <v>632</v>
      </c>
      <c r="C637" t="s">
        <v>212</v>
      </c>
      <c r="D637" t="s">
        <v>575</v>
      </c>
      <c r="E637" t="s">
        <v>600</v>
      </c>
      <c r="F637" t="s">
        <v>215</v>
      </c>
      <c r="G637" t="s">
        <v>611</v>
      </c>
      <c r="H637">
        <v>95.9</v>
      </c>
      <c r="I637" t="s">
        <v>579</v>
      </c>
    </row>
    <row r="638" spans="2:9" x14ac:dyDescent="0.2">
      <c r="B638">
        <v>633</v>
      </c>
      <c r="C638" t="s">
        <v>212</v>
      </c>
      <c r="D638" t="s">
        <v>575</v>
      </c>
      <c r="E638" t="s">
        <v>600</v>
      </c>
      <c r="F638" t="s">
        <v>215</v>
      </c>
      <c r="G638" t="s">
        <v>612</v>
      </c>
      <c r="H638">
        <v>96.2</v>
      </c>
      <c r="I638" t="s">
        <v>579</v>
      </c>
    </row>
    <row r="639" spans="2:9" x14ac:dyDescent="0.2">
      <c r="B639">
        <v>634</v>
      </c>
      <c r="C639" t="s">
        <v>212</v>
      </c>
      <c r="D639" t="s">
        <v>575</v>
      </c>
      <c r="E639" t="s">
        <v>600</v>
      </c>
      <c r="F639" t="s">
        <v>215</v>
      </c>
      <c r="G639" t="s">
        <v>613</v>
      </c>
      <c r="H639">
        <v>96.2</v>
      </c>
      <c r="I639" t="s">
        <v>579</v>
      </c>
    </row>
    <row r="640" spans="2:9" x14ac:dyDescent="0.2">
      <c r="B640">
        <v>635</v>
      </c>
      <c r="C640" t="s">
        <v>212</v>
      </c>
      <c r="D640" t="s">
        <v>575</v>
      </c>
      <c r="E640" t="s">
        <v>600</v>
      </c>
      <c r="F640" t="s">
        <v>215</v>
      </c>
      <c r="G640" t="s">
        <v>614</v>
      </c>
      <c r="H640">
        <v>96.6</v>
      </c>
      <c r="I640" t="s">
        <v>579</v>
      </c>
    </row>
    <row r="641" spans="2:9" x14ac:dyDescent="0.2">
      <c r="B641">
        <v>636</v>
      </c>
      <c r="C641" t="s">
        <v>212</v>
      </c>
      <c r="D641" t="s">
        <v>575</v>
      </c>
      <c r="E641" t="s">
        <v>600</v>
      </c>
      <c r="F641" t="s">
        <v>215</v>
      </c>
      <c r="G641" t="s">
        <v>615</v>
      </c>
      <c r="H641">
        <v>97</v>
      </c>
      <c r="I641" t="s">
        <v>579</v>
      </c>
    </row>
    <row r="642" spans="2:9" x14ac:dyDescent="0.2">
      <c r="B642">
        <v>637</v>
      </c>
      <c r="C642" t="s">
        <v>212</v>
      </c>
      <c r="D642" t="s">
        <v>575</v>
      </c>
      <c r="E642" t="s">
        <v>600</v>
      </c>
      <c r="F642" t="s">
        <v>215</v>
      </c>
      <c r="G642" t="s">
        <v>616</v>
      </c>
      <c r="H642">
        <v>97.2</v>
      </c>
      <c r="I642" t="s">
        <v>579</v>
      </c>
    </row>
    <row r="643" spans="2:9" x14ac:dyDescent="0.2">
      <c r="B643">
        <v>638</v>
      </c>
      <c r="C643" t="s">
        <v>212</v>
      </c>
      <c r="D643" t="s">
        <v>575</v>
      </c>
      <c r="E643" t="s">
        <v>600</v>
      </c>
      <c r="F643" t="s">
        <v>215</v>
      </c>
      <c r="G643" t="s">
        <v>617</v>
      </c>
      <c r="H643" t="s">
        <v>215</v>
      </c>
      <c r="I643" t="s">
        <v>579</v>
      </c>
    </row>
    <row r="644" spans="2:9" x14ac:dyDescent="0.2">
      <c r="B644">
        <v>639</v>
      </c>
      <c r="C644" t="s">
        <v>212</v>
      </c>
      <c r="D644" t="s">
        <v>618</v>
      </c>
      <c r="E644" t="s">
        <v>619</v>
      </c>
      <c r="F644" t="s">
        <v>620</v>
      </c>
      <c r="G644" t="s">
        <v>621</v>
      </c>
      <c r="H644" s="1">
        <v>46</v>
      </c>
      <c r="I644" t="s">
        <v>622</v>
      </c>
    </row>
    <row r="645" spans="2:9" x14ac:dyDescent="0.2">
      <c r="B645">
        <v>640</v>
      </c>
      <c r="C645" t="s">
        <v>212</v>
      </c>
      <c r="D645" t="s">
        <v>618</v>
      </c>
      <c r="E645" t="s">
        <v>619</v>
      </c>
      <c r="F645" t="s">
        <v>620</v>
      </c>
      <c r="G645" t="s">
        <v>623</v>
      </c>
      <c r="H645">
        <v>69</v>
      </c>
      <c r="I645" t="s">
        <v>622</v>
      </c>
    </row>
    <row r="646" spans="2:9" x14ac:dyDescent="0.2">
      <c r="B646">
        <v>641</v>
      </c>
      <c r="C646" t="s">
        <v>212</v>
      </c>
      <c r="D646" t="s">
        <v>618</v>
      </c>
      <c r="E646" t="s">
        <v>619</v>
      </c>
      <c r="F646" t="s">
        <v>620</v>
      </c>
      <c r="G646" t="s">
        <v>624</v>
      </c>
      <c r="H646">
        <v>97</v>
      </c>
      <c r="I646" t="s">
        <v>622</v>
      </c>
    </row>
    <row r="647" spans="2:9" x14ac:dyDescent="0.2">
      <c r="B647">
        <v>642</v>
      </c>
      <c r="C647" t="s">
        <v>212</v>
      </c>
      <c r="D647" t="s">
        <v>618</v>
      </c>
      <c r="E647" t="s">
        <v>619</v>
      </c>
      <c r="F647" t="s">
        <v>620</v>
      </c>
      <c r="G647" t="s">
        <v>625</v>
      </c>
      <c r="H647">
        <v>147</v>
      </c>
      <c r="I647" t="s">
        <v>622</v>
      </c>
    </row>
    <row r="648" spans="2:9" x14ac:dyDescent="0.2">
      <c r="B648">
        <v>643</v>
      </c>
      <c r="C648" t="s">
        <v>212</v>
      </c>
      <c r="D648" t="s">
        <v>618</v>
      </c>
      <c r="E648" t="s">
        <v>619</v>
      </c>
      <c r="F648" t="s">
        <v>620</v>
      </c>
      <c r="G648" t="s">
        <v>626</v>
      </c>
      <c r="H648">
        <v>162</v>
      </c>
      <c r="I648" t="s">
        <v>622</v>
      </c>
    </row>
    <row r="649" spans="2:9" x14ac:dyDescent="0.2">
      <c r="B649">
        <v>644</v>
      </c>
      <c r="C649" t="s">
        <v>212</v>
      </c>
      <c r="D649" t="s">
        <v>618</v>
      </c>
      <c r="E649" t="s">
        <v>619</v>
      </c>
      <c r="F649" t="s">
        <v>620</v>
      </c>
      <c r="G649" t="s">
        <v>627</v>
      </c>
      <c r="H649">
        <v>210</v>
      </c>
      <c r="I649" t="s">
        <v>622</v>
      </c>
    </row>
    <row r="650" spans="2:9" x14ac:dyDescent="0.2">
      <c r="B650">
        <v>645</v>
      </c>
      <c r="C650" t="s">
        <v>212</v>
      </c>
      <c r="D650" t="s">
        <v>618</v>
      </c>
      <c r="E650" t="s">
        <v>619</v>
      </c>
      <c r="F650" t="s">
        <v>620</v>
      </c>
      <c r="G650" t="s">
        <v>628</v>
      </c>
      <c r="H650">
        <v>291</v>
      </c>
      <c r="I650" t="s">
        <v>622</v>
      </c>
    </row>
    <row r="651" spans="2:9" x14ac:dyDescent="0.2">
      <c r="B651">
        <v>646</v>
      </c>
      <c r="C651" t="s">
        <v>212</v>
      </c>
      <c r="D651" t="s">
        <v>618</v>
      </c>
      <c r="E651" t="s">
        <v>619</v>
      </c>
      <c r="F651" t="s">
        <v>620</v>
      </c>
      <c r="G651" t="s">
        <v>629</v>
      </c>
      <c r="H651">
        <v>360</v>
      </c>
      <c r="I651" t="s">
        <v>622</v>
      </c>
    </row>
    <row r="652" spans="2:9" x14ac:dyDescent="0.2">
      <c r="B652">
        <v>647</v>
      </c>
      <c r="C652" t="s">
        <v>212</v>
      </c>
      <c r="D652" t="s">
        <v>618</v>
      </c>
      <c r="E652" t="s">
        <v>619</v>
      </c>
      <c r="F652" t="s">
        <v>620</v>
      </c>
      <c r="G652" t="s">
        <v>630</v>
      </c>
      <c r="H652">
        <v>470</v>
      </c>
      <c r="I652" t="s">
        <v>622</v>
      </c>
    </row>
    <row r="653" spans="2:9" x14ac:dyDescent="0.2">
      <c r="B653">
        <v>648</v>
      </c>
      <c r="C653" t="s">
        <v>212</v>
      </c>
      <c r="D653" t="s">
        <v>618</v>
      </c>
      <c r="E653" t="s">
        <v>619</v>
      </c>
      <c r="F653" t="s">
        <v>620</v>
      </c>
      <c r="G653" t="s">
        <v>631</v>
      </c>
      <c r="H653">
        <v>780</v>
      </c>
      <c r="I653" t="s">
        <v>622</v>
      </c>
    </row>
    <row r="654" spans="2:9" x14ac:dyDescent="0.2">
      <c r="B654">
        <v>649</v>
      </c>
      <c r="C654" t="s">
        <v>212</v>
      </c>
      <c r="D654" t="s">
        <v>618</v>
      </c>
      <c r="E654" t="s">
        <v>619</v>
      </c>
      <c r="F654" t="s">
        <v>632</v>
      </c>
      <c r="G654" t="s">
        <v>621</v>
      </c>
      <c r="H654">
        <v>51</v>
      </c>
      <c r="I654" t="s">
        <v>622</v>
      </c>
    </row>
    <row r="655" spans="2:9" x14ac:dyDescent="0.2">
      <c r="B655">
        <v>650</v>
      </c>
      <c r="C655" t="s">
        <v>212</v>
      </c>
      <c r="D655" t="s">
        <v>618</v>
      </c>
      <c r="E655" t="s">
        <v>619</v>
      </c>
      <c r="F655" t="s">
        <v>632</v>
      </c>
      <c r="G655" t="s">
        <v>623</v>
      </c>
      <c r="H655">
        <v>68</v>
      </c>
      <c r="I655" t="s">
        <v>622</v>
      </c>
    </row>
    <row r="656" spans="2:9" x14ac:dyDescent="0.2">
      <c r="B656">
        <v>651</v>
      </c>
      <c r="C656" t="s">
        <v>212</v>
      </c>
      <c r="D656" t="s">
        <v>618</v>
      </c>
      <c r="E656" t="s">
        <v>619</v>
      </c>
      <c r="F656" t="s">
        <v>632</v>
      </c>
      <c r="G656" t="s">
        <v>624</v>
      </c>
      <c r="H656">
        <v>95</v>
      </c>
      <c r="I656" t="s">
        <v>622</v>
      </c>
    </row>
    <row r="657" spans="2:9" x14ac:dyDescent="0.2">
      <c r="B657">
        <v>652</v>
      </c>
      <c r="C657" t="s">
        <v>212</v>
      </c>
      <c r="D657" t="s">
        <v>618</v>
      </c>
      <c r="E657" t="s">
        <v>619</v>
      </c>
      <c r="F657" t="s">
        <v>632</v>
      </c>
      <c r="G657" t="s">
        <v>625</v>
      </c>
      <c r="H657">
        <v>145</v>
      </c>
      <c r="I657" t="s">
        <v>622</v>
      </c>
    </row>
    <row r="658" spans="2:9" x14ac:dyDescent="0.2">
      <c r="B658">
        <v>653</v>
      </c>
      <c r="C658" t="s">
        <v>212</v>
      </c>
      <c r="D658" t="s">
        <v>618</v>
      </c>
      <c r="E658" t="s">
        <v>619</v>
      </c>
      <c r="F658" t="s">
        <v>632</v>
      </c>
      <c r="G658" t="s">
        <v>626</v>
      </c>
      <c r="H658">
        <v>165</v>
      </c>
      <c r="I658" t="s">
        <v>622</v>
      </c>
    </row>
    <row r="659" spans="2:9" x14ac:dyDescent="0.2">
      <c r="B659">
        <v>654</v>
      </c>
      <c r="C659" t="s">
        <v>212</v>
      </c>
      <c r="D659" t="s">
        <v>618</v>
      </c>
      <c r="E659" t="s">
        <v>619</v>
      </c>
      <c r="F659" t="s">
        <v>632</v>
      </c>
      <c r="G659" t="s">
        <v>627</v>
      </c>
      <c r="H659">
        <v>207</v>
      </c>
      <c r="I659" t="s">
        <v>622</v>
      </c>
    </row>
    <row r="660" spans="2:9" x14ac:dyDescent="0.2">
      <c r="B660">
        <v>655</v>
      </c>
      <c r="C660" t="s">
        <v>212</v>
      </c>
      <c r="D660" t="s">
        <v>618</v>
      </c>
      <c r="E660" t="s">
        <v>619</v>
      </c>
      <c r="F660" t="s">
        <v>632</v>
      </c>
      <c r="G660" t="s">
        <v>628</v>
      </c>
      <c r="H660">
        <v>286</v>
      </c>
      <c r="I660" t="s">
        <v>622</v>
      </c>
    </row>
    <row r="661" spans="2:9" x14ac:dyDescent="0.2">
      <c r="B661">
        <v>656</v>
      </c>
      <c r="C661" t="s">
        <v>212</v>
      </c>
      <c r="D661" t="s">
        <v>618</v>
      </c>
      <c r="E661" t="s">
        <v>619</v>
      </c>
      <c r="F661" t="s">
        <v>632</v>
      </c>
      <c r="G661" t="s">
        <v>629</v>
      </c>
      <c r="H661">
        <v>354</v>
      </c>
      <c r="I661" t="s">
        <v>622</v>
      </c>
    </row>
    <row r="662" spans="2:9" x14ac:dyDescent="0.2">
      <c r="B662">
        <v>657</v>
      </c>
      <c r="C662" t="s">
        <v>212</v>
      </c>
      <c r="D662" t="s">
        <v>618</v>
      </c>
      <c r="E662" t="s">
        <v>619</v>
      </c>
      <c r="F662" t="s">
        <v>632</v>
      </c>
      <c r="G662" t="s">
        <v>630</v>
      </c>
      <c r="H662">
        <v>466</v>
      </c>
      <c r="I662" t="s">
        <v>622</v>
      </c>
    </row>
    <row r="663" spans="2:9" x14ac:dyDescent="0.2">
      <c r="B663">
        <v>658</v>
      </c>
      <c r="C663" t="s">
        <v>212</v>
      </c>
      <c r="D663" t="s">
        <v>618</v>
      </c>
      <c r="E663" t="s">
        <v>619</v>
      </c>
      <c r="F663" t="s">
        <v>632</v>
      </c>
      <c r="G663" t="s">
        <v>631</v>
      </c>
      <c r="H663">
        <v>775</v>
      </c>
      <c r="I663" t="s">
        <v>622</v>
      </c>
    </row>
    <row r="664" spans="2:9" x14ac:dyDescent="0.2">
      <c r="B664">
        <v>659</v>
      </c>
      <c r="C664" t="s">
        <v>212</v>
      </c>
      <c r="D664" t="s">
        <v>618</v>
      </c>
      <c r="E664" t="s">
        <v>619</v>
      </c>
      <c r="F664" t="s">
        <v>633</v>
      </c>
      <c r="G664" t="s">
        <v>634</v>
      </c>
      <c r="H664">
        <v>125</v>
      </c>
      <c r="I664" t="s">
        <v>622</v>
      </c>
    </row>
    <row r="665" spans="2:9" x14ac:dyDescent="0.2">
      <c r="B665">
        <v>660</v>
      </c>
      <c r="C665" t="s">
        <v>212</v>
      </c>
      <c r="D665" t="s">
        <v>618</v>
      </c>
      <c r="E665" t="s">
        <v>619</v>
      </c>
      <c r="F665" t="s">
        <v>633</v>
      </c>
      <c r="G665" t="s">
        <v>624</v>
      </c>
      <c r="H665">
        <v>138</v>
      </c>
      <c r="I665" t="s">
        <v>622</v>
      </c>
    </row>
    <row r="666" spans="2:9" x14ac:dyDescent="0.2">
      <c r="B666">
        <v>661</v>
      </c>
      <c r="C666" t="s">
        <v>212</v>
      </c>
      <c r="D666" t="s">
        <v>618</v>
      </c>
      <c r="E666" t="s">
        <v>619</v>
      </c>
      <c r="F666" t="s">
        <v>633</v>
      </c>
      <c r="G666" t="s">
        <v>625</v>
      </c>
      <c r="H666">
        <v>197</v>
      </c>
      <c r="I666" t="s">
        <v>622</v>
      </c>
    </row>
    <row r="667" spans="2:9" x14ac:dyDescent="0.2">
      <c r="B667">
        <v>662</v>
      </c>
      <c r="C667" t="s">
        <v>212</v>
      </c>
      <c r="D667" t="s">
        <v>618</v>
      </c>
      <c r="E667" t="s">
        <v>619</v>
      </c>
      <c r="F667" t="s">
        <v>633</v>
      </c>
      <c r="G667" t="s">
        <v>626</v>
      </c>
      <c r="H667">
        <v>230</v>
      </c>
      <c r="I667" t="s">
        <v>622</v>
      </c>
    </row>
    <row r="668" spans="2:9" x14ac:dyDescent="0.2">
      <c r="B668">
        <v>663</v>
      </c>
      <c r="C668" t="s">
        <v>212</v>
      </c>
      <c r="D668" t="s">
        <v>618</v>
      </c>
      <c r="E668" t="s">
        <v>619</v>
      </c>
      <c r="F668" t="s">
        <v>633</v>
      </c>
      <c r="G668" t="s">
        <v>627</v>
      </c>
      <c r="H668">
        <v>276</v>
      </c>
      <c r="I668" t="s">
        <v>622</v>
      </c>
    </row>
    <row r="669" spans="2:9" x14ac:dyDescent="0.2">
      <c r="B669">
        <v>664</v>
      </c>
      <c r="C669" t="s">
        <v>212</v>
      </c>
      <c r="D669" t="s">
        <v>618</v>
      </c>
      <c r="E669" t="s">
        <v>619</v>
      </c>
      <c r="F669" t="s">
        <v>633</v>
      </c>
      <c r="G669" t="s">
        <v>628</v>
      </c>
      <c r="H669">
        <v>370</v>
      </c>
      <c r="I669" t="s">
        <v>622</v>
      </c>
    </row>
    <row r="670" spans="2:9" x14ac:dyDescent="0.2">
      <c r="B670">
        <v>665</v>
      </c>
      <c r="C670" t="s">
        <v>212</v>
      </c>
      <c r="D670" t="s">
        <v>618</v>
      </c>
      <c r="E670" t="s">
        <v>619</v>
      </c>
      <c r="F670" t="s">
        <v>633</v>
      </c>
      <c r="G670" t="s">
        <v>629</v>
      </c>
      <c r="H670">
        <v>444</v>
      </c>
      <c r="I670" t="s">
        <v>622</v>
      </c>
    </row>
    <row r="671" spans="2:9" x14ac:dyDescent="0.2">
      <c r="B671">
        <v>666</v>
      </c>
      <c r="C671" t="s">
        <v>212</v>
      </c>
      <c r="D671" t="s">
        <v>618</v>
      </c>
      <c r="E671" t="s">
        <v>619</v>
      </c>
      <c r="F671" t="s">
        <v>633</v>
      </c>
      <c r="G671" t="s">
        <v>630</v>
      </c>
      <c r="H671">
        <v>584</v>
      </c>
      <c r="I671" t="s">
        <v>622</v>
      </c>
    </row>
    <row r="672" spans="2:9" x14ac:dyDescent="0.2">
      <c r="B672">
        <v>667</v>
      </c>
      <c r="C672" t="s">
        <v>212</v>
      </c>
      <c r="D672" t="s">
        <v>618</v>
      </c>
      <c r="E672" t="s">
        <v>619</v>
      </c>
      <c r="F672" t="s">
        <v>633</v>
      </c>
      <c r="G672" t="s">
        <v>631</v>
      </c>
      <c r="H672">
        <v>892</v>
      </c>
      <c r="I672" t="s">
        <v>622</v>
      </c>
    </row>
    <row r="673" spans="2:9" x14ac:dyDescent="0.2">
      <c r="B673">
        <v>668</v>
      </c>
      <c r="C673" t="s">
        <v>212</v>
      </c>
      <c r="D673" t="s">
        <v>618</v>
      </c>
      <c r="E673" t="s">
        <v>619</v>
      </c>
      <c r="F673" t="s">
        <v>633</v>
      </c>
      <c r="G673" t="s">
        <v>635</v>
      </c>
      <c r="H673">
        <v>1520</v>
      </c>
      <c r="I673" t="s">
        <v>622</v>
      </c>
    </row>
    <row r="674" spans="2:9" x14ac:dyDescent="0.2">
      <c r="B674">
        <v>669</v>
      </c>
      <c r="C674" t="s">
        <v>212</v>
      </c>
      <c r="D674" t="s">
        <v>618</v>
      </c>
      <c r="E674" t="s">
        <v>619</v>
      </c>
      <c r="F674" t="s">
        <v>633</v>
      </c>
      <c r="G674" t="s">
        <v>636</v>
      </c>
      <c r="H674">
        <v>1965</v>
      </c>
      <c r="I674" t="s">
        <v>622</v>
      </c>
    </row>
    <row r="675" spans="2:9" x14ac:dyDescent="0.2">
      <c r="B675">
        <v>670</v>
      </c>
      <c r="C675" t="s">
        <v>212</v>
      </c>
      <c r="D675" t="s">
        <v>618</v>
      </c>
      <c r="E675" t="s">
        <v>619</v>
      </c>
      <c r="F675" t="s">
        <v>633</v>
      </c>
      <c r="G675" t="s">
        <v>637</v>
      </c>
      <c r="H675">
        <v>2750</v>
      </c>
      <c r="I675" t="s">
        <v>622</v>
      </c>
    </row>
    <row r="676" spans="2:9" x14ac:dyDescent="0.2">
      <c r="B676">
        <v>671</v>
      </c>
      <c r="C676" t="s">
        <v>212</v>
      </c>
      <c r="D676" t="s">
        <v>618</v>
      </c>
      <c r="E676" t="s">
        <v>619</v>
      </c>
      <c r="F676" t="s">
        <v>633</v>
      </c>
      <c r="G676" t="s">
        <v>638</v>
      </c>
      <c r="H676">
        <v>3700</v>
      </c>
      <c r="I676" t="s">
        <v>622</v>
      </c>
    </row>
    <row r="677" spans="2:9" x14ac:dyDescent="0.2">
      <c r="B677">
        <v>672</v>
      </c>
      <c r="C677" t="s">
        <v>212</v>
      </c>
      <c r="D677" t="s">
        <v>618</v>
      </c>
      <c r="E677" t="s">
        <v>619</v>
      </c>
      <c r="F677" t="s">
        <v>639</v>
      </c>
      <c r="G677" t="s">
        <v>634</v>
      </c>
      <c r="H677">
        <v>120</v>
      </c>
      <c r="I677" t="s">
        <v>622</v>
      </c>
    </row>
    <row r="678" spans="2:9" x14ac:dyDescent="0.2">
      <c r="B678">
        <v>673</v>
      </c>
      <c r="C678" t="s">
        <v>212</v>
      </c>
      <c r="D678" t="s">
        <v>618</v>
      </c>
      <c r="E678" t="s">
        <v>619</v>
      </c>
      <c r="F678" t="s">
        <v>639</v>
      </c>
      <c r="G678" t="s">
        <v>624</v>
      </c>
      <c r="H678">
        <v>133</v>
      </c>
      <c r="I678" t="s">
        <v>622</v>
      </c>
    </row>
    <row r="679" spans="2:9" x14ac:dyDescent="0.2">
      <c r="B679">
        <v>674</v>
      </c>
      <c r="C679" t="s">
        <v>212</v>
      </c>
      <c r="D679" t="s">
        <v>618</v>
      </c>
      <c r="E679" t="s">
        <v>619</v>
      </c>
      <c r="F679" t="s">
        <v>639</v>
      </c>
      <c r="G679" t="s">
        <v>625</v>
      </c>
      <c r="H679">
        <v>192</v>
      </c>
      <c r="I679" t="s">
        <v>622</v>
      </c>
    </row>
    <row r="680" spans="2:9" x14ac:dyDescent="0.2">
      <c r="B680">
        <v>675</v>
      </c>
      <c r="C680" t="s">
        <v>212</v>
      </c>
      <c r="D680" t="s">
        <v>618</v>
      </c>
      <c r="E680" t="s">
        <v>619</v>
      </c>
      <c r="F680" t="s">
        <v>639</v>
      </c>
      <c r="G680" t="s">
        <v>626</v>
      </c>
      <c r="H680">
        <v>220</v>
      </c>
      <c r="I680" t="s">
        <v>622</v>
      </c>
    </row>
    <row r="681" spans="2:9" x14ac:dyDescent="0.2">
      <c r="B681">
        <v>676</v>
      </c>
      <c r="C681" t="s">
        <v>212</v>
      </c>
      <c r="D681" t="s">
        <v>618</v>
      </c>
      <c r="E681" t="s">
        <v>619</v>
      </c>
      <c r="F681" t="s">
        <v>639</v>
      </c>
      <c r="G681" t="s">
        <v>627</v>
      </c>
      <c r="H681">
        <v>268</v>
      </c>
      <c r="I681" t="s">
        <v>622</v>
      </c>
    </row>
    <row r="682" spans="2:9" x14ac:dyDescent="0.2">
      <c r="B682">
        <v>677</v>
      </c>
      <c r="C682" t="s">
        <v>212</v>
      </c>
      <c r="D682" t="s">
        <v>618</v>
      </c>
      <c r="E682" t="s">
        <v>619</v>
      </c>
      <c r="F682" t="s">
        <v>639</v>
      </c>
      <c r="G682" t="s">
        <v>628</v>
      </c>
      <c r="H682">
        <v>366</v>
      </c>
      <c r="I682" t="s">
        <v>622</v>
      </c>
    </row>
    <row r="683" spans="2:9" x14ac:dyDescent="0.2">
      <c r="B683">
        <v>678</v>
      </c>
      <c r="C683" t="s">
        <v>212</v>
      </c>
      <c r="D683" t="s">
        <v>618</v>
      </c>
      <c r="E683" t="s">
        <v>619</v>
      </c>
      <c r="F683" t="s">
        <v>639</v>
      </c>
      <c r="G683" t="s">
        <v>629</v>
      </c>
      <c r="H683">
        <v>440</v>
      </c>
      <c r="I683" t="s">
        <v>622</v>
      </c>
    </row>
    <row r="684" spans="2:9" x14ac:dyDescent="0.2">
      <c r="B684">
        <v>679</v>
      </c>
      <c r="C684" t="s">
        <v>212</v>
      </c>
      <c r="D684" t="s">
        <v>618</v>
      </c>
      <c r="E684" t="s">
        <v>619</v>
      </c>
      <c r="F684" t="s">
        <v>639</v>
      </c>
      <c r="G684" t="s">
        <v>630</v>
      </c>
      <c r="H684">
        <v>549</v>
      </c>
      <c r="I684" t="s">
        <v>622</v>
      </c>
    </row>
    <row r="685" spans="2:9" x14ac:dyDescent="0.2">
      <c r="B685">
        <v>680</v>
      </c>
      <c r="C685" t="s">
        <v>212</v>
      </c>
      <c r="D685" t="s">
        <v>618</v>
      </c>
      <c r="E685" t="s">
        <v>619</v>
      </c>
      <c r="F685" t="s">
        <v>639</v>
      </c>
      <c r="G685" t="s">
        <v>631</v>
      </c>
      <c r="H685">
        <v>820</v>
      </c>
      <c r="I685" t="s">
        <v>622</v>
      </c>
    </row>
    <row r="686" spans="2:9" x14ac:dyDescent="0.2">
      <c r="B686">
        <v>681</v>
      </c>
      <c r="C686" t="s">
        <v>212</v>
      </c>
      <c r="D686" t="s">
        <v>618</v>
      </c>
      <c r="E686" t="s">
        <v>619</v>
      </c>
      <c r="F686" t="s">
        <v>639</v>
      </c>
      <c r="G686" t="s">
        <v>635</v>
      </c>
      <c r="H686">
        <v>1450</v>
      </c>
      <c r="I686" t="s">
        <v>622</v>
      </c>
    </row>
    <row r="687" spans="2:9" x14ac:dyDescent="0.2">
      <c r="B687">
        <v>682</v>
      </c>
      <c r="C687" t="s">
        <v>212</v>
      </c>
      <c r="D687" t="s">
        <v>618</v>
      </c>
      <c r="E687" t="s">
        <v>619</v>
      </c>
      <c r="F687" t="s">
        <v>639</v>
      </c>
      <c r="G687" t="s">
        <v>636</v>
      </c>
      <c r="H687">
        <v>1890</v>
      </c>
      <c r="I687" t="s">
        <v>622</v>
      </c>
    </row>
    <row r="688" spans="2:9" x14ac:dyDescent="0.2">
      <c r="B688">
        <v>683</v>
      </c>
      <c r="C688" t="s">
        <v>212</v>
      </c>
      <c r="D688" t="s">
        <v>618</v>
      </c>
      <c r="E688" t="s">
        <v>619</v>
      </c>
      <c r="F688" t="s">
        <v>639</v>
      </c>
      <c r="G688" t="s">
        <v>637</v>
      </c>
      <c r="H688">
        <v>2600</v>
      </c>
      <c r="I688" t="s">
        <v>622</v>
      </c>
    </row>
    <row r="689" spans="2:9" x14ac:dyDescent="0.2">
      <c r="B689">
        <v>684</v>
      </c>
      <c r="C689" t="s">
        <v>212</v>
      </c>
      <c r="D689" t="s">
        <v>618</v>
      </c>
      <c r="E689" t="s">
        <v>619</v>
      </c>
      <c r="F689" t="s">
        <v>639</v>
      </c>
      <c r="G689" t="s">
        <v>638</v>
      </c>
      <c r="H689">
        <v>3365</v>
      </c>
      <c r="I689" t="s">
        <v>622</v>
      </c>
    </row>
    <row r="690" spans="2:9" x14ac:dyDescent="0.2">
      <c r="B690">
        <v>685</v>
      </c>
      <c r="C690" t="s">
        <v>212</v>
      </c>
      <c r="D690" t="s">
        <v>618</v>
      </c>
      <c r="E690" t="s">
        <v>640</v>
      </c>
      <c r="F690" t="s">
        <v>641</v>
      </c>
      <c r="G690" t="s">
        <v>621</v>
      </c>
      <c r="H690">
        <v>73</v>
      </c>
      <c r="I690" t="s">
        <v>622</v>
      </c>
    </row>
    <row r="691" spans="2:9" x14ac:dyDescent="0.2">
      <c r="B691">
        <v>686</v>
      </c>
      <c r="C691" t="s">
        <v>212</v>
      </c>
      <c r="D691" t="s">
        <v>618</v>
      </c>
      <c r="E691" t="s">
        <v>640</v>
      </c>
      <c r="F691" t="s">
        <v>641</v>
      </c>
      <c r="G691" t="s">
        <v>623</v>
      </c>
      <c r="H691">
        <v>115</v>
      </c>
      <c r="I691" t="s">
        <v>622</v>
      </c>
    </row>
    <row r="692" spans="2:9" x14ac:dyDescent="0.2">
      <c r="B692">
        <v>687</v>
      </c>
      <c r="C692" t="s">
        <v>212</v>
      </c>
      <c r="D692" t="s">
        <v>618</v>
      </c>
      <c r="E692" t="s">
        <v>640</v>
      </c>
      <c r="F692" t="s">
        <v>641</v>
      </c>
      <c r="G692" t="s">
        <v>624</v>
      </c>
      <c r="H692">
        <v>160</v>
      </c>
      <c r="I692" t="s">
        <v>622</v>
      </c>
    </row>
    <row r="693" spans="2:9" x14ac:dyDescent="0.2">
      <c r="B693">
        <v>688</v>
      </c>
      <c r="C693" t="s">
        <v>212</v>
      </c>
      <c r="D693" t="s">
        <v>618</v>
      </c>
      <c r="E693" t="s">
        <v>640</v>
      </c>
      <c r="F693" t="s">
        <v>641</v>
      </c>
      <c r="G693" t="s">
        <v>625</v>
      </c>
      <c r="H693">
        <v>155</v>
      </c>
      <c r="I693" t="s">
        <v>622</v>
      </c>
    </row>
    <row r="694" spans="2:9" x14ac:dyDescent="0.2">
      <c r="B694">
        <v>689</v>
      </c>
      <c r="C694" t="s">
        <v>212</v>
      </c>
      <c r="D694" t="s">
        <v>618</v>
      </c>
      <c r="E694" t="s">
        <v>640</v>
      </c>
      <c r="F694" t="s">
        <v>641</v>
      </c>
      <c r="G694" t="s">
        <v>626</v>
      </c>
      <c r="H694">
        <v>181</v>
      </c>
      <c r="I694" t="s">
        <v>622</v>
      </c>
    </row>
    <row r="695" spans="2:9" x14ac:dyDescent="0.2">
      <c r="B695">
        <v>690</v>
      </c>
      <c r="C695" t="s">
        <v>212</v>
      </c>
      <c r="D695" t="s">
        <v>618</v>
      </c>
      <c r="E695" t="s">
        <v>640</v>
      </c>
      <c r="F695" t="s">
        <v>641</v>
      </c>
      <c r="G695" t="s">
        <v>627</v>
      </c>
      <c r="H695">
        <v>223</v>
      </c>
      <c r="I695" t="s">
        <v>622</v>
      </c>
    </row>
    <row r="696" spans="2:9" x14ac:dyDescent="0.2">
      <c r="B696">
        <v>691</v>
      </c>
      <c r="C696" t="s">
        <v>212</v>
      </c>
      <c r="D696" t="s">
        <v>618</v>
      </c>
      <c r="E696" t="s">
        <v>640</v>
      </c>
      <c r="F696" t="s">
        <v>641</v>
      </c>
      <c r="G696" t="s">
        <v>628</v>
      </c>
      <c r="H696">
        <v>289</v>
      </c>
      <c r="I696" t="s">
        <v>622</v>
      </c>
    </row>
    <row r="697" spans="2:9" x14ac:dyDescent="0.2">
      <c r="B697">
        <v>692</v>
      </c>
      <c r="C697" t="s">
        <v>212</v>
      </c>
      <c r="D697" t="s">
        <v>618</v>
      </c>
      <c r="E697" t="s">
        <v>640</v>
      </c>
      <c r="F697" t="s">
        <v>641</v>
      </c>
      <c r="G697" t="s">
        <v>629</v>
      </c>
      <c r="H697">
        <v>369</v>
      </c>
      <c r="I697" t="s">
        <v>622</v>
      </c>
    </row>
    <row r="698" spans="2:9" x14ac:dyDescent="0.2">
      <c r="B698">
        <v>693</v>
      </c>
      <c r="C698" t="s">
        <v>212</v>
      </c>
      <c r="D698" t="s">
        <v>618</v>
      </c>
      <c r="E698" t="s">
        <v>640</v>
      </c>
      <c r="F698" t="s">
        <v>641</v>
      </c>
      <c r="G698" t="s">
        <v>630</v>
      </c>
      <c r="H698">
        <v>496</v>
      </c>
      <c r="I698" t="s">
        <v>622</v>
      </c>
    </row>
    <row r="699" spans="2:9" x14ac:dyDescent="0.2">
      <c r="B699">
        <v>694</v>
      </c>
      <c r="C699" t="s">
        <v>212</v>
      </c>
      <c r="D699" t="s">
        <v>618</v>
      </c>
      <c r="E699" t="s">
        <v>640</v>
      </c>
      <c r="F699" t="s">
        <v>641</v>
      </c>
      <c r="G699" t="s">
        <v>631</v>
      </c>
      <c r="H699">
        <v>774</v>
      </c>
      <c r="I699" t="s">
        <v>622</v>
      </c>
    </row>
    <row r="700" spans="2:9" x14ac:dyDescent="0.2">
      <c r="B700">
        <v>695</v>
      </c>
      <c r="C700" t="s">
        <v>212</v>
      </c>
      <c r="D700" t="s">
        <v>618</v>
      </c>
      <c r="E700" t="s">
        <v>640</v>
      </c>
      <c r="F700" t="s">
        <v>642</v>
      </c>
      <c r="G700" t="s">
        <v>621</v>
      </c>
      <c r="H700">
        <v>72</v>
      </c>
      <c r="I700" t="s">
        <v>622</v>
      </c>
    </row>
    <row r="701" spans="2:9" x14ac:dyDescent="0.2">
      <c r="B701">
        <v>696</v>
      </c>
      <c r="C701" t="s">
        <v>212</v>
      </c>
      <c r="D701" t="s">
        <v>618</v>
      </c>
      <c r="E701" t="s">
        <v>640</v>
      </c>
      <c r="F701" t="s">
        <v>642</v>
      </c>
      <c r="G701" t="s">
        <v>623</v>
      </c>
      <c r="H701">
        <v>110</v>
      </c>
      <c r="I701" t="s">
        <v>622</v>
      </c>
    </row>
    <row r="702" spans="2:9" x14ac:dyDescent="0.2">
      <c r="B702">
        <v>697</v>
      </c>
      <c r="C702" t="s">
        <v>212</v>
      </c>
      <c r="D702" t="s">
        <v>618</v>
      </c>
      <c r="E702" t="s">
        <v>640</v>
      </c>
      <c r="F702" t="s">
        <v>642</v>
      </c>
      <c r="G702" t="s">
        <v>624</v>
      </c>
      <c r="H702">
        <v>140</v>
      </c>
      <c r="I702" t="s">
        <v>622</v>
      </c>
    </row>
    <row r="703" spans="2:9" x14ac:dyDescent="0.2">
      <c r="B703">
        <v>698</v>
      </c>
      <c r="C703" t="s">
        <v>212</v>
      </c>
      <c r="D703" t="s">
        <v>618</v>
      </c>
      <c r="E703" t="s">
        <v>640</v>
      </c>
      <c r="F703" t="s">
        <v>642</v>
      </c>
      <c r="G703" t="s">
        <v>625</v>
      </c>
      <c r="H703">
        <v>149</v>
      </c>
      <c r="I703" t="s">
        <v>622</v>
      </c>
    </row>
    <row r="704" spans="2:9" x14ac:dyDescent="0.2">
      <c r="B704">
        <v>699</v>
      </c>
      <c r="C704" t="s">
        <v>212</v>
      </c>
      <c r="D704" t="s">
        <v>618</v>
      </c>
      <c r="E704" t="s">
        <v>640</v>
      </c>
      <c r="F704" t="s">
        <v>642</v>
      </c>
      <c r="G704" t="s">
        <v>626</v>
      </c>
      <c r="H704">
        <v>183</v>
      </c>
      <c r="I704" t="s">
        <v>622</v>
      </c>
    </row>
    <row r="705" spans="2:9" x14ac:dyDescent="0.2">
      <c r="B705">
        <v>700</v>
      </c>
      <c r="C705" t="s">
        <v>212</v>
      </c>
      <c r="D705" t="s">
        <v>618</v>
      </c>
      <c r="E705" t="s">
        <v>640</v>
      </c>
      <c r="F705" t="s">
        <v>642</v>
      </c>
      <c r="G705" t="s">
        <v>627</v>
      </c>
      <c r="H705">
        <v>228</v>
      </c>
      <c r="I705" t="s">
        <v>622</v>
      </c>
    </row>
    <row r="706" spans="2:9" x14ac:dyDescent="0.2">
      <c r="B706">
        <v>701</v>
      </c>
      <c r="C706" t="s">
        <v>212</v>
      </c>
      <c r="D706" t="s">
        <v>618</v>
      </c>
      <c r="E706" t="s">
        <v>640</v>
      </c>
      <c r="F706" t="s">
        <v>642</v>
      </c>
      <c r="G706" t="s">
        <v>628</v>
      </c>
      <c r="H706">
        <v>285</v>
      </c>
      <c r="I706" t="s">
        <v>622</v>
      </c>
    </row>
    <row r="707" spans="2:9" x14ac:dyDescent="0.2">
      <c r="B707">
        <v>702</v>
      </c>
      <c r="C707" t="s">
        <v>212</v>
      </c>
      <c r="D707" t="s">
        <v>618</v>
      </c>
      <c r="E707" t="s">
        <v>640</v>
      </c>
      <c r="F707" t="s">
        <v>642</v>
      </c>
      <c r="G707" t="s">
        <v>629</v>
      </c>
      <c r="H707">
        <v>368</v>
      </c>
      <c r="I707" t="s">
        <v>622</v>
      </c>
    </row>
    <row r="708" spans="2:9" x14ac:dyDescent="0.2">
      <c r="B708">
        <v>703</v>
      </c>
      <c r="C708" t="s">
        <v>212</v>
      </c>
      <c r="D708" t="s">
        <v>618</v>
      </c>
      <c r="E708" t="s">
        <v>640</v>
      </c>
      <c r="F708" t="s">
        <v>642</v>
      </c>
      <c r="G708" t="s">
        <v>630</v>
      </c>
      <c r="H708">
        <v>491</v>
      </c>
      <c r="I708" t="s">
        <v>622</v>
      </c>
    </row>
    <row r="709" spans="2:9" x14ac:dyDescent="0.2">
      <c r="B709">
        <v>704</v>
      </c>
      <c r="C709" t="s">
        <v>212</v>
      </c>
      <c r="D709" t="s">
        <v>618</v>
      </c>
      <c r="E709" t="s">
        <v>640</v>
      </c>
      <c r="F709" t="s">
        <v>642</v>
      </c>
      <c r="G709" t="s">
        <v>631</v>
      </c>
      <c r="H709">
        <v>785</v>
      </c>
      <c r="I709" t="s">
        <v>622</v>
      </c>
    </row>
    <row r="710" spans="2:9" x14ac:dyDescent="0.2">
      <c r="B710">
        <v>705</v>
      </c>
      <c r="C710" t="s">
        <v>212</v>
      </c>
      <c r="D710" t="s">
        <v>618</v>
      </c>
      <c r="E710" t="s">
        <v>640</v>
      </c>
      <c r="F710" t="s">
        <v>643</v>
      </c>
      <c r="G710" t="s">
        <v>634</v>
      </c>
      <c r="H710">
        <v>147</v>
      </c>
      <c r="I710" t="s">
        <v>622</v>
      </c>
    </row>
    <row r="711" spans="2:9" x14ac:dyDescent="0.2">
      <c r="B711">
        <v>706</v>
      </c>
      <c r="C711" t="s">
        <v>212</v>
      </c>
      <c r="D711" t="s">
        <v>618</v>
      </c>
      <c r="E711" t="s">
        <v>640</v>
      </c>
      <c r="F711" t="s">
        <v>643</v>
      </c>
      <c r="G711" t="s">
        <v>624</v>
      </c>
      <c r="H711">
        <v>181</v>
      </c>
      <c r="I711" t="s">
        <v>622</v>
      </c>
    </row>
    <row r="712" spans="2:9" x14ac:dyDescent="0.2">
      <c r="B712">
        <v>707</v>
      </c>
      <c r="C712" t="s">
        <v>212</v>
      </c>
      <c r="D712" t="s">
        <v>618</v>
      </c>
      <c r="E712" t="s">
        <v>640</v>
      </c>
      <c r="F712" t="s">
        <v>643</v>
      </c>
      <c r="G712" t="s">
        <v>625</v>
      </c>
      <c r="H712">
        <v>291</v>
      </c>
      <c r="I712" t="s">
        <v>622</v>
      </c>
    </row>
    <row r="713" spans="2:9" x14ac:dyDescent="0.2">
      <c r="B713">
        <v>708</v>
      </c>
      <c r="C713" t="s">
        <v>212</v>
      </c>
      <c r="D713" t="s">
        <v>618</v>
      </c>
      <c r="E713" t="s">
        <v>640</v>
      </c>
      <c r="F713" t="s">
        <v>643</v>
      </c>
      <c r="G713" t="s">
        <v>626</v>
      </c>
      <c r="H713">
        <v>249</v>
      </c>
      <c r="I713" t="s">
        <v>622</v>
      </c>
    </row>
    <row r="714" spans="2:9" x14ac:dyDescent="0.2">
      <c r="B714">
        <v>709</v>
      </c>
      <c r="C714" t="s">
        <v>212</v>
      </c>
      <c r="D714" t="s">
        <v>618</v>
      </c>
      <c r="E714" t="s">
        <v>640</v>
      </c>
      <c r="F714" t="s">
        <v>643</v>
      </c>
      <c r="G714" t="s">
        <v>627</v>
      </c>
      <c r="H714">
        <v>309</v>
      </c>
      <c r="I714" t="s">
        <v>622</v>
      </c>
    </row>
    <row r="715" spans="2:9" x14ac:dyDescent="0.2">
      <c r="B715">
        <v>710</v>
      </c>
      <c r="C715" t="s">
        <v>212</v>
      </c>
      <c r="D715" t="s">
        <v>618</v>
      </c>
      <c r="E715" t="s">
        <v>640</v>
      </c>
      <c r="F715" t="s">
        <v>643</v>
      </c>
      <c r="G715" t="s">
        <v>628</v>
      </c>
      <c r="H715">
        <v>411</v>
      </c>
      <c r="I715" t="s">
        <v>622</v>
      </c>
    </row>
    <row r="716" spans="2:9" x14ac:dyDescent="0.2">
      <c r="B716">
        <v>711</v>
      </c>
      <c r="C716" t="s">
        <v>212</v>
      </c>
      <c r="D716" t="s">
        <v>618</v>
      </c>
      <c r="E716" t="s">
        <v>640</v>
      </c>
      <c r="F716" t="s">
        <v>643</v>
      </c>
      <c r="G716" t="s">
        <v>629</v>
      </c>
      <c r="H716">
        <v>470</v>
      </c>
      <c r="I716" t="s">
        <v>622</v>
      </c>
    </row>
    <row r="717" spans="2:9" x14ac:dyDescent="0.2">
      <c r="B717">
        <v>712</v>
      </c>
      <c r="C717" t="s">
        <v>212</v>
      </c>
      <c r="D717" t="s">
        <v>618</v>
      </c>
      <c r="E717" t="s">
        <v>640</v>
      </c>
      <c r="F717" t="s">
        <v>643</v>
      </c>
      <c r="G717" t="s">
        <v>630</v>
      </c>
      <c r="H717">
        <v>581</v>
      </c>
      <c r="I717" t="s">
        <v>622</v>
      </c>
    </row>
    <row r="718" spans="2:9" x14ac:dyDescent="0.2">
      <c r="B718">
        <v>713</v>
      </c>
      <c r="C718" t="s">
        <v>212</v>
      </c>
      <c r="D718" t="s">
        <v>618</v>
      </c>
      <c r="E718" t="s">
        <v>640</v>
      </c>
      <c r="F718" t="s">
        <v>643</v>
      </c>
      <c r="G718" t="s">
        <v>631</v>
      </c>
      <c r="H718">
        <v>899</v>
      </c>
      <c r="I718" t="s">
        <v>622</v>
      </c>
    </row>
    <row r="719" spans="2:9" x14ac:dyDescent="0.2">
      <c r="B719">
        <v>714</v>
      </c>
      <c r="C719" t="s">
        <v>212</v>
      </c>
      <c r="D719" t="s">
        <v>618</v>
      </c>
      <c r="E719" t="s">
        <v>640</v>
      </c>
      <c r="F719" t="s">
        <v>643</v>
      </c>
      <c r="G719" t="s">
        <v>635</v>
      </c>
      <c r="H719">
        <v>1675</v>
      </c>
      <c r="I719" t="s">
        <v>622</v>
      </c>
    </row>
    <row r="720" spans="2:9" x14ac:dyDescent="0.2">
      <c r="B720">
        <v>715</v>
      </c>
      <c r="C720" t="s">
        <v>212</v>
      </c>
      <c r="D720" t="s">
        <v>618</v>
      </c>
      <c r="E720" t="s">
        <v>640</v>
      </c>
      <c r="F720" t="s">
        <v>643</v>
      </c>
      <c r="G720" t="s">
        <v>636</v>
      </c>
      <c r="H720">
        <v>2094</v>
      </c>
      <c r="I720" t="s">
        <v>622</v>
      </c>
    </row>
    <row r="721" spans="2:9" x14ac:dyDescent="0.2">
      <c r="B721">
        <v>716</v>
      </c>
      <c r="C721" t="s">
        <v>212</v>
      </c>
      <c r="D721" t="s">
        <v>618</v>
      </c>
      <c r="E721" t="s">
        <v>640</v>
      </c>
      <c r="F721" t="s">
        <v>643</v>
      </c>
      <c r="G721" t="s">
        <v>637</v>
      </c>
      <c r="H721">
        <v>3300</v>
      </c>
      <c r="I721" t="s">
        <v>622</v>
      </c>
    </row>
    <row r="722" spans="2:9" x14ac:dyDescent="0.2">
      <c r="B722">
        <v>717</v>
      </c>
      <c r="C722" t="s">
        <v>212</v>
      </c>
      <c r="D722" t="s">
        <v>618</v>
      </c>
      <c r="E722" t="s">
        <v>640</v>
      </c>
      <c r="F722" t="s">
        <v>643</v>
      </c>
      <c r="G722" t="s">
        <v>638</v>
      </c>
      <c r="H722">
        <v>4088</v>
      </c>
      <c r="I722" t="s">
        <v>622</v>
      </c>
    </row>
    <row r="723" spans="2:9" x14ac:dyDescent="0.2">
      <c r="B723">
        <v>718</v>
      </c>
      <c r="C723" t="s">
        <v>212</v>
      </c>
      <c r="D723" t="s">
        <v>618</v>
      </c>
      <c r="E723" t="s">
        <v>640</v>
      </c>
      <c r="F723" t="s">
        <v>644</v>
      </c>
      <c r="G723" t="s">
        <v>634</v>
      </c>
      <c r="H723" s="1">
        <v>143</v>
      </c>
      <c r="I723" t="s">
        <v>622</v>
      </c>
    </row>
    <row r="724" spans="2:9" x14ac:dyDescent="0.2">
      <c r="B724">
        <v>719</v>
      </c>
      <c r="C724" t="s">
        <v>212</v>
      </c>
      <c r="D724" t="s">
        <v>618</v>
      </c>
      <c r="E724" t="s">
        <v>640</v>
      </c>
      <c r="F724" t="s">
        <v>644</v>
      </c>
      <c r="G724" t="s">
        <v>624</v>
      </c>
      <c r="H724">
        <v>178</v>
      </c>
      <c r="I724" t="s">
        <v>622</v>
      </c>
    </row>
    <row r="725" spans="2:9" x14ac:dyDescent="0.2">
      <c r="B725">
        <v>720</v>
      </c>
      <c r="C725" t="s">
        <v>212</v>
      </c>
      <c r="D725" t="s">
        <v>618</v>
      </c>
      <c r="E725" t="s">
        <v>640</v>
      </c>
      <c r="F725" t="s">
        <v>644</v>
      </c>
      <c r="G725" t="s">
        <v>625</v>
      </c>
      <c r="H725">
        <v>287</v>
      </c>
      <c r="I725" t="s">
        <v>622</v>
      </c>
    </row>
    <row r="726" spans="2:9" x14ac:dyDescent="0.2">
      <c r="B726">
        <v>721</v>
      </c>
      <c r="C726" t="s">
        <v>212</v>
      </c>
      <c r="D726" t="s">
        <v>618</v>
      </c>
      <c r="E726" t="s">
        <v>640</v>
      </c>
      <c r="F726" t="s">
        <v>644</v>
      </c>
      <c r="G726" t="s">
        <v>626</v>
      </c>
      <c r="H726">
        <v>244</v>
      </c>
      <c r="I726" t="s">
        <v>622</v>
      </c>
    </row>
    <row r="727" spans="2:9" x14ac:dyDescent="0.2">
      <c r="B727">
        <v>722</v>
      </c>
      <c r="C727" t="s">
        <v>212</v>
      </c>
      <c r="D727" t="s">
        <v>618</v>
      </c>
      <c r="E727" t="s">
        <v>640</v>
      </c>
      <c r="F727" t="s">
        <v>644</v>
      </c>
      <c r="G727" t="s">
        <v>627</v>
      </c>
      <c r="H727">
        <v>293</v>
      </c>
      <c r="I727" t="s">
        <v>622</v>
      </c>
    </row>
    <row r="728" spans="2:9" x14ac:dyDescent="0.2">
      <c r="B728">
        <v>723</v>
      </c>
      <c r="C728" t="s">
        <v>212</v>
      </c>
      <c r="D728" t="s">
        <v>618</v>
      </c>
      <c r="E728" t="s">
        <v>640</v>
      </c>
      <c r="F728" t="s">
        <v>644</v>
      </c>
      <c r="G728" t="s">
        <v>628</v>
      </c>
      <c r="H728">
        <v>401</v>
      </c>
      <c r="I728" t="s">
        <v>622</v>
      </c>
    </row>
    <row r="729" spans="2:9" x14ac:dyDescent="0.2">
      <c r="B729">
        <v>724</v>
      </c>
      <c r="C729" t="s">
        <v>212</v>
      </c>
      <c r="D729" t="s">
        <v>618</v>
      </c>
      <c r="E729" t="s">
        <v>640</v>
      </c>
      <c r="F729" t="s">
        <v>644</v>
      </c>
      <c r="G729" t="s">
        <v>629</v>
      </c>
      <c r="H729">
        <v>460</v>
      </c>
      <c r="I729" t="s">
        <v>622</v>
      </c>
    </row>
    <row r="730" spans="2:9" x14ac:dyDescent="0.2">
      <c r="B730">
        <v>725</v>
      </c>
      <c r="C730" t="s">
        <v>212</v>
      </c>
      <c r="D730" t="s">
        <v>618</v>
      </c>
      <c r="E730" t="s">
        <v>640</v>
      </c>
      <c r="F730" t="s">
        <v>644</v>
      </c>
      <c r="G730" t="s">
        <v>630</v>
      </c>
      <c r="H730">
        <v>592</v>
      </c>
      <c r="I730" t="s">
        <v>622</v>
      </c>
    </row>
    <row r="731" spans="2:9" x14ac:dyDescent="0.2">
      <c r="B731">
        <v>726</v>
      </c>
      <c r="C731" t="s">
        <v>212</v>
      </c>
      <c r="D731" t="s">
        <v>618</v>
      </c>
      <c r="E731" t="s">
        <v>640</v>
      </c>
      <c r="F731" t="s">
        <v>644</v>
      </c>
      <c r="G731" t="s">
        <v>631</v>
      </c>
      <c r="H731">
        <v>852</v>
      </c>
      <c r="I731" t="s">
        <v>622</v>
      </c>
    </row>
    <row r="732" spans="2:9" x14ac:dyDescent="0.2">
      <c r="B732">
        <v>727</v>
      </c>
      <c r="C732" t="s">
        <v>212</v>
      </c>
      <c r="D732" t="s">
        <v>618</v>
      </c>
      <c r="E732" t="s">
        <v>640</v>
      </c>
      <c r="F732" t="s">
        <v>644</v>
      </c>
      <c r="G732" t="s">
        <v>635</v>
      </c>
      <c r="H732">
        <v>1715</v>
      </c>
      <c r="I732" t="s">
        <v>622</v>
      </c>
    </row>
    <row r="733" spans="2:9" x14ac:dyDescent="0.2">
      <c r="B733">
        <v>728</v>
      </c>
      <c r="C733" t="s">
        <v>212</v>
      </c>
      <c r="D733" t="s">
        <v>618</v>
      </c>
      <c r="E733" t="s">
        <v>640</v>
      </c>
      <c r="F733" t="s">
        <v>644</v>
      </c>
      <c r="G733" t="s">
        <v>636</v>
      </c>
      <c r="H733">
        <v>2028</v>
      </c>
      <c r="I733" t="s">
        <v>622</v>
      </c>
    </row>
    <row r="734" spans="2:9" x14ac:dyDescent="0.2">
      <c r="B734">
        <v>729</v>
      </c>
      <c r="C734" t="s">
        <v>212</v>
      </c>
      <c r="D734" t="s">
        <v>618</v>
      </c>
      <c r="E734" t="s">
        <v>640</v>
      </c>
      <c r="F734" t="s">
        <v>644</v>
      </c>
      <c r="G734" t="s">
        <v>637</v>
      </c>
      <c r="H734">
        <v>3200</v>
      </c>
      <c r="I734" t="s">
        <v>622</v>
      </c>
    </row>
    <row r="735" spans="2:9" x14ac:dyDescent="0.2">
      <c r="B735">
        <v>730</v>
      </c>
      <c r="C735" t="s">
        <v>212</v>
      </c>
      <c r="D735" t="s">
        <v>618</v>
      </c>
      <c r="E735" t="s">
        <v>640</v>
      </c>
      <c r="F735" t="s">
        <v>644</v>
      </c>
      <c r="G735" t="s">
        <v>638</v>
      </c>
      <c r="H735">
        <v>4125</v>
      </c>
      <c r="I735" t="s">
        <v>622</v>
      </c>
    </row>
    <row r="736" spans="2:9" x14ac:dyDescent="0.2">
      <c r="B736">
        <v>731</v>
      </c>
      <c r="C736" t="s">
        <v>212</v>
      </c>
      <c r="D736" t="s">
        <v>645</v>
      </c>
      <c r="E736" t="s">
        <v>646</v>
      </c>
      <c r="F736" t="s">
        <v>215</v>
      </c>
      <c r="G736" t="s">
        <v>647</v>
      </c>
      <c r="H736" t="s">
        <v>648</v>
      </c>
      <c r="I736" t="s">
        <v>649</v>
      </c>
    </row>
    <row r="737" spans="2:9" x14ac:dyDescent="0.2">
      <c r="B737">
        <v>732</v>
      </c>
      <c r="C737" t="s">
        <v>212</v>
      </c>
      <c r="D737" t="s">
        <v>645</v>
      </c>
      <c r="E737" t="s">
        <v>646</v>
      </c>
      <c r="F737" t="s">
        <v>215</v>
      </c>
      <c r="G737" t="s">
        <v>650</v>
      </c>
      <c r="H737" t="s">
        <v>651</v>
      </c>
      <c r="I737" t="s">
        <v>649</v>
      </c>
    </row>
    <row r="738" spans="2:9" x14ac:dyDescent="0.2">
      <c r="B738">
        <v>733</v>
      </c>
      <c r="C738" t="s">
        <v>212</v>
      </c>
      <c r="D738" t="s">
        <v>645</v>
      </c>
      <c r="E738" t="s">
        <v>646</v>
      </c>
      <c r="F738" t="s">
        <v>215</v>
      </c>
      <c r="G738" t="s">
        <v>652</v>
      </c>
      <c r="H738" t="s">
        <v>653</v>
      </c>
      <c r="I738" t="s">
        <v>649</v>
      </c>
    </row>
    <row r="739" spans="2:9" x14ac:dyDescent="0.2">
      <c r="B739">
        <v>734</v>
      </c>
      <c r="C739" t="s">
        <v>212</v>
      </c>
      <c r="D739" t="s">
        <v>645</v>
      </c>
      <c r="E739" t="s">
        <v>646</v>
      </c>
      <c r="F739" t="s">
        <v>654</v>
      </c>
      <c r="G739" t="s">
        <v>655</v>
      </c>
      <c r="H739" t="s">
        <v>656</v>
      </c>
      <c r="I739" t="s">
        <v>649</v>
      </c>
    </row>
    <row r="740" spans="2:9" x14ac:dyDescent="0.2">
      <c r="B740">
        <v>735</v>
      </c>
      <c r="C740" t="s">
        <v>212</v>
      </c>
      <c r="D740" t="s">
        <v>645</v>
      </c>
      <c r="E740" t="s">
        <v>657</v>
      </c>
      <c r="F740" t="s">
        <v>215</v>
      </c>
      <c r="G740" t="s">
        <v>658</v>
      </c>
      <c r="H740" t="s">
        <v>659</v>
      </c>
      <c r="I740" t="s">
        <v>660</v>
      </c>
    </row>
    <row r="741" spans="2:9" x14ac:dyDescent="0.2">
      <c r="B741">
        <v>736</v>
      </c>
      <c r="C741" t="s">
        <v>212</v>
      </c>
      <c r="D741" t="s">
        <v>645</v>
      </c>
      <c r="E741" t="s">
        <v>657</v>
      </c>
      <c r="F741" t="s">
        <v>215</v>
      </c>
      <c r="G741" t="s">
        <v>661</v>
      </c>
      <c r="H741" t="s">
        <v>662</v>
      </c>
      <c r="I741" t="s">
        <v>660</v>
      </c>
    </row>
    <row r="742" spans="2:9" x14ac:dyDescent="0.2">
      <c r="B742">
        <v>737</v>
      </c>
      <c r="C742" t="s">
        <v>212</v>
      </c>
      <c r="D742" t="s">
        <v>663</v>
      </c>
      <c r="E742" t="s">
        <v>664</v>
      </c>
      <c r="F742" t="s">
        <v>665</v>
      </c>
      <c r="G742" t="s">
        <v>215</v>
      </c>
      <c r="H742">
        <v>1.6</v>
      </c>
      <c r="I742" t="s">
        <v>666</v>
      </c>
    </row>
    <row r="743" spans="2:9" x14ac:dyDescent="0.2">
      <c r="B743">
        <v>738</v>
      </c>
      <c r="C743" t="s">
        <v>212</v>
      </c>
      <c r="D743" t="s">
        <v>663</v>
      </c>
      <c r="E743" t="s">
        <v>667</v>
      </c>
      <c r="F743" t="s">
        <v>665</v>
      </c>
      <c r="G743" t="s">
        <v>215</v>
      </c>
      <c r="H743">
        <v>0.8</v>
      </c>
      <c r="I743" t="s">
        <v>666</v>
      </c>
    </row>
    <row r="744" spans="2:9" x14ac:dyDescent="0.2">
      <c r="B744">
        <v>739</v>
      </c>
      <c r="C744" t="s">
        <v>212</v>
      </c>
      <c r="D744" t="s">
        <v>663</v>
      </c>
      <c r="E744" t="s">
        <v>668</v>
      </c>
      <c r="F744" t="s">
        <v>665</v>
      </c>
      <c r="G744" t="s">
        <v>215</v>
      </c>
      <c r="H744">
        <v>0.74</v>
      </c>
      <c r="I744" t="s">
        <v>666</v>
      </c>
    </row>
    <row r="745" spans="2:9" x14ac:dyDescent="0.2">
      <c r="B745">
        <v>740</v>
      </c>
      <c r="C745" t="s">
        <v>212</v>
      </c>
      <c r="D745" t="s">
        <v>663</v>
      </c>
      <c r="E745" t="s">
        <v>669</v>
      </c>
      <c r="F745" t="s">
        <v>670</v>
      </c>
      <c r="G745" t="s">
        <v>215</v>
      </c>
      <c r="H745">
        <v>2</v>
      </c>
      <c r="I745" t="s">
        <v>666</v>
      </c>
    </row>
    <row r="746" spans="2:9" x14ac:dyDescent="0.2">
      <c r="B746">
        <v>741</v>
      </c>
      <c r="C746" t="s">
        <v>212</v>
      </c>
      <c r="D746" t="s">
        <v>663</v>
      </c>
      <c r="E746" t="s">
        <v>671</v>
      </c>
      <c r="F746" t="s">
        <v>670</v>
      </c>
      <c r="G746" t="s">
        <v>215</v>
      </c>
      <c r="H746">
        <v>1</v>
      </c>
      <c r="I746" t="s">
        <v>666</v>
      </c>
    </row>
    <row r="747" spans="2:9" x14ac:dyDescent="0.2">
      <c r="B747">
        <v>742</v>
      </c>
      <c r="C747" t="s">
        <v>212</v>
      </c>
      <c r="D747" t="s">
        <v>663</v>
      </c>
      <c r="E747" t="s">
        <v>672</v>
      </c>
      <c r="F747" t="s">
        <v>670</v>
      </c>
      <c r="G747" t="s">
        <v>215</v>
      </c>
      <c r="H747">
        <v>1.6</v>
      </c>
      <c r="I747" t="s">
        <v>666</v>
      </c>
    </row>
    <row r="748" spans="2:9" x14ac:dyDescent="0.2">
      <c r="B748">
        <v>743</v>
      </c>
      <c r="C748" t="s">
        <v>212</v>
      </c>
      <c r="D748" t="s">
        <v>663</v>
      </c>
      <c r="E748" t="s">
        <v>673</v>
      </c>
      <c r="F748" t="s">
        <v>670</v>
      </c>
      <c r="G748" t="s">
        <v>215</v>
      </c>
      <c r="H748">
        <v>1.9</v>
      </c>
      <c r="I748" t="s">
        <v>666</v>
      </c>
    </row>
    <row r="749" spans="2:9" x14ac:dyDescent="0.2">
      <c r="B749">
        <v>744</v>
      </c>
      <c r="C749" t="s">
        <v>212</v>
      </c>
      <c r="D749" t="s">
        <v>674</v>
      </c>
      <c r="E749" t="s">
        <v>675</v>
      </c>
      <c r="F749" t="s">
        <v>215</v>
      </c>
      <c r="G749" t="s">
        <v>215</v>
      </c>
      <c r="H749">
        <v>2.1999999999999999E-2</v>
      </c>
      <c r="I749" t="s">
        <v>676</v>
      </c>
    </row>
    <row r="750" spans="2:9" x14ac:dyDescent="0.2">
      <c r="B750">
        <v>745</v>
      </c>
      <c r="C750" t="s">
        <v>212</v>
      </c>
      <c r="D750" t="s">
        <v>674</v>
      </c>
      <c r="E750" t="s">
        <v>677</v>
      </c>
      <c r="F750" t="s">
        <v>678</v>
      </c>
      <c r="G750" t="s">
        <v>215</v>
      </c>
      <c r="H750">
        <v>3.2000000000000001E-2</v>
      </c>
      <c r="I750" t="s">
        <v>676</v>
      </c>
    </row>
    <row r="751" spans="2:9" x14ac:dyDescent="0.2">
      <c r="B751">
        <v>746</v>
      </c>
      <c r="C751" t="s">
        <v>212</v>
      </c>
      <c r="D751" t="s">
        <v>674</v>
      </c>
      <c r="E751" t="s">
        <v>677</v>
      </c>
      <c r="F751" t="s">
        <v>679</v>
      </c>
      <c r="G751" t="s">
        <v>215</v>
      </c>
      <c r="H751">
        <v>3.4000000000000002E-2</v>
      </c>
      <c r="I751" t="s">
        <v>676</v>
      </c>
    </row>
    <row r="752" spans="2:9" x14ac:dyDescent="0.2">
      <c r="B752">
        <v>747</v>
      </c>
      <c r="C752" t="s">
        <v>212</v>
      </c>
      <c r="D752" t="s">
        <v>680</v>
      </c>
      <c r="E752" t="s">
        <v>681</v>
      </c>
      <c r="F752" t="s">
        <v>215</v>
      </c>
      <c r="G752" t="s">
        <v>682</v>
      </c>
      <c r="H752">
        <v>9.4</v>
      </c>
      <c r="I752" t="s">
        <v>683</v>
      </c>
    </row>
    <row r="753" spans="2:9" x14ac:dyDescent="0.2">
      <c r="B753">
        <v>748</v>
      </c>
      <c r="C753" t="s">
        <v>212</v>
      </c>
      <c r="D753" t="s">
        <v>684</v>
      </c>
      <c r="E753" t="s">
        <v>685</v>
      </c>
      <c r="F753" t="s">
        <v>686</v>
      </c>
      <c r="G753" t="s">
        <v>215</v>
      </c>
      <c r="H753" t="s">
        <v>687</v>
      </c>
      <c r="I753" t="s">
        <v>215</v>
      </c>
    </row>
    <row r="754" spans="2:9" x14ac:dyDescent="0.2">
      <c r="B754">
        <v>749</v>
      </c>
      <c r="C754" t="s">
        <v>212</v>
      </c>
      <c r="D754" t="s">
        <v>684</v>
      </c>
      <c r="E754" t="s">
        <v>685</v>
      </c>
      <c r="F754" t="s">
        <v>688</v>
      </c>
      <c r="G754" t="s">
        <v>215</v>
      </c>
      <c r="H754" t="s">
        <v>689</v>
      </c>
      <c r="I754" t="s">
        <v>215</v>
      </c>
    </row>
    <row r="755" spans="2:9" x14ac:dyDescent="0.2">
      <c r="B755">
        <v>750</v>
      </c>
      <c r="C755" t="s">
        <v>212</v>
      </c>
      <c r="D755" t="s">
        <v>690</v>
      </c>
      <c r="E755" t="s">
        <v>691</v>
      </c>
      <c r="F755" t="s">
        <v>692</v>
      </c>
      <c r="G755" t="s">
        <v>215</v>
      </c>
      <c r="H755">
        <v>0.11</v>
      </c>
      <c r="I755" t="s">
        <v>579</v>
      </c>
    </row>
    <row r="756" spans="2:9" x14ac:dyDescent="0.2">
      <c r="B756">
        <v>751</v>
      </c>
      <c r="C756" t="s">
        <v>212</v>
      </c>
      <c r="D756" t="s">
        <v>690</v>
      </c>
      <c r="E756" t="s">
        <v>691</v>
      </c>
      <c r="F756" t="s">
        <v>693</v>
      </c>
      <c r="G756" t="s">
        <v>215</v>
      </c>
      <c r="H756">
        <v>0.13</v>
      </c>
      <c r="I756" t="s">
        <v>579</v>
      </c>
    </row>
    <row r="757" spans="2:9" x14ac:dyDescent="0.2">
      <c r="B757">
        <v>752</v>
      </c>
      <c r="C757" t="s">
        <v>212</v>
      </c>
      <c r="D757" t="s">
        <v>690</v>
      </c>
      <c r="E757" t="s">
        <v>691</v>
      </c>
      <c r="F757" t="s">
        <v>694</v>
      </c>
      <c r="G757" t="s">
        <v>215</v>
      </c>
      <c r="H757">
        <v>0.21</v>
      </c>
      <c r="I757" t="s">
        <v>579</v>
      </c>
    </row>
    <row r="758" spans="2:9" x14ac:dyDescent="0.2">
      <c r="B758">
        <v>753</v>
      </c>
      <c r="C758" t="s">
        <v>212</v>
      </c>
      <c r="D758" t="s">
        <v>690</v>
      </c>
      <c r="E758" t="s">
        <v>691</v>
      </c>
      <c r="F758" t="s">
        <v>695</v>
      </c>
      <c r="G758" t="s">
        <v>215</v>
      </c>
      <c r="H758">
        <v>0.51</v>
      </c>
      <c r="I758" t="s">
        <v>579</v>
      </c>
    </row>
    <row r="759" spans="2:9" x14ac:dyDescent="0.2">
      <c r="B759">
        <v>754</v>
      </c>
      <c r="C759" t="s">
        <v>212</v>
      </c>
      <c r="D759" t="s">
        <v>690</v>
      </c>
      <c r="E759" t="s">
        <v>691</v>
      </c>
      <c r="F759" t="s">
        <v>696</v>
      </c>
      <c r="G759" t="s">
        <v>215</v>
      </c>
      <c r="H759">
        <v>0.26500000000000001</v>
      </c>
      <c r="I759" t="s">
        <v>579</v>
      </c>
    </row>
    <row r="760" spans="2:9" x14ac:dyDescent="0.2">
      <c r="B760">
        <v>755</v>
      </c>
    </row>
    <row r="761" spans="2:9" x14ac:dyDescent="0.2">
      <c r="B761">
        <v>756</v>
      </c>
    </row>
    <row r="762" spans="2:9" x14ac:dyDescent="0.2">
      <c r="B762">
        <v>757</v>
      </c>
    </row>
    <row r="763" spans="2:9" x14ac:dyDescent="0.2">
      <c r="B763">
        <v>758</v>
      </c>
    </row>
    <row r="764" spans="2:9" x14ac:dyDescent="0.2">
      <c r="B764">
        <v>759</v>
      </c>
    </row>
    <row r="765" spans="2:9" x14ac:dyDescent="0.2">
      <c r="B765">
        <v>760</v>
      </c>
    </row>
    <row r="766" spans="2:9" x14ac:dyDescent="0.2">
      <c r="B766">
        <v>761</v>
      </c>
    </row>
    <row r="767" spans="2:9" x14ac:dyDescent="0.2">
      <c r="B767">
        <v>762</v>
      </c>
    </row>
    <row r="768" spans="2:9" x14ac:dyDescent="0.2">
      <c r="B768">
        <v>763</v>
      </c>
    </row>
    <row r="769" spans="2:2" x14ac:dyDescent="0.2">
      <c r="B769">
        <v>764</v>
      </c>
    </row>
    <row r="770" spans="2:2" x14ac:dyDescent="0.2">
      <c r="B770">
        <v>765</v>
      </c>
    </row>
    <row r="771" spans="2:2" x14ac:dyDescent="0.2">
      <c r="B771">
        <v>766</v>
      </c>
    </row>
    <row r="772" spans="2:2" x14ac:dyDescent="0.2">
      <c r="B772">
        <v>767</v>
      </c>
    </row>
    <row r="773" spans="2:2" x14ac:dyDescent="0.2">
      <c r="B773">
        <v>768</v>
      </c>
    </row>
    <row r="774" spans="2:2" x14ac:dyDescent="0.2">
      <c r="B774">
        <v>769</v>
      </c>
    </row>
    <row r="775" spans="2:2" x14ac:dyDescent="0.2">
      <c r="B775">
        <v>770</v>
      </c>
    </row>
    <row r="776" spans="2:2" x14ac:dyDescent="0.2">
      <c r="B776">
        <v>771</v>
      </c>
    </row>
    <row r="777" spans="2:2" x14ac:dyDescent="0.2">
      <c r="B777">
        <v>772</v>
      </c>
    </row>
    <row r="778" spans="2:2" x14ac:dyDescent="0.2">
      <c r="B778">
        <v>773</v>
      </c>
    </row>
    <row r="779" spans="2:2" x14ac:dyDescent="0.2">
      <c r="B779">
        <v>774</v>
      </c>
    </row>
    <row r="780" spans="2:2" x14ac:dyDescent="0.2">
      <c r="B780">
        <v>775</v>
      </c>
    </row>
    <row r="781" spans="2:2" x14ac:dyDescent="0.2">
      <c r="B781">
        <v>776</v>
      </c>
    </row>
    <row r="782" spans="2:2" x14ac:dyDescent="0.2">
      <c r="B782">
        <v>777</v>
      </c>
    </row>
    <row r="783" spans="2:2" x14ac:dyDescent="0.2">
      <c r="B783">
        <v>778</v>
      </c>
    </row>
    <row r="784" spans="2:2" x14ac:dyDescent="0.2">
      <c r="B784">
        <v>779</v>
      </c>
    </row>
    <row r="785" spans="2:2" x14ac:dyDescent="0.2">
      <c r="B785">
        <v>780</v>
      </c>
    </row>
    <row r="786" spans="2:2" x14ac:dyDescent="0.2">
      <c r="B786">
        <v>781</v>
      </c>
    </row>
    <row r="787" spans="2:2" x14ac:dyDescent="0.2">
      <c r="B787">
        <v>782</v>
      </c>
    </row>
    <row r="788" spans="2:2" x14ac:dyDescent="0.2">
      <c r="B788">
        <v>783</v>
      </c>
    </row>
    <row r="789" spans="2:2" x14ac:dyDescent="0.2">
      <c r="B789">
        <v>784</v>
      </c>
    </row>
    <row r="790" spans="2:2" x14ac:dyDescent="0.2">
      <c r="B790">
        <v>785</v>
      </c>
    </row>
    <row r="791" spans="2:2" x14ac:dyDescent="0.2">
      <c r="B791">
        <v>786</v>
      </c>
    </row>
    <row r="792" spans="2:2" x14ac:dyDescent="0.2">
      <c r="B792">
        <v>787</v>
      </c>
    </row>
    <row r="793" spans="2:2" x14ac:dyDescent="0.2">
      <c r="B793">
        <v>788</v>
      </c>
    </row>
    <row r="794" spans="2:2" x14ac:dyDescent="0.2">
      <c r="B794">
        <v>789</v>
      </c>
    </row>
    <row r="795" spans="2:2" x14ac:dyDescent="0.2">
      <c r="B795">
        <v>790</v>
      </c>
    </row>
    <row r="796" spans="2:2" x14ac:dyDescent="0.2">
      <c r="B796">
        <v>791</v>
      </c>
    </row>
    <row r="797" spans="2:2" x14ac:dyDescent="0.2">
      <c r="B797">
        <v>792</v>
      </c>
    </row>
    <row r="798" spans="2:2" x14ac:dyDescent="0.2">
      <c r="B798">
        <v>793</v>
      </c>
    </row>
    <row r="799" spans="2:2" x14ac:dyDescent="0.2">
      <c r="B799">
        <v>794</v>
      </c>
    </row>
    <row r="800" spans="2:2" x14ac:dyDescent="0.2">
      <c r="B800">
        <v>795</v>
      </c>
    </row>
    <row r="801" spans="2:2" x14ac:dyDescent="0.2">
      <c r="B801">
        <v>796</v>
      </c>
    </row>
    <row r="802" spans="2:2" x14ac:dyDescent="0.2">
      <c r="B802">
        <v>797</v>
      </c>
    </row>
    <row r="803" spans="2:2" x14ac:dyDescent="0.2">
      <c r="B803">
        <v>798</v>
      </c>
    </row>
    <row r="804" spans="2:2" x14ac:dyDescent="0.2">
      <c r="B804">
        <v>799</v>
      </c>
    </row>
    <row r="805" spans="2:2" x14ac:dyDescent="0.2">
      <c r="B805">
        <v>800</v>
      </c>
    </row>
    <row r="806" spans="2:2" x14ac:dyDescent="0.2">
      <c r="B806">
        <v>801</v>
      </c>
    </row>
    <row r="807" spans="2:2" x14ac:dyDescent="0.2">
      <c r="B807">
        <v>802</v>
      </c>
    </row>
    <row r="808" spans="2:2" x14ac:dyDescent="0.2">
      <c r="B808">
        <v>803</v>
      </c>
    </row>
    <row r="809" spans="2:2" x14ac:dyDescent="0.2">
      <c r="B809">
        <v>804</v>
      </c>
    </row>
    <row r="810" spans="2:2" x14ac:dyDescent="0.2">
      <c r="B810">
        <v>805</v>
      </c>
    </row>
    <row r="811" spans="2:2" x14ac:dyDescent="0.2">
      <c r="B811">
        <v>806</v>
      </c>
    </row>
    <row r="812" spans="2:2" x14ac:dyDescent="0.2">
      <c r="B812">
        <v>807</v>
      </c>
    </row>
    <row r="813" spans="2:2" x14ac:dyDescent="0.2">
      <c r="B813">
        <v>808</v>
      </c>
    </row>
    <row r="814" spans="2:2" x14ac:dyDescent="0.2">
      <c r="B814">
        <v>809</v>
      </c>
    </row>
    <row r="815" spans="2:2" x14ac:dyDescent="0.2">
      <c r="B815">
        <v>810</v>
      </c>
    </row>
    <row r="816" spans="2:2" x14ac:dyDescent="0.2">
      <c r="B816">
        <v>811</v>
      </c>
    </row>
    <row r="817" spans="2:2" x14ac:dyDescent="0.2">
      <c r="B817">
        <v>812</v>
      </c>
    </row>
    <row r="818" spans="2:2" x14ac:dyDescent="0.2">
      <c r="B818">
        <v>813</v>
      </c>
    </row>
    <row r="819" spans="2:2" x14ac:dyDescent="0.2">
      <c r="B819">
        <v>814</v>
      </c>
    </row>
    <row r="820" spans="2:2" x14ac:dyDescent="0.2">
      <c r="B820">
        <v>815</v>
      </c>
    </row>
    <row r="821" spans="2:2" x14ac:dyDescent="0.2">
      <c r="B821">
        <v>816</v>
      </c>
    </row>
    <row r="822" spans="2:2" x14ac:dyDescent="0.2">
      <c r="B822">
        <v>817</v>
      </c>
    </row>
    <row r="823" spans="2:2" x14ac:dyDescent="0.2">
      <c r="B823">
        <v>818</v>
      </c>
    </row>
    <row r="824" spans="2:2" x14ac:dyDescent="0.2">
      <c r="B824">
        <v>819</v>
      </c>
    </row>
    <row r="825" spans="2:2" x14ac:dyDescent="0.2">
      <c r="B825">
        <v>820</v>
      </c>
    </row>
    <row r="826" spans="2:2" x14ac:dyDescent="0.2">
      <c r="B826">
        <v>821</v>
      </c>
    </row>
    <row r="827" spans="2:2" x14ac:dyDescent="0.2">
      <c r="B827">
        <v>822</v>
      </c>
    </row>
    <row r="828" spans="2:2" x14ac:dyDescent="0.2">
      <c r="B828">
        <v>823</v>
      </c>
    </row>
    <row r="829" spans="2:2" x14ac:dyDescent="0.2">
      <c r="B829">
        <v>824</v>
      </c>
    </row>
    <row r="830" spans="2:2" x14ac:dyDescent="0.2">
      <c r="B830">
        <v>825</v>
      </c>
    </row>
    <row r="831" spans="2:2" x14ac:dyDescent="0.2">
      <c r="B831">
        <v>826</v>
      </c>
    </row>
    <row r="832" spans="2:2" x14ac:dyDescent="0.2">
      <c r="B832">
        <v>827</v>
      </c>
    </row>
    <row r="833" spans="2:2" x14ac:dyDescent="0.2">
      <c r="B833">
        <v>828</v>
      </c>
    </row>
    <row r="834" spans="2:2" x14ac:dyDescent="0.2">
      <c r="B834">
        <v>829</v>
      </c>
    </row>
    <row r="835" spans="2:2" x14ac:dyDescent="0.2">
      <c r="B835">
        <v>830</v>
      </c>
    </row>
    <row r="836" spans="2:2" x14ac:dyDescent="0.2">
      <c r="B836">
        <v>831</v>
      </c>
    </row>
    <row r="837" spans="2:2" x14ac:dyDescent="0.2">
      <c r="B837">
        <v>832</v>
      </c>
    </row>
    <row r="838" spans="2:2" x14ac:dyDescent="0.2">
      <c r="B838">
        <v>833</v>
      </c>
    </row>
    <row r="839" spans="2:2" x14ac:dyDescent="0.2">
      <c r="B839">
        <v>834</v>
      </c>
    </row>
    <row r="840" spans="2:2" x14ac:dyDescent="0.2">
      <c r="B840">
        <v>835</v>
      </c>
    </row>
    <row r="841" spans="2:2" x14ac:dyDescent="0.2">
      <c r="B841">
        <v>836</v>
      </c>
    </row>
    <row r="842" spans="2:2" x14ac:dyDescent="0.2">
      <c r="B842">
        <v>837</v>
      </c>
    </row>
    <row r="843" spans="2:2" x14ac:dyDescent="0.2">
      <c r="B843">
        <v>838</v>
      </c>
    </row>
    <row r="844" spans="2:2" x14ac:dyDescent="0.2">
      <c r="B844">
        <v>839</v>
      </c>
    </row>
    <row r="845" spans="2:2" x14ac:dyDescent="0.2">
      <c r="B845">
        <v>840</v>
      </c>
    </row>
    <row r="846" spans="2:2" x14ac:dyDescent="0.2">
      <c r="B846">
        <v>841</v>
      </c>
    </row>
    <row r="847" spans="2:2" x14ac:dyDescent="0.2">
      <c r="B847">
        <v>842</v>
      </c>
    </row>
    <row r="848" spans="2:2" x14ac:dyDescent="0.2">
      <c r="B848">
        <v>843</v>
      </c>
    </row>
    <row r="849" spans="2:2" x14ac:dyDescent="0.2">
      <c r="B849">
        <v>844</v>
      </c>
    </row>
    <row r="850" spans="2:2" x14ac:dyDescent="0.2">
      <c r="B850">
        <v>845</v>
      </c>
    </row>
    <row r="851" spans="2:2" x14ac:dyDescent="0.2">
      <c r="B851">
        <v>846</v>
      </c>
    </row>
    <row r="852" spans="2:2" x14ac:dyDescent="0.2">
      <c r="B852">
        <v>847</v>
      </c>
    </row>
    <row r="853" spans="2:2" x14ac:dyDescent="0.2">
      <c r="B853">
        <v>848</v>
      </c>
    </row>
    <row r="854" spans="2:2" x14ac:dyDescent="0.2">
      <c r="B854">
        <v>849</v>
      </c>
    </row>
    <row r="855" spans="2:2" x14ac:dyDescent="0.2">
      <c r="B855">
        <v>850</v>
      </c>
    </row>
    <row r="856" spans="2:2" x14ac:dyDescent="0.2">
      <c r="B856">
        <v>851</v>
      </c>
    </row>
    <row r="857" spans="2:2" x14ac:dyDescent="0.2">
      <c r="B857">
        <v>852</v>
      </c>
    </row>
    <row r="858" spans="2:2" x14ac:dyDescent="0.2">
      <c r="B858">
        <v>853</v>
      </c>
    </row>
    <row r="859" spans="2:2" x14ac:dyDescent="0.2">
      <c r="B859">
        <v>854</v>
      </c>
    </row>
    <row r="860" spans="2:2" x14ac:dyDescent="0.2">
      <c r="B860">
        <v>855</v>
      </c>
    </row>
    <row r="861" spans="2:2" x14ac:dyDescent="0.2">
      <c r="B861">
        <v>856</v>
      </c>
    </row>
    <row r="862" spans="2:2" x14ac:dyDescent="0.2">
      <c r="B862">
        <v>857</v>
      </c>
    </row>
    <row r="863" spans="2:2" x14ac:dyDescent="0.2">
      <c r="B863">
        <v>858</v>
      </c>
    </row>
    <row r="864" spans="2:2" x14ac:dyDescent="0.2">
      <c r="B864">
        <v>859</v>
      </c>
    </row>
    <row r="865" spans="2:9" x14ac:dyDescent="0.2">
      <c r="B865">
        <v>860</v>
      </c>
    </row>
    <row r="866" spans="2:9" x14ac:dyDescent="0.2">
      <c r="B866">
        <v>861</v>
      </c>
    </row>
    <row r="867" spans="2:9" x14ac:dyDescent="0.2">
      <c r="B867">
        <v>862</v>
      </c>
    </row>
    <row r="868" spans="2:9" x14ac:dyDescent="0.2">
      <c r="B868">
        <v>863</v>
      </c>
    </row>
    <row r="869" spans="2:9" x14ac:dyDescent="0.2">
      <c r="B869">
        <v>864</v>
      </c>
    </row>
    <row r="870" spans="2:9" x14ac:dyDescent="0.2">
      <c r="B870">
        <v>865</v>
      </c>
    </row>
    <row r="871" spans="2:9" x14ac:dyDescent="0.2">
      <c r="B871">
        <v>866</v>
      </c>
    </row>
    <row r="872" spans="2:9" x14ac:dyDescent="0.2">
      <c r="B872">
        <v>867</v>
      </c>
    </row>
    <row r="873" spans="2:9" x14ac:dyDescent="0.2">
      <c r="B873">
        <v>868</v>
      </c>
    </row>
    <row r="874" spans="2:9" x14ac:dyDescent="0.2">
      <c r="B874">
        <v>869</v>
      </c>
    </row>
    <row r="875" spans="2:9" x14ac:dyDescent="0.2">
      <c r="B875">
        <v>870</v>
      </c>
    </row>
    <row r="876" spans="2:9" x14ac:dyDescent="0.2">
      <c r="B876">
        <v>871</v>
      </c>
      <c r="C876" t="s">
        <v>697</v>
      </c>
      <c r="D876" t="s">
        <v>698</v>
      </c>
      <c r="E876" t="s">
        <v>699</v>
      </c>
      <c r="F876" t="s">
        <v>215</v>
      </c>
      <c r="G876" t="s">
        <v>700</v>
      </c>
      <c r="H876">
        <v>7.6</v>
      </c>
      <c r="I876" t="s">
        <v>701</v>
      </c>
    </row>
    <row r="877" spans="2:9" x14ac:dyDescent="0.2">
      <c r="B877">
        <v>872</v>
      </c>
      <c r="C877" t="s">
        <v>697</v>
      </c>
      <c r="D877" t="s">
        <v>698</v>
      </c>
      <c r="E877" t="s">
        <v>699</v>
      </c>
      <c r="F877" t="s">
        <v>215</v>
      </c>
      <c r="G877" t="s">
        <v>702</v>
      </c>
      <c r="H877">
        <v>7.6</v>
      </c>
      <c r="I877" t="s">
        <v>701</v>
      </c>
    </row>
    <row r="878" spans="2:9" x14ac:dyDescent="0.2">
      <c r="B878">
        <v>873</v>
      </c>
      <c r="C878" t="s">
        <v>697</v>
      </c>
      <c r="D878" t="s">
        <v>698</v>
      </c>
      <c r="E878" t="s">
        <v>699</v>
      </c>
      <c r="F878" t="s">
        <v>215</v>
      </c>
      <c r="G878" t="s">
        <v>703</v>
      </c>
      <c r="H878">
        <v>7.5</v>
      </c>
      <c r="I878" t="s">
        <v>701</v>
      </c>
    </row>
    <row r="879" spans="2:9" x14ac:dyDescent="0.2">
      <c r="B879">
        <v>874</v>
      </c>
      <c r="C879" t="s">
        <v>697</v>
      </c>
      <c r="D879" t="s">
        <v>698</v>
      </c>
      <c r="E879" t="s">
        <v>699</v>
      </c>
      <c r="F879" t="s">
        <v>215</v>
      </c>
      <c r="G879" t="s">
        <v>704</v>
      </c>
      <c r="H879">
        <v>7.4</v>
      </c>
      <c r="I879" t="s">
        <v>701</v>
      </c>
    </row>
    <row r="880" spans="2:9" x14ac:dyDescent="0.2">
      <c r="B880">
        <v>875</v>
      </c>
      <c r="C880" t="s">
        <v>697</v>
      </c>
      <c r="D880" t="s">
        <v>698</v>
      </c>
      <c r="E880" t="s">
        <v>699</v>
      </c>
      <c r="F880" t="s">
        <v>215</v>
      </c>
      <c r="G880" t="s">
        <v>705</v>
      </c>
      <c r="H880">
        <v>7.6</v>
      </c>
      <c r="I880" t="s">
        <v>701</v>
      </c>
    </row>
    <row r="881" spans="2:9" x14ac:dyDescent="0.2">
      <c r="B881">
        <v>876</v>
      </c>
      <c r="C881" t="s">
        <v>697</v>
      </c>
      <c r="D881" t="s">
        <v>698</v>
      </c>
      <c r="E881" t="s">
        <v>699</v>
      </c>
      <c r="F881" t="s">
        <v>215</v>
      </c>
      <c r="G881" t="s">
        <v>706</v>
      </c>
      <c r="H881">
        <v>6.5</v>
      </c>
      <c r="I881" t="s">
        <v>701</v>
      </c>
    </row>
    <row r="882" spans="2:9" x14ac:dyDescent="0.2">
      <c r="B882">
        <v>877</v>
      </c>
      <c r="C882" t="s">
        <v>697</v>
      </c>
      <c r="D882" t="s">
        <v>698</v>
      </c>
      <c r="E882" t="s">
        <v>699</v>
      </c>
      <c r="F882" t="s">
        <v>215</v>
      </c>
      <c r="G882" t="s">
        <v>707</v>
      </c>
      <c r="H882">
        <v>5.7</v>
      </c>
      <c r="I882" t="s">
        <v>701</v>
      </c>
    </row>
    <row r="883" spans="2:9" x14ac:dyDescent="0.2">
      <c r="B883">
        <v>878</v>
      </c>
      <c r="C883" t="s">
        <v>697</v>
      </c>
      <c r="D883" t="s">
        <v>698</v>
      </c>
      <c r="E883" t="s">
        <v>699</v>
      </c>
      <c r="F883" t="s">
        <v>215</v>
      </c>
      <c r="G883" t="s">
        <v>708</v>
      </c>
      <c r="H883">
        <v>6.8</v>
      </c>
      <c r="I883" t="s">
        <v>701</v>
      </c>
    </row>
    <row r="884" spans="2:9" x14ac:dyDescent="0.2">
      <c r="B884">
        <v>879</v>
      </c>
      <c r="C884" t="s">
        <v>697</v>
      </c>
      <c r="D884" t="s">
        <v>698</v>
      </c>
      <c r="E884" t="s">
        <v>699</v>
      </c>
      <c r="F884" t="s">
        <v>215</v>
      </c>
      <c r="G884" t="s">
        <v>709</v>
      </c>
      <c r="H884">
        <v>6.6</v>
      </c>
      <c r="I884" t="s">
        <v>701</v>
      </c>
    </row>
    <row r="885" spans="2:9" x14ac:dyDescent="0.2">
      <c r="B885">
        <v>880</v>
      </c>
      <c r="C885" t="s">
        <v>697</v>
      </c>
      <c r="D885" t="s">
        <v>698</v>
      </c>
      <c r="E885" t="s">
        <v>699</v>
      </c>
      <c r="F885" t="s">
        <v>215</v>
      </c>
      <c r="G885" t="s">
        <v>710</v>
      </c>
      <c r="H885">
        <v>6.3</v>
      </c>
      <c r="I885" t="s">
        <v>701</v>
      </c>
    </row>
    <row r="886" spans="2:9" x14ac:dyDescent="0.2">
      <c r="B886">
        <v>881</v>
      </c>
      <c r="C886" t="s">
        <v>697</v>
      </c>
      <c r="D886" t="s">
        <v>698</v>
      </c>
      <c r="E886" t="s">
        <v>699</v>
      </c>
      <c r="F886" t="s">
        <v>215</v>
      </c>
      <c r="G886" t="s">
        <v>711</v>
      </c>
      <c r="H886">
        <v>5.8</v>
      </c>
      <c r="I886" t="s">
        <v>701</v>
      </c>
    </row>
    <row r="887" spans="2:9" x14ac:dyDescent="0.2">
      <c r="B887">
        <v>882</v>
      </c>
      <c r="C887" t="s">
        <v>697</v>
      </c>
      <c r="D887" t="s">
        <v>698</v>
      </c>
      <c r="E887" t="s">
        <v>699</v>
      </c>
      <c r="F887" t="s">
        <v>215</v>
      </c>
      <c r="G887" t="s">
        <v>712</v>
      </c>
      <c r="H887">
        <v>5.2</v>
      </c>
      <c r="I887" t="s">
        <v>701</v>
      </c>
    </row>
    <row r="888" spans="2:9" x14ac:dyDescent="0.2">
      <c r="B888">
        <v>883</v>
      </c>
      <c r="C888" t="s">
        <v>697</v>
      </c>
      <c r="D888" t="s">
        <v>698</v>
      </c>
      <c r="E888" t="s">
        <v>713</v>
      </c>
      <c r="F888" t="s">
        <v>215</v>
      </c>
      <c r="G888" t="s">
        <v>227</v>
      </c>
      <c r="H888" t="s">
        <v>215</v>
      </c>
      <c r="I888" t="s">
        <v>353</v>
      </c>
    </row>
    <row r="889" spans="2:9" x14ac:dyDescent="0.2">
      <c r="B889">
        <v>884</v>
      </c>
      <c r="C889" t="s">
        <v>697</v>
      </c>
      <c r="D889" t="s">
        <v>698</v>
      </c>
      <c r="E889" t="s">
        <v>713</v>
      </c>
      <c r="F889" t="s">
        <v>215</v>
      </c>
      <c r="G889" t="s">
        <v>714</v>
      </c>
      <c r="H889" t="s">
        <v>215</v>
      </c>
      <c r="I889" t="s">
        <v>353</v>
      </c>
    </row>
    <row r="890" spans="2:9" x14ac:dyDescent="0.2">
      <c r="B890">
        <v>885</v>
      </c>
      <c r="C890" t="s">
        <v>697</v>
      </c>
      <c r="D890" t="s">
        <v>698</v>
      </c>
      <c r="E890" t="s">
        <v>713</v>
      </c>
      <c r="F890" t="s">
        <v>215</v>
      </c>
      <c r="G890" t="s">
        <v>715</v>
      </c>
      <c r="H890" t="s">
        <v>215</v>
      </c>
      <c r="I890" t="s">
        <v>353</v>
      </c>
    </row>
    <row r="891" spans="2:9" x14ac:dyDescent="0.2">
      <c r="B891">
        <v>886</v>
      </c>
      <c r="C891" t="s">
        <v>697</v>
      </c>
      <c r="D891" t="s">
        <v>698</v>
      </c>
      <c r="E891" t="s">
        <v>713</v>
      </c>
      <c r="F891" t="s">
        <v>215</v>
      </c>
      <c r="G891" t="s">
        <v>716</v>
      </c>
      <c r="H891" t="s">
        <v>215</v>
      </c>
      <c r="I891" t="s">
        <v>353</v>
      </c>
    </row>
    <row r="892" spans="2:9" x14ac:dyDescent="0.2">
      <c r="B892">
        <v>887</v>
      </c>
      <c r="C892" t="s">
        <v>697</v>
      </c>
      <c r="D892" t="s">
        <v>698</v>
      </c>
      <c r="E892" t="s">
        <v>713</v>
      </c>
      <c r="F892" t="s">
        <v>215</v>
      </c>
      <c r="G892" t="s">
        <v>717</v>
      </c>
      <c r="H892" t="s">
        <v>215</v>
      </c>
      <c r="I892" t="s">
        <v>353</v>
      </c>
    </row>
    <row r="893" spans="2:9" x14ac:dyDescent="0.2">
      <c r="B893">
        <v>888</v>
      </c>
      <c r="C893" t="s">
        <v>697</v>
      </c>
      <c r="D893" t="s">
        <v>698</v>
      </c>
      <c r="E893" t="s">
        <v>713</v>
      </c>
      <c r="F893" t="s">
        <v>718</v>
      </c>
      <c r="G893" t="s">
        <v>227</v>
      </c>
      <c r="H893">
        <v>3</v>
      </c>
      <c r="I893" t="s">
        <v>353</v>
      </c>
    </row>
    <row r="894" spans="2:9" x14ac:dyDescent="0.2">
      <c r="B894">
        <v>889</v>
      </c>
      <c r="C894" t="s">
        <v>697</v>
      </c>
      <c r="D894" t="s">
        <v>698</v>
      </c>
      <c r="E894" t="s">
        <v>713</v>
      </c>
      <c r="F894" t="s">
        <v>718</v>
      </c>
      <c r="G894" t="s">
        <v>719</v>
      </c>
      <c r="H894">
        <v>2.84</v>
      </c>
      <c r="I894" t="s">
        <v>353</v>
      </c>
    </row>
    <row r="895" spans="2:9" x14ac:dyDescent="0.2">
      <c r="B895">
        <v>890</v>
      </c>
      <c r="C895" t="s">
        <v>697</v>
      </c>
      <c r="D895" t="s">
        <v>698</v>
      </c>
      <c r="E895" t="s">
        <v>713</v>
      </c>
      <c r="F895" t="s">
        <v>718</v>
      </c>
      <c r="G895" t="s">
        <v>720</v>
      </c>
      <c r="H895">
        <v>3</v>
      </c>
      <c r="I895" t="s">
        <v>353</v>
      </c>
    </row>
    <row r="896" spans="2:9" x14ac:dyDescent="0.2">
      <c r="B896">
        <v>891</v>
      </c>
      <c r="C896" t="s">
        <v>697</v>
      </c>
      <c r="D896" t="s">
        <v>698</v>
      </c>
      <c r="E896" t="s">
        <v>713</v>
      </c>
      <c r="F896" t="s">
        <v>718</v>
      </c>
      <c r="G896" t="s">
        <v>721</v>
      </c>
      <c r="H896" t="s">
        <v>215</v>
      </c>
      <c r="I896" t="s">
        <v>353</v>
      </c>
    </row>
    <row r="897" spans="2:9" x14ac:dyDescent="0.2">
      <c r="B897">
        <v>892</v>
      </c>
      <c r="C897" t="s">
        <v>697</v>
      </c>
      <c r="D897" t="s">
        <v>698</v>
      </c>
      <c r="E897" t="s">
        <v>713</v>
      </c>
      <c r="F897" t="s">
        <v>722</v>
      </c>
      <c r="G897" t="s">
        <v>227</v>
      </c>
      <c r="H897" t="s">
        <v>215</v>
      </c>
      <c r="I897" t="s">
        <v>353</v>
      </c>
    </row>
    <row r="898" spans="2:9" x14ac:dyDescent="0.2">
      <c r="B898">
        <v>893</v>
      </c>
      <c r="C898" t="s">
        <v>697</v>
      </c>
      <c r="D898" t="s">
        <v>698</v>
      </c>
      <c r="E898" t="s">
        <v>713</v>
      </c>
      <c r="F898" t="s">
        <v>722</v>
      </c>
      <c r="G898" t="s">
        <v>719</v>
      </c>
      <c r="H898" t="s">
        <v>215</v>
      </c>
      <c r="I898" t="s">
        <v>353</v>
      </c>
    </row>
    <row r="899" spans="2:9" x14ac:dyDescent="0.2">
      <c r="B899">
        <v>894</v>
      </c>
      <c r="C899" t="s">
        <v>697</v>
      </c>
      <c r="D899" t="s">
        <v>698</v>
      </c>
      <c r="E899" t="s">
        <v>713</v>
      </c>
      <c r="F899" t="s">
        <v>722</v>
      </c>
      <c r="G899" t="s">
        <v>720</v>
      </c>
      <c r="H899" t="s">
        <v>215</v>
      </c>
      <c r="I899" t="s">
        <v>353</v>
      </c>
    </row>
    <row r="900" spans="2:9" x14ac:dyDescent="0.2">
      <c r="B900">
        <v>895</v>
      </c>
      <c r="C900" t="s">
        <v>697</v>
      </c>
      <c r="D900" t="s">
        <v>698</v>
      </c>
      <c r="E900" t="s">
        <v>713</v>
      </c>
      <c r="F900" t="s">
        <v>722</v>
      </c>
      <c r="G900" t="s">
        <v>721</v>
      </c>
      <c r="H900" t="s">
        <v>215</v>
      </c>
      <c r="I900" t="s">
        <v>353</v>
      </c>
    </row>
    <row r="901" spans="2:9" x14ac:dyDescent="0.2">
      <c r="B901">
        <v>896</v>
      </c>
      <c r="C901" t="s">
        <v>697</v>
      </c>
      <c r="D901" t="s">
        <v>698</v>
      </c>
      <c r="E901" t="s">
        <v>723</v>
      </c>
      <c r="F901" t="s">
        <v>215</v>
      </c>
      <c r="G901" t="s">
        <v>485</v>
      </c>
      <c r="H901" t="s">
        <v>724</v>
      </c>
      <c r="I901" t="s">
        <v>353</v>
      </c>
    </row>
    <row r="902" spans="2:9" x14ac:dyDescent="0.2">
      <c r="B902">
        <v>897</v>
      </c>
      <c r="C902" t="s">
        <v>697</v>
      </c>
      <c r="D902" t="s">
        <v>698</v>
      </c>
      <c r="E902" t="s">
        <v>723</v>
      </c>
      <c r="F902" t="s">
        <v>215</v>
      </c>
      <c r="G902" t="s">
        <v>725</v>
      </c>
      <c r="H902" t="s">
        <v>726</v>
      </c>
      <c r="I902" t="s">
        <v>353</v>
      </c>
    </row>
    <row r="903" spans="2:9" x14ac:dyDescent="0.2">
      <c r="B903">
        <v>898</v>
      </c>
      <c r="C903" t="s">
        <v>697</v>
      </c>
      <c r="D903" t="s">
        <v>698</v>
      </c>
      <c r="E903" t="s">
        <v>723</v>
      </c>
      <c r="F903" t="s">
        <v>215</v>
      </c>
      <c r="G903" t="s">
        <v>727</v>
      </c>
      <c r="H903" t="s">
        <v>728</v>
      </c>
      <c r="I903" t="s">
        <v>353</v>
      </c>
    </row>
    <row r="904" spans="2:9" x14ac:dyDescent="0.2">
      <c r="B904">
        <v>899</v>
      </c>
      <c r="C904" t="s">
        <v>697</v>
      </c>
      <c r="D904" t="s">
        <v>698</v>
      </c>
      <c r="E904" t="s">
        <v>723</v>
      </c>
      <c r="F904" t="s">
        <v>215</v>
      </c>
      <c r="G904" t="s">
        <v>729</v>
      </c>
      <c r="H904" t="s">
        <v>730</v>
      </c>
      <c r="I904" t="s">
        <v>353</v>
      </c>
    </row>
    <row r="905" spans="2:9" x14ac:dyDescent="0.2">
      <c r="B905">
        <v>900</v>
      </c>
      <c r="C905" t="s">
        <v>697</v>
      </c>
      <c r="D905" t="s">
        <v>698</v>
      </c>
      <c r="E905" t="s">
        <v>731</v>
      </c>
      <c r="F905" t="s">
        <v>732</v>
      </c>
      <c r="G905" t="s">
        <v>707</v>
      </c>
      <c r="H905">
        <v>4.5</v>
      </c>
      <c r="I905" t="s">
        <v>353</v>
      </c>
    </row>
    <row r="906" spans="2:9" x14ac:dyDescent="0.2">
      <c r="B906">
        <v>901</v>
      </c>
      <c r="C906" t="s">
        <v>697</v>
      </c>
      <c r="D906" t="s">
        <v>698</v>
      </c>
      <c r="E906" t="s">
        <v>731</v>
      </c>
      <c r="F906" t="s">
        <v>732</v>
      </c>
      <c r="G906" t="s">
        <v>733</v>
      </c>
      <c r="H906">
        <v>4.32</v>
      </c>
      <c r="I906" t="s">
        <v>353</v>
      </c>
    </row>
    <row r="907" spans="2:9" x14ac:dyDescent="0.2">
      <c r="B907">
        <v>902</v>
      </c>
      <c r="C907" t="s">
        <v>697</v>
      </c>
      <c r="D907" t="s">
        <v>698</v>
      </c>
      <c r="E907" t="s">
        <v>731</v>
      </c>
      <c r="F907" t="s">
        <v>734</v>
      </c>
      <c r="G907" t="s">
        <v>735</v>
      </c>
      <c r="H907">
        <v>4.01</v>
      </c>
      <c r="I907" t="s">
        <v>353</v>
      </c>
    </row>
    <row r="908" spans="2:9" x14ac:dyDescent="0.2">
      <c r="B908">
        <v>903</v>
      </c>
      <c r="C908" t="s">
        <v>697</v>
      </c>
      <c r="D908" t="s">
        <v>698</v>
      </c>
      <c r="E908" t="s">
        <v>736</v>
      </c>
      <c r="F908" t="s">
        <v>215</v>
      </c>
      <c r="G908" t="s">
        <v>707</v>
      </c>
      <c r="H908">
        <v>3.9</v>
      </c>
      <c r="I908" t="s">
        <v>353</v>
      </c>
    </row>
    <row r="909" spans="2:9" x14ac:dyDescent="0.2">
      <c r="B909">
        <v>904</v>
      </c>
      <c r="C909" t="s">
        <v>697</v>
      </c>
      <c r="D909" t="s">
        <v>698</v>
      </c>
      <c r="E909" t="s">
        <v>736</v>
      </c>
      <c r="F909" t="s">
        <v>215</v>
      </c>
      <c r="G909" t="s">
        <v>737</v>
      </c>
      <c r="H909">
        <v>3.91</v>
      </c>
      <c r="I909" t="s">
        <v>353</v>
      </c>
    </row>
    <row r="910" spans="2:9" x14ac:dyDescent="0.2">
      <c r="B910">
        <v>905</v>
      </c>
      <c r="C910" t="s">
        <v>697</v>
      </c>
      <c r="D910" t="s">
        <v>738</v>
      </c>
      <c r="E910" t="s">
        <v>739</v>
      </c>
      <c r="F910" t="s">
        <v>215</v>
      </c>
      <c r="G910" t="s">
        <v>705</v>
      </c>
      <c r="H910">
        <v>4</v>
      </c>
      <c r="I910" t="s">
        <v>353</v>
      </c>
    </row>
    <row r="911" spans="2:9" x14ac:dyDescent="0.2">
      <c r="B911">
        <v>906</v>
      </c>
      <c r="C911" t="s">
        <v>697</v>
      </c>
      <c r="D911" t="s">
        <v>738</v>
      </c>
      <c r="E911" t="s">
        <v>740</v>
      </c>
      <c r="F911" t="s">
        <v>215</v>
      </c>
      <c r="G911" t="s">
        <v>711</v>
      </c>
      <c r="H911">
        <v>4.3</v>
      </c>
      <c r="I911" t="s">
        <v>353</v>
      </c>
    </row>
    <row r="912" spans="2:9" x14ac:dyDescent="0.2">
      <c r="B912">
        <v>907</v>
      </c>
      <c r="C912" t="s">
        <v>697</v>
      </c>
      <c r="D912" t="s">
        <v>738</v>
      </c>
      <c r="E912" t="s">
        <v>740</v>
      </c>
      <c r="F912" t="s">
        <v>215</v>
      </c>
      <c r="G912" t="s">
        <v>741</v>
      </c>
      <c r="H912">
        <v>4.1500000000000004</v>
      </c>
      <c r="I912" t="s">
        <v>353</v>
      </c>
    </row>
    <row r="913" spans="2:9" x14ac:dyDescent="0.2">
      <c r="B913">
        <v>908</v>
      </c>
      <c r="C913" t="s">
        <v>697</v>
      </c>
      <c r="D913" t="s">
        <v>742</v>
      </c>
      <c r="E913" t="s">
        <v>743</v>
      </c>
      <c r="F913" t="s">
        <v>215</v>
      </c>
      <c r="G913" t="s">
        <v>215</v>
      </c>
      <c r="H913" t="s">
        <v>744</v>
      </c>
      <c r="I913" t="s">
        <v>745</v>
      </c>
    </row>
    <row r="914" spans="2:9" x14ac:dyDescent="0.2">
      <c r="B914">
        <v>909</v>
      </c>
      <c r="C914" t="s">
        <v>697</v>
      </c>
      <c r="D914" t="s">
        <v>452</v>
      </c>
      <c r="E914" t="s">
        <v>746</v>
      </c>
      <c r="F914" t="s">
        <v>747</v>
      </c>
      <c r="G914" t="s">
        <v>748</v>
      </c>
      <c r="H914">
        <v>4</v>
      </c>
      <c r="I914" t="s">
        <v>749</v>
      </c>
    </row>
    <row r="915" spans="2:9" x14ac:dyDescent="0.2">
      <c r="B915">
        <v>910</v>
      </c>
      <c r="C915" t="s">
        <v>697</v>
      </c>
      <c r="D915" t="s">
        <v>452</v>
      </c>
      <c r="E915" t="s">
        <v>746</v>
      </c>
      <c r="F915" t="s">
        <v>750</v>
      </c>
      <c r="G915" t="s">
        <v>748</v>
      </c>
      <c r="H915">
        <v>3</v>
      </c>
      <c r="I915" t="s">
        <v>749</v>
      </c>
    </row>
    <row r="916" spans="2:9" x14ac:dyDescent="0.2">
      <c r="B916">
        <v>911</v>
      </c>
      <c r="C916" t="s">
        <v>697</v>
      </c>
      <c r="D916" t="s">
        <v>452</v>
      </c>
      <c r="E916" t="s">
        <v>746</v>
      </c>
      <c r="F916" t="s">
        <v>751</v>
      </c>
      <c r="G916" t="s">
        <v>748</v>
      </c>
      <c r="H916">
        <v>3.3</v>
      </c>
      <c r="I916" t="s">
        <v>752</v>
      </c>
    </row>
    <row r="917" spans="2:9" x14ac:dyDescent="0.2">
      <c r="B917">
        <v>912</v>
      </c>
      <c r="C917" t="s">
        <v>697</v>
      </c>
      <c r="D917" t="s">
        <v>452</v>
      </c>
      <c r="E917" t="s">
        <v>746</v>
      </c>
      <c r="F917" t="s">
        <v>753</v>
      </c>
      <c r="G917" t="s">
        <v>754</v>
      </c>
      <c r="H917">
        <v>2.8</v>
      </c>
      <c r="I917" t="s">
        <v>752</v>
      </c>
    </row>
    <row r="918" spans="2:9" x14ac:dyDescent="0.2">
      <c r="B918">
        <v>913</v>
      </c>
      <c r="C918" t="s">
        <v>697</v>
      </c>
      <c r="D918" t="s">
        <v>452</v>
      </c>
      <c r="E918" t="s">
        <v>746</v>
      </c>
      <c r="F918" t="s">
        <v>755</v>
      </c>
      <c r="G918" t="s">
        <v>748</v>
      </c>
      <c r="H918">
        <v>3.2</v>
      </c>
      <c r="I918" t="s">
        <v>756</v>
      </c>
    </row>
    <row r="919" spans="2:9" x14ac:dyDescent="0.2">
      <c r="B919">
        <v>914</v>
      </c>
      <c r="C919" t="s">
        <v>697</v>
      </c>
      <c r="D919" t="s">
        <v>452</v>
      </c>
      <c r="E919" t="s">
        <v>746</v>
      </c>
      <c r="F919" t="s">
        <v>757</v>
      </c>
      <c r="G919" t="s">
        <v>748</v>
      </c>
      <c r="H919">
        <v>2.9</v>
      </c>
      <c r="I919" t="s">
        <v>758</v>
      </c>
    </row>
    <row r="920" spans="2:9" x14ac:dyDescent="0.2">
      <c r="B920">
        <v>915</v>
      </c>
      <c r="C920" t="s">
        <v>697</v>
      </c>
      <c r="D920" t="s">
        <v>452</v>
      </c>
      <c r="E920" t="s">
        <v>759</v>
      </c>
      <c r="F920" t="s">
        <v>760</v>
      </c>
      <c r="G920" t="s">
        <v>748</v>
      </c>
      <c r="H920">
        <v>3.9</v>
      </c>
      <c r="I920" t="s">
        <v>761</v>
      </c>
    </row>
    <row r="921" spans="2:9" x14ac:dyDescent="0.2">
      <c r="B921">
        <v>916</v>
      </c>
      <c r="C921" t="s">
        <v>697</v>
      </c>
      <c r="D921" t="s">
        <v>452</v>
      </c>
      <c r="E921" t="s">
        <v>759</v>
      </c>
      <c r="F921" t="s">
        <v>762</v>
      </c>
      <c r="G921" t="s">
        <v>748</v>
      </c>
      <c r="H921">
        <v>3</v>
      </c>
      <c r="I921" t="s">
        <v>763</v>
      </c>
    </row>
    <row r="922" spans="2:9" x14ac:dyDescent="0.2">
      <c r="B922">
        <v>917</v>
      </c>
      <c r="C922" t="s">
        <v>697</v>
      </c>
      <c r="D922" t="s">
        <v>764</v>
      </c>
      <c r="E922" t="s">
        <v>765</v>
      </c>
      <c r="F922" t="s">
        <v>766</v>
      </c>
      <c r="G922" t="s">
        <v>748</v>
      </c>
      <c r="H922" t="s">
        <v>767</v>
      </c>
      <c r="I922" t="s">
        <v>768</v>
      </c>
    </row>
    <row r="923" spans="2:9" x14ac:dyDescent="0.2">
      <c r="B923">
        <v>918</v>
      </c>
      <c r="C923" t="s">
        <v>697</v>
      </c>
      <c r="D923" t="s">
        <v>764</v>
      </c>
      <c r="E923" t="s">
        <v>765</v>
      </c>
      <c r="F923" t="s">
        <v>766</v>
      </c>
      <c r="G923" t="s">
        <v>748</v>
      </c>
      <c r="H923" t="s">
        <v>215</v>
      </c>
      <c r="I923" t="s">
        <v>769</v>
      </c>
    </row>
    <row r="924" spans="2:9" x14ac:dyDescent="0.2">
      <c r="B924">
        <v>919</v>
      </c>
      <c r="C924" t="s">
        <v>697</v>
      </c>
      <c r="D924" t="s">
        <v>764</v>
      </c>
      <c r="E924" t="s">
        <v>765</v>
      </c>
      <c r="F924" t="s">
        <v>770</v>
      </c>
      <c r="G924" t="s">
        <v>771</v>
      </c>
      <c r="H924" t="s">
        <v>772</v>
      </c>
      <c r="I924" t="s">
        <v>773</v>
      </c>
    </row>
    <row r="925" spans="2:9" x14ac:dyDescent="0.2">
      <c r="B925">
        <v>920</v>
      </c>
      <c r="C925" t="s">
        <v>697</v>
      </c>
      <c r="D925" t="s">
        <v>764</v>
      </c>
      <c r="E925" t="s">
        <v>765</v>
      </c>
      <c r="F925" t="s">
        <v>770</v>
      </c>
      <c r="G925" t="s">
        <v>771</v>
      </c>
      <c r="H925" t="s">
        <v>215</v>
      </c>
      <c r="I925" t="s">
        <v>773</v>
      </c>
    </row>
    <row r="926" spans="2:9" x14ac:dyDescent="0.2">
      <c r="B926">
        <v>921</v>
      </c>
      <c r="C926" t="s">
        <v>697</v>
      </c>
      <c r="D926" t="s">
        <v>461</v>
      </c>
      <c r="E926" t="s">
        <v>774</v>
      </c>
      <c r="F926" t="s">
        <v>775</v>
      </c>
      <c r="G926" t="s">
        <v>215</v>
      </c>
      <c r="H926">
        <v>95</v>
      </c>
      <c r="I926" t="s">
        <v>579</v>
      </c>
    </row>
    <row r="927" spans="2:9" x14ac:dyDescent="0.2">
      <c r="B927">
        <v>922</v>
      </c>
      <c r="C927" t="s">
        <v>697</v>
      </c>
      <c r="D927" t="s">
        <v>461</v>
      </c>
      <c r="E927" t="s">
        <v>774</v>
      </c>
      <c r="F927" t="s">
        <v>776</v>
      </c>
      <c r="G927" t="s">
        <v>215</v>
      </c>
      <c r="H927">
        <v>87</v>
      </c>
      <c r="I927" t="s">
        <v>777</v>
      </c>
    </row>
    <row r="928" spans="2:9" x14ac:dyDescent="0.2">
      <c r="B928">
        <v>923</v>
      </c>
      <c r="C928" t="s">
        <v>697</v>
      </c>
      <c r="D928" t="s">
        <v>461</v>
      </c>
      <c r="E928" t="s">
        <v>774</v>
      </c>
      <c r="F928" t="s">
        <v>778</v>
      </c>
      <c r="G928" t="s">
        <v>215</v>
      </c>
      <c r="H928">
        <v>93</v>
      </c>
      <c r="I928" t="s">
        <v>777</v>
      </c>
    </row>
    <row r="929" spans="2:9" x14ac:dyDescent="0.2">
      <c r="B929">
        <v>924</v>
      </c>
      <c r="C929" t="s">
        <v>697</v>
      </c>
      <c r="D929" t="s">
        <v>461</v>
      </c>
      <c r="E929" t="s">
        <v>774</v>
      </c>
      <c r="F929" t="s">
        <v>779</v>
      </c>
      <c r="G929" t="s">
        <v>215</v>
      </c>
      <c r="H929">
        <v>95.1</v>
      </c>
      <c r="I929" t="s">
        <v>777</v>
      </c>
    </row>
    <row r="930" spans="2:9" x14ac:dyDescent="0.2">
      <c r="B930">
        <v>925</v>
      </c>
      <c r="C930" t="s">
        <v>697</v>
      </c>
      <c r="D930" t="s">
        <v>780</v>
      </c>
      <c r="E930" t="s">
        <v>781</v>
      </c>
      <c r="F930" t="s">
        <v>782</v>
      </c>
      <c r="G930" t="s">
        <v>215</v>
      </c>
      <c r="H930" t="s">
        <v>215</v>
      </c>
      <c r="I930" t="s">
        <v>783</v>
      </c>
    </row>
    <row r="931" spans="2:9" x14ac:dyDescent="0.2">
      <c r="B931">
        <v>926</v>
      </c>
      <c r="C931" t="s">
        <v>697</v>
      </c>
      <c r="D931" t="s">
        <v>780</v>
      </c>
      <c r="E931" t="s">
        <v>781</v>
      </c>
      <c r="F931" t="s">
        <v>784</v>
      </c>
      <c r="G931" t="s">
        <v>215</v>
      </c>
      <c r="H931">
        <v>141</v>
      </c>
      <c r="I931" t="s">
        <v>783</v>
      </c>
    </row>
    <row r="932" spans="2:9" x14ac:dyDescent="0.2">
      <c r="B932">
        <v>927</v>
      </c>
      <c r="C932" t="s">
        <v>697</v>
      </c>
      <c r="D932" t="s">
        <v>780</v>
      </c>
      <c r="E932" t="s">
        <v>781</v>
      </c>
      <c r="F932" t="s">
        <v>785</v>
      </c>
      <c r="G932" t="s">
        <v>215</v>
      </c>
      <c r="H932">
        <v>141</v>
      </c>
      <c r="I932" t="s">
        <v>783</v>
      </c>
    </row>
    <row r="933" spans="2:9" x14ac:dyDescent="0.2">
      <c r="B933">
        <v>928</v>
      </c>
      <c r="C933" t="s">
        <v>697</v>
      </c>
      <c r="D933" t="s">
        <v>780</v>
      </c>
      <c r="E933" t="s">
        <v>781</v>
      </c>
      <c r="F933" t="s">
        <v>786</v>
      </c>
      <c r="G933" t="s">
        <v>215</v>
      </c>
      <c r="H933" t="s">
        <v>215</v>
      </c>
      <c r="I933" t="s">
        <v>783</v>
      </c>
    </row>
    <row r="934" spans="2:9" x14ac:dyDescent="0.2">
      <c r="B934">
        <v>929</v>
      </c>
      <c r="C934" t="s">
        <v>697</v>
      </c>
      <c r="D934" t="s">
        <v>787</v>
      </c>
      <c r="E934" t="s">
        <v>788</v>
      </c>
      <c r="F934" t="s">
        <v>789</v>
      </c>
      <c r="G934" t="s">
        <v>215</v>
      </c>
      <c r="H934">
        <v>95</v>
      </c>
      <c r="I934" t="s">
        <v>579</v>
      </c>
    </row>
    <row r="935" spans="2:9" x14ac:dyDescent="0.2">
      <c r="B935">
        <v>930</v>
      </c>
      <c r="C935" t="s">
        <v>697</v>
      </c>
      <c r="D935" t="s">
        <v>787</v>
      </c>
      <c r="E935" t="s">
        <v>788</v>
      </c>
      <c r="F935" t="s">
        <v>790</v>
      </c>
      <c r="G935" t="s">
        <v>215</v>
      </c>
      <c r="H935">
        <v>93</v>
      </c>
      <c r="I935" t="s">
        <v>579</v>
      </c>
    </row>
    <row r="936" spans="2:9" x14ac:dyDescent="0.2">
      <c r="B936">
        <v>931</v>
      </c>
      <c r="C936" t="s">
        <v>697</v>
      </c>
      <c r="D936" t="s">
        <v>791</v>
      </c>
      <c r="E936" t="s">
        <v>792</v>
      </c>
      <c r="F936" t="s">
        <v>215</v>
      </c>
      <c r="G936" t="s">
        <v>215</v>
      </c>
      <c r="H936" t="s">
        <v>793</v>
      </c>
      <c r="I936" t="s">
        <v>794</v>
      </c>
    </row>
    <row r="937" spans="2:9" x14ac:dyDescent="0.2">
      <c r="B937">
        <v>932</v>
      </c>
      <c r="C937" t="s">
        <v>697</v>
      </c>
      <c r="D937" t="s">
        <v>791</v>
      </c>
      <c r="E937" t="s">
        <v>795</v>
      </c>
      <c r="F937" t="s">
        <v>215</v>
      </c>
      <c r="G937" t="s">
        <v>215</v>
      </c>
      <c r="H937" t="s">
        <v>796</v>
      </c>
      <c r="I937" t="s">
        <v>794</v>
      </c>
    </row>
    <row r="938" spans="2:9" x14ac:dyDescent="0.2">
      <c r="B938">
        <v>933</v>
      </c>
      <c r="C938" t="s">
        <v>697</v>
      </c>
      <c r="D938" t="s">
        <v>791</v>
      </c>
      <c r="E938" t="s">
        <v>797</v>
      </c>
      <c r="F938" t="s">
        <v>215</v>
      </c>
      <c r="G938" t="s">
        <v>215</v>
      </c>
      <c r="H938" t="s">
        <v>798</v>
      </c>
      <c r="I938" t="s">
        <v>799</v>
      </c>
    </row>
    <row r="939" spans="2:9" x14ac:dyDescent="0.2">
      <c r="B939">
        <v>934</v>
      </c>
      <c r="C939" t="s">
        <v>697</v>
      </c>
      <c r="D939" t="s">
        <v>791</v>
      </c>
      <c r="E939" t="s">
        <v>797</v>
      </c>
      <c r="F939" t="s">
        <v>215</v>
      </c>
      <c r="G939" t="s">
        <v>215</v>
      </c>
      <c r="H939" t="s">
        <v>800</v>
      </c>
      <c r="I939" t="s">
        <v>801</v>
      </c>
    </row>
    <row r="940" spans="2:9" x14ac:dyDescent="0.2">
      <c r="B940">
        <v>935</v>
      </c>
      <c r="C940" t="s">
        <v>697</v>
      </c>
      <c r="D940" t="s">
        <v>482</v>
      </c>
      <c r="E940" t="s">
        <v>802</v>
      </c>
      <c r="F940" t="s">
        <v>215</v>
      </c>
      <c r="G940" t="s">
        <v>215</v>
      </c>
      <c r="H940">
        <v>39</v>
      </c>
      <c r="I940" t="s">
        <v>486</v>
      </c>
    </row>
    <row r="941" spans="2:9" x14ac:dyDescent="0.2">
      <c r="B941">
        <v>936</v>
      </c>
      <c r="C941" t="s">
        <v>697</v>
      </c>
      <c r="D941" t="s">
        <v>482</v>
      </c>
      <c r="E941" t="s">
        <v>802</v>
      </c>
      <c r="F941" t="s">
        <v>215</v>
      </c>
      <c r="G941" t="s">
        <v>215</v>
      </c>
      <c r="H941">
        <v>95</v>
      </c>
      <c r="I941" t="s">
        <v>511</v>
      </c>
    </row>
    <row r="942" spans="2:9" x14ac:dyDescent="0.2">
      <c r="B942">
        <v>937</v>
      </c>
      <c r="C942" t="s">
        <v>697</v>
      </c>
      <c r="D942" t="s">
        <v>482</v>
      </c>
      <c r="E942" t="s">
        <v>803</v>
      </c>
      <c r="F942" t="s">
        <v>215</v>
      </c>
      <c r="G942" t="s">
        <v>215</v>
      </c>
      <c r="H942">
        <v>52</v>
      </c>
      <c r="I942" t="s">
        <v>486</v>
      </c>
    </row>
    <row r="943" spans="2:9" x14ac:dyDescent="0.2">
      <c r="B943">
        <v>938</v>
      </c>
      <c r="C943" t="s">
        <v>697</v>
      </c>
      <c r="D943" t="s">
        <v>482</v>
      </c>
      <c r="E943" t="s">
        <v>803</v>
      </c>
      <c r="F943" t="s">
        <v>215</v>
      </c>
      <c r="G943" t="s">
        <v>215</v>
      </c>
      <c r="H943">
        <v>90</v>
      </c>
      <c r="I943" t="s">
        <v>511</v>
      </c>
    </row>
    <row r="944" spans="2:9" x14ac:dyDescent="0.2">
      <c r="B944">
        <v>939</v>
      </c>
      <c r="C944" t="s">
        <v>697</v>
      </c>
      <c r="D944" t="s">
        <v>514</v>
      </c>
      <c r="E944" t="s">
        <v>804</v>
      </c>
      <c r="F944" t="s">
        <v>215</v>
      </c>
      <c r="G944" t="s">
        <v>805</v>
      </c>
      <c r="H944">
        <v>115</v>
      </c>
      <c r="I944" t="s">
        <v>806</v>
      </c>
    </row>
    <row r="945" spans="2:9" x14ac:dyDescent="0.2">
      <c r="B945">
        <v>940</v>
      </c>
      <c r="C945" t="s">
        <v>697</v>
      </c>
      <c r="D945" t="s">
        <v>514</v>
      </c>
      <c r="E945" t="s">
        <v>804</v>
      </c>
      <c r="F945" t="s">
        <v>215</v>
      </c>
      <c r="G945" t="s">
        <v>807</v>
      </c>
      <c r="H945">
        <v>284</v>
      </c>
      <c r="I945" t="s">
        <v>806</v>
      </c>
    </row>
    <row r="946" spans="2:9" x14ac:dyDescent="0.2">
      <c r="B946">
        <v>941</v>
      </c>
      <c r="C946" t="s">
        <v>697</v>
      </c>
      <c r="D946" t="s">
        <v>514</v>
      </c>
      <c r="E946" t="s">
        <v>804</v>
      </c>
      <c r="F946" t="s">
        <v>215</v>
      </c>
      <c r="G946" t="s">
        <v>808</v>
      </c>
      <c r="H946">
        <v>319</v>
      </c>
      <c r="I946" t="s">
        <v>806</v>
      </c>
    </row>
    <row r="947" spans="2:9" x14ac:dyDescent="0.2">
      <c r="B947">
        <v>942</v>
      </c>
      <c r="C947" t="s">
        <v>697</v>
      </c>
      <c r="D947" t="s">
        <v>514</v>
      </c>
      <c r="E947" t="s">
        <v>804</v>
      </c>
      <c r="F947" t="s">
        <v>215</v>
      </c>
      <c r="G947" t="s">
        <v>809</v>
      </c>
      <c r="H947">
        <v>235</v>
      </c>
      <c r="I947" t="s">
        <v>806</v>
      </c>
    </row>
    <row r="948" spans="2:9" x14ac:dyDescent="0.2">
      <c r="B948">
        <v>943</v>
      </c>
      <c r="C948" t="s">
        <v>697</v>
      </c>
      <c r="D948" t="s">
        <v>514</v>
      </c>
      <c r="E948" t="s">
        <v>804</v>
      </c>
      <c r="F948" t="s">
        <v>215</v>
      </c>
      <c r="G948" t="s">
        <v>810</v>
      </c>
      <c r="H948">
        <v>259</v>
      </c>
      <c r="I948" t="s">
        <v>806</v>
      </c>
    </row>
    <row r="949" spans="2:9" x14ac:dyDescent="0.2">
      <c r="B949">
        <v>944</v>
      </c>
      <c r="C949" t="s">
        <v>697</v>
      </c>
      <c r="D949" t="s">
        <v>514</v>
      </c>
      <c r="E949" t="s">
        <v>804</v>
      </c>
      <c r="F949" t="s">
        <v>215</v>
      </c>
      <c r="G949" t="s">
        <v>811</v>
      </c>
      <c r="H949">
        <v>360</v>
      </c>
      <c r="I949" t="s">
        <v>806</v>
      </c>
    </row>
    <row r="950" spans="2:9" x14ac:dyDescent="0.2">
      <c r="B950">
        <v>945</v>
      </c>
      <c r="C950" t="s">
        <v>697</v>
      </c>
      <c r="D950" t="s">
        <v>514</v>
      </c>
      <c r="E950" t="s">
        <v>804</v>
      </c>
      <c r="F950" t="s">
        <v>215</v>
      </c>
      <c r="G950" t="s">
        <v>812</v>
      </c>
      <c r="H950">
        <v>263</v>
      </c>
      <c r="I950" t="s">
        <v>806</v>
      </c>
    </row>
    <row r="951" spans="2:9" x14ac:dyDescent="0.2">
      <c r="B951">
        <v>946</v>
      </c>
      <c r="C951" t="s">
        <v>697</v>
      </c>
      <c r="D951" t="s">
        <v>514</v>
      </c>
      <c r="E951" t="s">
        <v>804</v>
      </c>
      <c r="F951" t="s">
        <v>215</v>
      </c>
      <c r="G951" t="s">
        <v>813</v>
      </c>
      <c r="H951">
        <v>255</v>
      </c>
      <c r="I951" t="s">
        <v>806</v>
      </c>
    </row>
    <row r="952" spans="2:9" x14ac:dyDescent="0.2">
      <c r="B952">
        <v>947</v>
      </c>
      <c r="C952" t="s">
        <v>697</v>
      </c>
      <c r="D952" t="s">
        <v>514</v>
      </c>
      <c r="E952" t="s">
        <v>804</v>
      </c>
      <c r="F952" t="s">
        <v>215</v>
      </c>
      <c r="G952" t="s">
        <v>814</v>
      </c>
      <c r="H952">
        <v>269</v>
      </c>
      <c r="I952" t="s">
        <v>806</v>
      </c>
    </row>
    <row r="953" spans="2:9" x14ac:dyDescent="0.2">
      <c r="B953">
        <v>948</v>
      </c>
      <c r="C953" t="s">
        <v>697</v>
      </c>
      <c r="D953" t="s">
        <v>553</v>
      </c>
      <c r="E953" t="s">
        <v>815</v>
      </c>
      <c r="F953" t="s">
        <v>816</v>
      </c>
      <c r="G953" t="s">
        <v>215</v>
      </c>
      <c r="H953">
        <v>105</v>
      </c>
      <c r="I953" t="s">
        <v>556</v>
      </c>
    </row>
    <row r="954" spans="2:9" x14ac:dyDescent="0.2">
      <c r="B954">
        <v>949</v>
      </c>
      <c r="C954" t="s">
        <v>697</v>
      </c>
      <c r="D954" t="s">
        <v>553</v>
      </c>
      <c r="E954" t="s">
        <v>815</v>
      </c>
      <c r="F954" t="s">
        <v>817</v>
      </c>
      <c r="G954" t="s">
        <v>215</v>
      </c>
      <c r="H954">
        <v>111.8</v>
      </c>
      <c r="I954" t="s">
        <v>556</v>
      </c>
    </row>
    <row r="955" spans="2:9" x14ac:dyDescent="0.2">
      <c r="B955">
        <v>950</v>
      </c>
      <c r="C955" t="s">
        <v>697</v>
      </c>
      <c r="D955" t="s">
        <v>553</v>
      </c>
      <c r="E955" t="s">
        <v>815</v>
      </c>
      <c r="F955" t="s">
        <v>818</v>
      </c>
      <c r="G955" t="s">
        <v>215</v>
      </c>
      <c r="H955">
        <v>94.7</v>
      </c>
      <c r="I955" t="s">
        <v>556</v>
      </c>
    </row>
    <row r="956" spans="2:9" x14ac:dyDescent="0.2">
      <c r="B956">
        <v>951</v>
      </c>
      <c r="C956" t="s">
        <v>697</v>
      </c>
      <c r="D956" t="s">
        <v>553</v>
      </c>
      <c r="E956" t="s">
        <v>815</v>
      </c>
      <c r="F956" t="s">
        <v>819</v>
      </c>
      <c r="G956" t="s">
        <v>215</v>
      </c>
      <c r="H956">
        <v>100</v>
      </c>
      <c r="I956" t="s">
        <v>556</v>
      </c>
    </row>
    <row r="957" spans="2:9" x14ac:dyDescent="0.2">
      <c r="B957">
        <v>952</v>
      </c>
      <c r="C957" t="s">
        <v>697</v>
      </c>
      <c r="D957" t="s">
        <v>553</v>
      </c>
      <c r="E957" t="s">
        <v>815</v>
      </c>
      <c r="F957" t="s">
        <v>820</v>
      </c>
      <c r="G957" t="s">
        <v>215</v>
      </c>
      <c r="H957">
        <v>93.3</v>
      </c>
      <c r="I957" t="s">
        <v>556</v>
      </c>
    </row>
    <row r="958" spans="2:9" x14ac:dyDescent="0.2">
      <c r="B958">
        <v>953</v>
      </c>
      <c r="C958" t="s">
        <v>697</v>
      </c>
      <c r="D958" t="s">
        <v>553</v>
      </c>
      <c r="E958" t="s">
        <v>815</v>
      </c>
      <c r="F958" t="s">
        <v>821</v>
      </c>
      <c r="G958" t="s">
        <v>215</v>
      </c>
      <c r="H958" t="s">
        <v>215</v>
      </c>
      <c r="I958" t="s">
        <v>556</v>
      </c>
    </row>
    <row r="959" spans="2:9" x14ac:dyDescent="0.2">
      <c r="B959">
        <v>954</v>
      </c>
      <c r="C959" t="s">
        <v>697</v>
      </c>
      <c r="D959" t="s">
        <v>553</v>
      </c>
      <c r="E959" t="s">
        <v>815</v>
      </c>
      <c r="F959" t="s">
        <v>822</v>
      </c>
      <c r="G959" t="s">
        <v>823</v>
      </c>
      <c r="H959" t="s">
        <v>215</v>
      </c>
      <c r="I959" t="s">
        <v>824</v>
      </c>
    </row>
    <row r="960" spans="2:9" x14ac:dyDescent="0.2">
      <c r="B960">
        <v>955</v>
      </c>
      <c r="C960" t="s">
        <v>697</v>
      </c>
      <c r="D960" t="s">
        <v>553</v>
      </c>
      <c r="E960" t="s">
        <v>815</v>
      </c>
      <c r="F960" t="s">
        <v>822</v>
      </c>
      <c r="G960" t="s">
        <v>825</v>
      </c>
      <c r="H960">
        <v>148.5</v>
      </c>
      <c r="I960" t="s">
        <v>824</v>
      </c>
    </row>
    <row r="961" spans="2:9" x14ac:dyDescent="0.2">
      <c r="B961">
        <v>956</v>
      </c>
      <c r="C961" t="s">
        <v>697</v>
      </c>
      <c r="D961" t="s">
        <v>553</v>
      </c>
      <c r="E961" t="s">
        <v>815</v>
      </c>
      <c r="F961" t="s">
        <v>822</v>
      </c>
      <c r="G961" t="s">
        <v>826</v>
      </c>
      <c r="H961">
        <v>151.30000000000001</v>
      </c>
      <c r="I961" t="s">
        <v>824</v>
      </c>
    </row>
    <row r="962" spans="2:9" x14ac:dyDescent="0.2">
      <c r="B962">
        <v>957</v>
      </c>
      <c r="C962" t="s">
        <v>697</v>
      </c>
      <c r="D962" t="s">
        <v>553</v>
      </c>
      <c r="E962" t="s">
        <v>815</v>
      </c>
      <c r="F962" t="s">
        <v>822</v>
      </c>
      <c r="G962" t="s">
        <v>827</v>
      </c>
      <c r="H962">
        <v>153.5</v>
      </c>
      <c r="I962" t="s">
        <v>824</v>
      </c>
    </row>
    <row r="963" spans="2:9" x14ac:dyDescent="0.2">
      <c r="B963">
        <v>958</v>
      </c>
      <c r="C963" t="s">
        <v>697</v>
      </c>
      <c r="D963" t="s">
        <v>553</v>
      </c>
      <c r="E963" t="s">
        <v>815</v>
      </c>
      <c r="F963" t="s">
        <v>822</v>
      </c>
      <c r="G963" t="s">
        <v>828</v>
      </c>
      <c r="H963">
        <v>160.30000000000001</v>
      </c>
      <c r="I963" t="s">
        <v>824</v>
      </c>
    </row>
    <row r="964" spans="2:9" x14ac:dyDescent="0.2">
      <c r="B964">
        <v>959</v>
      </c>
      <c r="C964" t="s">
        <v>697</v>
      </c>
      <c r="D964" t="s">
        <v>553</v>
      </c>
      <c r="E964" t="s">
        <v>815</v>
      </c>
      <c r="F964" t="s">
        <v>822</v>
      </c>
      <c r="G964" t="s">
        <v>829</v>
      </c>
      <c r="H964">
        <v>151.69999999999999</v>
      </c>
      <c r="I964" t="s">
        <v>824</v>
      </c>
    </row>
    <row r="965" spans="2:9" x14ac:dyDescent="0.2">
      <c r="B965">
        <v>960</v>
      </c>
      <c r="C965" t="s">
        <v>697</v>
      </c>
      <c r="D965" t="s">
        <v>553</v>
      </c>
      <c r="E965" t="s">
        <v>815</v>
      </c>
      <c r="F965" t="s">
        <v>830</v>
      </c>
      <c r="G965" t="s">
        <v>823</v>
      </c>
      <c r="H965">
        <v>87.1</v>
      </c>
      <c r="I965" t="s">
        <v>824</v>
      </c>
    </row>
    <row r="966" spans="2:9" x14ac:dyDescent="0.2">
      <c r="B966">
        <v>961</v>
      </c>
      <c r="C966" t="s">
        <v>697</v>
      </c>
      <c r="D966" t="s">
        <v>553</v>
      </c>
      <c r="E966" t="s">
        <v>815</v>
      </c>
      <c r="F966" t="s">
        <v>830</v>
      </c>
      <c r="G966" t="s">
        <v>825</v>
      </c>
      <c r="H966">
        <v>96.7</v>
      </c>
      <c r="I966" t="s">
        <v>824</v>
      </c>
    </row>
    <row r="967" spans="2:9" x14ac:dyDescent="0.2">
      <c r="B967">
        <v>962</v>
      </c>
      <c r="C967" t="s">
        <v>697</v>
      </c>
      <c r="D967" t="s">
        <v>553</v>
      </c>
      <c r="E967" t="s">
        <v>815</v>
      </c>
      <c r="F967" t="s">
        <v>830</v>
      </c>
      <c r="G967" t="s">
        <v>826</v>
      </c>
      <c r="H967">
        <v>124.8</v>
      </c>
      <c r="I967" t="s">
        <v>824</v>
      </c>
    </row>
    <row r="968" spans="2:9" x14ac:dyDescent="0.2">
      <c r="B968">
        <v>963</v>
      </c>
      <c r="C968" t="s">
        <v>697</v>
      </c>
      <c r="D968" t="s">
        <v>553</v>
      </c>
      <c r="E968" t="s">
        <v>815</v>
      </c>
      <c r="F968" t="s">
        <v>830</v>
      </c>
      <c r="G968" t="s">
        <v>827</v>
      </c>
      <c r="H968">
        <v>100</v>
      </c>
      <c r="I968" t="s">
        <v>824</v>
      </c>
    </row>
    <row r="969" spans="2:9" x14ac:dyDescent="0.2">
      <c r="B969">
        <v>964</v>
      </c>
      <c r="C969" t="s">
        <v>697</v>
      </c>
      <c r="D969" t="s">
        <v>553</v>
      </c>
      <c r="E969" t="s">
        <v>815</v>
      </c>
      <c r="F969" t="s">
        <v>830</v>
      </c>
      <c r="G969" t="s">
        <v>828</v>
      </c>
      <c r="H969">
        <v>130.9</v>
      </c>
      <c r="I969" t="s">
        <v>824</v>
      </c>
    </row>
    <row r="970" spans="2:9" x14ac:dyDescent="0.2">
      <c r="B970">
        <v>965</v>
      </c>
      <c r="C970" t="s">
        <v>697</v>
      </c>
      <c r="D970" t="s">
        <v>553</v>
      </c>
      <c r="E970" t="s">
        <v>815</v>
      </c>
      <c r="F970" t="s">
        <v>830</v>
      </c>
      <c r="G970" t="s">
        <v>829</v>
      </c>
      <c r="H970" t="s">
        <v>215</v>
      </c>
      <c r="I970" t="s">
        <v>824</v>
      </c>
    </row>
    <row r="971" spans="2:9" x14ac:dyDescent="0.2">
      <c r="B971">
        <v>966</v>
      </c>
      <c r="C971" t="s">
        <v>697</v>
      </c>
      <c r="D971" t="s">
        <v>553</v>
      </c>
      <c r="E971" t="s">
        <v>815</v>
      </c>
      <c r="F971" t="s">
        <v>831</v>
      </c>
      <c r="G971" t="s">
        <v>215</v>
      </c>
      <c r="H971">
        <v>84.4</v>
      </c>
      <c r="I971" t="s">
        <v>556</v>
      </c>
    </row>
    <row r="972" spans="2:9" x14ac:dyDescent="0.2">
      <c r="B972">
        <v>967</v>
      </c>
      <c r="C972" t="s">
        <v>697</v>
      </c>
      <c r="D972" t="s">
        <v>553</v>
      </c>
      <c r="E972" t="s">
        <v>815</v>
      </c>
      <c r="F972" t="s">
        <v>832</v>
      </c>
      <c r="G972" t="s">
        <v>215</v>
      </c>
      <c r="H972">
        <v>93.4</v>
      </c>
      <c r="I972" t="s">
        <v>556</v>
      </c>
    </row>
    <row r="973" spans="2:9" x14ac:dyDescent="0.2">
      <c r="B973">
        <v>968</v>
      </c>
      <c r="C973" t="s">
        <v>697</v>
      </c>
      <c r="D973" t="s">
        <v>833</v>
      </c>
      <c r="E973" t="s">
        <v>834</v>
      </c>
      <c r="F973" t="s">
        <v>215</v>
      </c>
      <c r="G973" t="s">
        <v>835</v>
      </c>
      <c r="H973">
        <v>22</v>
      </c>
      <c r="I973" t="s">
        <v>806</v>
      </c>
    </row>
    <row r="974" spans="2:9" x14ac:dyDescent="0.2">
      <c r="B974">
        <v>969</v>
      </c>
      <c r="C974" t="s">
        <v>697</v>
      </c>
      <c r="D974" t="s">
        <v>833</v>
      </c>
      <c r="E974" t="s">
        <v>834</v>
      </c>
      <c r="F974" t="s">
        <v>215</v>
      </c>
      <c r="G974" t="s">
        <v>836</v>
      </c>
      <c r="H974">
        <v>34</v>
      </c>
      <c r="I974" t="s">
        <v>806</v>
      </c>
    </row>
    <row r="975" spans="2:9" x14ac:dyDescent="0.2">
      <c r="B975">
        <v>970</v>
      </c>
      <c r="C975" t="s">
        <v>697</v>
      </c>
      <c r="D975" t="s">
        <v>833</v>
      </c>
      <c r="E975" t="s">
        <v>834</v>
      </c>
      <c r="F975" t="s">
        <v>215</v>
      </c>
      <c r="G975" t="s">
        <v>837</v>
      </c>
      <c r="H975">
        <v>30</v>
      </c>
      <c r="I975" t="s">
        <v>806</v>
      </c>
    </row>
    <row r="976" spans="2:9" x14ac:dyDescent="0.2">
      <c r="B976">
        <v>971</v>
      </c>
      <c r="C976" t="s">
        <v>697</v>
      </c>
      <c r="D976" t="s">
        <v>833</v>
      </c>
      <c r="E976" t="s">
        <v>834</v>
      </c>
      <c r="F976" t="s">
        <v>215</v>
      </c>
      <c r="G976" t="s">
        <v>838</v>
      </c>
      <c r="H976">
        <v>41</v>
      </c>
      <c r="I976" t="s">
        <v>806</v>
      </c>
    </row>
    <row r="977" spans="2:9" x14ac:dyDescent="0.2">
      <c r="B977">
        <v>972</v>
      </c>
      <c r="C977" t="s">
        <v>697</v>
      </c>
      <c r="D977" t="s">
        <v>833</v>
      </c>
      <c r="E977" t="s">
        <v>834</v>
      </c>
      <c r="F977" t="s">
        <v>215</v>
      </c>
      <c r="G977" t="s">
        <v>839</v>
      </c>
      <c r="H977">
        <v>37</v>
      </c>
      <c r="I977" t="s">
        <v>806</v>
      </c>
    </row>
    <row r="978" spans="2:9" x14ac:dyDescent="0.2">
      <c r="B978">
        <v>973</v>
      </c>
      <c r="C978" t="s">
        <v>697</v>
      </c>
      <c r="D978" t="s">
        <v>833</v>
      </c>
      <c r="E978" t="s">
        <v>834</v>
      </c>
      <c r="F978" t="s">
        <v>215</v>
      </c>
      <c r="G978" t="s">
        <v>840</v>
      </c>
      <c r="H978">
        <v>34</v>
      </c>
      <c r="I978" t="s">
        <v>806</v>
      </c>
    </row>
    <row r="979" spans="2:9" x14ac:dyDescent="0.2">
      <c r="B979">
        <v>974</v>
      </c>
      <c r="C979" t="s">
        <v>697</v>
      </c>
      <c r="D979" t="s">
        <v>833</v>
      </c>
      <c r="E979" t="s">
        <v>834</v>
      </c>
      <c r="F979" t="s">
        <v>215</v>
      </c>
      <c r="G979" t="s">
        <v>841</v>
      </c>
      <c r="H979">
        <v>48</v>
      </c>
      <c r="I979" t="s">
        <v>806</v>
      </c>
    </row>
    <row r="980" spans="2:9" x14ac:dyDescent="0.2">
      <c r="B980">
        <v>975</v>
      </c>
      <c r="C980" t="s">
        <v>697</v>
      </c>
      <c r="D980" t="s">
        <v>833</v>
      </c>
      <c r="E980" t="s">
        <v>834</v>
      </c>
      <c r="F980" t="s">
        <v>215</v>
      </c>
      <c r="G980" t="s">
        <v>842</v>
      </c>
      <c r="H980">
        <v>60</v>
      </c>
      <c r="I980" t="s">
        <v>806</v>
      </c>
    </row>
    <row r="981" spans="2:9" x14ac:dyDescent="0.2">
      <c r="B981">
        <v>976</v>
      </c>
      <c r="C981" t="s">
        <v>697</v>
      </c>
      <c r="D981" t="s">
        <v>833</v>
      </c>
      <c r="E981" t="s">
        <v>834</v>
      </c>
      <c r="F981" t="s">
        <v>215</v>
      </c>
      <c r="G981" t="s">
        <v>843</v>
      </c>
      <c r="H981">
        <v>83</v>
      </c>
      <c r="I981" t="s">
        <v>806</v>
      </c>
    </row>
    <row r="982" spans="2:9" x14ac:dyDescent="0.2">
      <c r="B982">
        <v>977</v>
      </c>
      <c r="C982" t="s">
        <v>697</v>
      </c>
      <c r="D982" t="s">
        <v>833</v>
      </c>
      <c r="E982" t="s">
        <v>834</v>
      </c>
      <c r="F982" t="s">
        <v>215</v>
      </c>
      <c r="G982" t="s">
        <v>844</v>
      </c>
      <c r="H982">
        <v>73</v>
      </c>
      <c r="I982" t="s">
        <v>806</v>
      </c>
    </row>
    <row r="983" spans="2:9" x14ac:dyDescent="0.2">
      <c r="B983">
        <v>978</v>
      </c>
      <c r="C983" t="s">
        <v>697</v>
      </c>
      <c r="D983" t="s">
        <v>833</v>
      </c>
      <c r="E983" t="s">
        <v>834</v>
      </c>
      <c r="F983" t="s">
        <v>215</v>
      </c>
      <c r="G983" t="s">
        <v>845</v>
      </c>
      <c r="H983">
        <v>60</v>
      </c>
      <c r="I983" t="s">
        <v>806</v>
      </c>
    </row>
    <row r="984" spans="2:9" x14ac:dyDescent="0.2">
      <c r="B984">
        <v>979</v>
      </c>
      <c r="C984" t="s">
        <v>697</v>
      </c>
      <c r="D984" t="s">
        <v>833</v>
      </c>
      <c r="E984" t="s">
        <v>834</v>
      </c>
      <c r="F984" t="s">
        <v>215</v>
      </c>
      <c r="G984" t="s">
        <v>846</v>
      </c>
      <c r="H984">
        <v>81</v>
      </c>
      <c r="I984" t="s">
        <v>806</v>
      </c>
    </row>
    <row r="985" spans="2:9" x14ac:dyDescent="0.2">
      <c r="B985">
        <v>980</v>
      </c>
      <c r="C985" t="s">
        <v>697</v>
      </c>
      <c r="D985" t="s">
        <v>833</v>
      </c>
      <c r="E985" t="s">
        <v>834</v>
      </c>
      <c r="F985" t="s">
        <v>215</v>
      </c>
      <c r="G985" t="s">
        <v>847</v>
      </c>
      <c r="H985">
        <v>98</v>
      </c>
      <c r="I985" t="s">
        <v>806</v>
      </c>
    </row>
    <row r="986" spans="2:9" x14ac:dyDescent="0.2">
      <c r="B986">
        <v>981</v>
      </c>
      <c r="C986" t="s">
        <v>697</v>
      </c>
      <c r="D986" t="s">
        <v>680</v>
      </c>
      <c r="E986" t="s">
        <v>848</v>
      </c>
      <c r="F986" t="s">
        <v>215</v>
      </c>
      <c r="G986" t="s">
        <v>215</v>
      </c>
      <c r="H986">
        <v>0.57999999999999996</v>
      </c>
      <c r="I986" t="s">
        <v>447</v>
      </c>
    </row>
    <row r="987" spans="2:9" x14ac:dyDescent="0.2">
      <c r="B987">
        <v>982</v>
      </c>
      <c r="C987" t="s">
        <v>697</v>
      </c>
      <c r="D987" t="s">
        <v>849</v>
      </c>
      <c r="E987" t="s">
        <v>850</v>
      </c>
      <c r="F987" t="s">
        <v>215</v>
      </c>
      <c r="G987" t="s">
        <v>215</v>
      </c>
      <c r="H987">
        <v>58</v>
      </c>
      <c r="I987" t="s">
        <v>518</v>
      </c>
    </row>
    <row r="988" spans="2:9" x14ac:dyDescent="0.2">
      <c r="B988">
        <v>983</v>
      </c>
      <c r="C988" t="s">
        <v>697</v>
      </c>
      <c r="D988" t="s">
        <v>663</v>
      </c>
      <c r="E988" t="s">
        <v>851</v>
      </c>
      <c r="F988" t="s">
        <v>665</v>
      </c>
      <c r="G988" t="s">
        <v>215</v>
      </c>
      <c r="H988">
        <v>1.6</v>
      </c>
      <c r="I988" t="s">
        <v>666</v>
      </c>
    </row>
    <row r="989" spans="2:9" x14ac:dyDescent="0.2">
      <c r="B989">
        <v>984</v>
      </c>
      <c r="C989" t="s">
        <v>697</v>
      </c>
      <c r="D989" t="s">
        <v>663</v>
      </c>
      <c r="E989" t="s">
        <v>852</v>
      </c>
      <c r="F989" t="s">
        <v>853</v>
      </c>
      <c r="G989" t="s">
        <v>215</v>
      </c>
      <c r="H989">
        <v>0.8</v>
      </c>
      <c r="I989" t="s">
        <v>666</v>
      </c>
    </row>
    <row r="990" spans="2:9" x14ac:dyDescent="0.2">
      <c r="B990">
        <v>985</v>
      </c>
      <c r="C990" t="s">
        <v>697</v>
      </c>
      <c r="D990" t="s">
        <v>663</v>
      </c>
      <c r="E990" t="s">
        <v>854</v>
      </c>
      <c r="F990" t="s">
        <v>853</v>
      </c>
      <c r="G990" t="s">
        <v>215</v>
      </c>
      <c r="H990">
        <v>0.74</v>
      </c>
      <c r="I990" t="s">
        <v>666</v>
      </c>
    </row>
    <row r="991" spans="2:9" x14ac:dyDescent="0.2">
      <c r="B991">
        <v>986</v>
      </c>
      <c r="C991" t="s">
        <v>697</v>
      </c>
      <c r="D991" t="s">
        <v>663</v>
      </c>
      <c r="E991" t="s">
        <v>855</v>
      </c>
      <c r="F991" t="s">
        <v>856</v>
      </c>
      <c r="G991" t="s">
        <v>215</v>
      </c>
      <c r="H991">
        <v>2</v>
      </c>
      <c r="I991" t="s">
        <v>666</v>
      </c>
    </row>
    <row r="992" spans="2:9" x14ac:dyDescent="0.2">
      <c r="B992">
        <v>987</v>
      </c>
      <c r="C992" t="s">
        <v>697</v>
      </c>
      <c r="D992" t="s">
        <v>663</v>
      </c>
      <c r="E992" t="s">
        <v>857</v>
      </c>
      <c r="F992" t="s">
        <v>856</v>
      </c>
      <c r="G992" t="s">
        <v>215</v>
      </c>
      <c r="H992">
        <v>1</v>
      </c>
      <c r="I992" t="s">
        <v>666</v>
      </c>
    </row>
    <row r="993" spans="2:9" x14ac:dyDescent="0.2">
      <c r="B993">
        <v>988</v>
      </c>
      <c r="C993" t="s">
        <v>697</v>
      </c>
      <c r="D993" t="s">
        <v>663</v>
      </c>
      <c r="E993" t="s">
        <v>858</v>
      </c>
      <c r="F993" t="s">
        <v>856</v>
      </c>
      <c r="G993" t="s">
        <v>215</v>
      </c>
      <c r="H993">
        <v>1.6</v>
      </c>
      <c r="I993" t="s">
        <v>666</v>
      </c>
    </row>
    <row r="994" spans="2:9" x14ac:dyDescent="0.2">
      <c r="B994">
        <v>989</v>
      </c>
      <c r="C994" t="s">
        <v>697</v>
      </c>
      <c r="D994" t="s">
        <v>663</v>
      </c>
      <c r="E994" t="s">
        <v>859</v>
      </c>
      <c r="F994" t="s">
        <v>856</v>
      </c>
      <c r="G994" t="s">
        <v>215</v>
      </c>
      <c r="H994">
        <v>1.9</v>
      </c>
      <c r="I994" t="s">
        <v>666</v>
      </c>
    </row>
    <row r="995" spans="2:9" x14ac:dyDescent="0.2">
      <c r="B995">
        <v>990</v>
      </c>
      <c r="C995" t="s">
        <v>697</v>
      </c>
      <c r="D995" t="s">
        <v>663</v>
      </c>
      <c r="E995" t="s">
        <v>860</v>
      </c>
      <c r="F995" t="s">
        <v>861</v>
      </c>
      <c r="G995" t="s">
        <v>215</v>
      </c>
      <c r="H995">
        <v>1.46</v>
      </c>
      <c r="I995" t="s">
        <v>666</v>
      </c>
    </row>
    <row r="996" spans="2:9" x14ac:dyDescent="0.2">
      <c r="B996">
        <v>991</v>
      </c>
      <c r="C996" t="s">
        <v>697</v>
      </c>
      <c r="D996" t="s">
        <v>663</v>
      </c>
      <c r="E996" t="s">
        <v>860</v>
      </c>
      <c r="F996" t="s">
        <v>862</v>
      </c>
      <c r="G996" t="s">
        <v>215</v>
      </c>
      <c r="H996">
        <v>1.3</v>
      </c>
      <c r="I996" t="s">
        <v>666</v>
      </c>
    </row>
    <row r="997" spans="2:9" x14ac:dyDescent="0.2">
      <c r="B997">
        <v>992</v>
      </c>
      <c r="C997" t="s">
        <v>697</v>
      </c>
      <c r="D997" t="s">
        <v>663</v>
      </c>
      <c r="E997" t="s">
        <v>860</v>
      </c>
      <c r="F997" t="s">
        <v>863</v>
      </c>
      <c r="G997" t="s">
        <v>215</v>
      </c>
      <c r="H997">
        <v>1.3</v>
      </c>
      <c r="I997" t="s">
        <v>666</v>
      </c>
    </row>
    <row r="998" spans="2:9" x14ac:dyDescent="0.2">
      <c r="B998">
        <v>993</v>
      </c>
      <c r="C998" t="s">
        <v>697</v>
      </c>
      <c r="D998" t="s">
        <v>663</v>
      </c>
      <c r="E998" t="s">
        <v>864</v>
      </c>
      <c r="F998" t="s">
        <v>861</v>
      </c>
      <c r="G998" t="s">
        <v>215</v>
      </c>
      <c r="H998">
        <v>1.7</v>
      </c>
      <c r="I998" t="s">
        <v>666</v>
      </c>
    </row>
    <row r="999" spans="2:9" x14ac:dyDescent="0.2">
      <c r="B999">
        <v>994</v>
      </c>
      <c r="C999" t="s">
        <v>697</v>
      </c>
      <c r="D999" t="s">
        <v>663</v>
      </c>
      <c r="E999" t="s">
        <v>864</v>
      </c>
      <c r="F999" t="s">
        <v>862</v>
      </c>
      <c r="G999" t="s">
        <v>215</v>
      </c>
      <c r="H999">
        <v>1.52</v>
      </c>
      <c r="I999" t="s">
        <v>666</v>
      </c>
    </row>
    <row r="1000" spans="2:9" x14ac:dyDescent="0.2">
      <c r="B1000">
        <v>995</v>
      </c>
      <c r="C1000" t="s">
        <v>697</v>
      </c>
      <c r="D1000" t="s">
        <v>663</v>
      </c>
      <c r="E1000" t="s">
        <v>864</v>
      </c>
      <c r="F1000" t="s">
        <v>863</v>
      </c>
      <c r="G1000" t="s">
        <v>215</v>
      </c>
      <c r="H1000">
        <v>1.52</v>
      </c>
      <c r="I1000" t="s">
        <v>666</v>
      </c>
    </row>
    <row r="1001" spans="2:9" x14ac:dyDescent="0.2">
      <c r="B1001">
        <v>996</v>
      </c>
      <c r="C1001" t="s">
        <v>697</v>
      </c>
      <c r="D1001" t="s">
        <v>663</v>
      </c>
      <c r="E1001" t="s">
        <v>865</v>
      </c>
      <c r="F1001" t="s">
        <v>866</v>
      </c>
      <c r="G1001" t="s">
        <v>215</v>
      </c>
      <c r="H1001">
        <v>1.06</v>
      </c>
      <c r="I1001" t="s">
        <v>666</v>
      </c>
    </row>
    <row r="1002" spans="2:9" x14ac:dyDescent="0.2">
      <c r="B1002">
        <v>997</v>
      </c>
      <c r="C1002" t="s">
        <v>697</v>
      </c>
      <c r="D1002" t="s">
        <v>663</v>
      </c>
      <c r="E1002" t="s">
        <v>865</v>
      </c>
      <c r="F1002" t="s">
        <v>867</v>
      </c>
      <c r="G1002" t="s">
        <v>215</v>
      </c>
      <c r="H1002">
        <v>0.79</v>
      </c>
      <c r="I1002" t="s">
        <v>666</v>
      </c>
    </row>
    <row r="1003" spans="2:9" x14ac:dyDescent="0.2">
      <c r="B1003">
        <v>998</v>
      </c>
      <c r="C1003" t="s">
        <v>697</v>
      </c>
      <c r="D1003" t="s">
        <v>663</v>
      </c>
      <c r="E1003" t="s">
        <v>865</v>
      </c>
      <c r="F1003" t="s">
        <v>863</v>
      </c>
      <c r="G1003" t="s">
        <v>215</v>
      </c>
      <c r="H1003">
        <v>0.75</v>
      </c>
      <c r="I1003" t="s">
        <v>666</v>
      </c>
    </row>
    <row r="1004" spans="2:9" x14ac:dyDescent="0.2">
      <c r="B1004">
        <v>999</v>
      </c>
      <c r="C1004" t="s">
        <v>697</v>
      </c>
      <c r="D1004" t="s">
        <v>663</v>
      </c>
      <c r="E1004" t="s">
        <v>868</v>
      </c>
      <c r="F1004" t="s">
        <v>866</v>
      </c>
      <c r="G1004" t="s">
        <v>215</v>
      </c>
      <c r="H1004">
        <v>1.22</v>
      </c>
      <c r="I1004" t="s">
        <v>666</v>
      </c>
    </row>
    <row r="1005" spans="2:9" x14ac:dyDescent="0.2">
      <c r="B1005">
        <v>1000</v>
      </c>
      <c r="C1005" t="s">
        <v>697</v>
      </c>
      <c r="D1005" t="s">
        <v>663</v>
      </c>
      <c r="E1005" t="s">
        <v>868</v>
      </c>
      <c r="F1005" t="s">
        <v>867</v>
      </c>
      <c r="G1005" t="s">
        <v>215</v>
      </c>
      <c r="H1005">
        <v>1.03</v>
      </c>
      <c r="I1005" t="s">
        <v>666</v>
      </c>
    </row>
    <row r="1006" spans="2:9" x14ac:dyDescent="0.2">
      <c r="B1006">
        <v>1001</v>
      </c>
      <c r="C1006" t="s">
        <v>697</v>
      </c>
      <c r="D1006" t="s">
        <v>663</v>
      </c>
      <c r="E1006" t="s">
        <v>868</v>
      </c>
      <c r="F1006" t="s">
        <v>863</v>
      </c>
      <c r="G1006" t="s">
        <v>215</v>
      </c>
      <c r="H1006">
        <v>1.03</v>
      </c>
      <c r="I1006" t="s">
        <v>666</v>
      </c>
    </row>
    <row r="1007" spans="2:9" x14ac:dyDescent="0.2">
      <c r="B1007">
        <v>1002</v>
      </c>
      <c r="C1007" t="s">
        <v>697</v>
      </c>
      <c r="D1007" t="s">
        <v>663</v>
      </c>
      <c r="E1007" t="s">
        <v>869</v>
      </c>
      <c r="F1007" t="s">
        <v>861</v>
      </c>
      <c r="G1007" t="s">
        <v>215</v>
      </c>
      <c r="H1007" t="s">
        <v>215</v>
      </c>
      <c r="I1007" t="s">
        <v>666</v>
      </c>
    </row>
    <row r="1008" spans="2:9" x14ac:dyDescent="0.2">
      <c r="B1008">
        <v>1003</v>
      </c>
      <c r="C1008" t="s">
        <v>697</v>
      </c>
      <c r="D1008" t="s">
        <v>663</v>
      </c>
      <c r="E1008" t="s">
        <v>869</v>
      </c>
      <c r="F1008" t="s">
        <v>862</v>
      </c>
      <c r="G1008" t="s">
        <v>215</v>
      </c>
      <c r="H1008">
        <v>0.55000000000000004</v>
      </c>
      <c r="I1008" t="s">
        <v>666</v>
      </c>
    </row>
    <row r="1009" spans="2:9" x14ac:dyDescent="0.2">
      <c r="B1009">
        <v>1004</v>
      </c>
      <c r="C1009" t="s">
        <v>697</v>
      </c>
      <c r="D1009" t="s">
        <v>663</v>
      </c>
      <c r="E1009" t="s">
        <v>869</v>
      </c>
      <c r="F1009" t="s">
        <v>863</v>
      </c>
      <c r="G1009" t="s">
        <v>215</v>
      </c>
      <c r="H1009">
        <v>0.55000000000000004</v>
      </c>
      <c r="I1009" t="s">
        <v>666</v>
      </c>
    </row>
    <row r="1010" spans="2:9" x14ac:dyDescent="0.2">
      <c r="B1010">
        <v>1005</v>
      </c>
      <c r="C1010" t="s">
        <v>697</v>
      </c>
      <c r="D1010" t="s">
        <v>663</v>
      </c>
      <c r="E1010" t="s">
        <v>870</v>
      </c>
      <c r="F1010" t="s">
        <v>871</v>
      </c>
      <c r="G1010" t="s">
        <v>215</v>
      </c>
      <c r="H1010">
        <v>1.38</v>
      </c>
      <c r="I1010" t="s">
        <v>666</v>
      </c>
    </row>
    <row r="1011" spans="2:9" x14ac:dyDescent="0.2">
      <c r="B1011">
        <v>1006</v>
      </c>
      <c r="C1011" t="s">
        <v>697</v>
      </c>
      <c r="D1011" t="s">
        <v>663</v>
      </c>
      <c r="E1011" t="s">
        <v>870</v>
      </c>
      <c r="F1011" t="s">
        <v>872</v>
      </c>
      <c r="G1011" t="s">
        <v>215</v>
      </c>
      <c r="H1011">
        <v>1.19</v>
      </c>
      <c r="I1011" t="s">
        <v>666</v>
      </c>
    </row>
    <row r="1012" spans="2:9" x14ac:dyDescent="0.2">
      <c r="B1012">
        <v>1007</v>
      </c>
      <c r="C1012" t="s">
        <v>697</v>
      </c>
      <c r="D1012" t="s">
        <v>663</v>
      </c>
      <c r="E1012" t="s">
        <v>870</v>
      </c>
      <c r="F1012" t="s">
        <v>873</v>
      </c>
      <c r="G1012" t="s">
        <v>215</v>
      </c>
      <c r="H1012">
        <v>1.0900000000000001</v>
      </c>
      <c r="I1012" t="s">
        <v>666</v>
      </c>
    </row>
    <row r="1013" spans="2:9" x14ac:dyDescent="0.2">
      <c r="B1013">
        <v>1008</v>
      </c>
      <c r="C1013" t="s">
        <v>697</v>
      </c>
      <c r="D1013" t="s">
        <v>663</v>
      </c>
      <c r="E1013" t="s">
        <v>874</v>
      </c>
      <c r="F1013" t="s">
        <v>871</v>
      </c>
      <c r="G1013" t="s">
        <v>215</v>
      </c>
      <c r="H1013">
        <v>1.66</v>
      </c>
      <c r="I1013" t="s">
        <v>666</v>
      </c>
    </row>
    <row r="1014" spans="2:9" x14ac:dyDescent="0.2">
      <c r="B1014">
        <v>1009</v>
      </c>
      <c r="C1014" t="s">
        <v>697</v>
      </c>
      <c r="D1014" t="s">
        <v>663</v>
      </c>
      <c r="E1014" t="s">
        <v>874</v>
      </c>
      <c r="F1014" t="s">
        <v>872</v>
      </c>
      <c r="G1014" t="s">
        <v>215</v>
      </c>
      <c r="H1014">
        <v>1.59</v>
      </c>
      <c r="I1014" t="s">
        <v>666</v>
      </c>
    </row>
    <row r="1015" spans="2:9" x14ac:dyDescent="0.2">
      <c r="B1015">
        <v>1010</v>
      </c>
      <c r="C1015" t="s">
        <v>697</v>
      </c>
      <c r="D1015" t="s">
        <v>663</v>
      </c>
      <c r="E1015" t="s">
        <v>874</v>
      </c>
      <c r="F1015" t="s">
        <v>873</v>
      </c>
      <c r="G1015" t="s">
        <v>215</v>
      </c>
      <c r="H1015">
        <v>1.32</v>
      </c>
      <c r="I1015" t="s">
        <v>666</v>
      </c>
    </row>
    <row r="1016" spans="2:9" x14ac:dyDescent="0.2">
      <c r="B1016">
        <v>1011</v>
      </c>
      <c r="C1016" t="s">
        <v>697</v>
      </c>
      <c r="D1016" t="s">
        <v>674</v>
      </c>
      <c r="E1016" t="s">
        <v>875</v>
      </c>
      <c r="F1016" t="s">
        <v>215</v>
      </c>
      <c r="G1016" t="s">
        <v>215</v>
      </c>
      <c r="H1016">
        <v>2.1999999999999999E-2</v>
      </c>
      <c r="I1016" t="s">
        <v>676</v>
      </c>
    </row>
    <row r="1017" spans="2:9" x14ac:dyDescent="0.2">
      <c r="B1017">
        <v>1012</v>
      </c>
      <c r="C1017" t="s">
        <v>697</v>
      </c>
      <c r="D1017" t="s">
        <v>674</v>
      </c>
      <c r="E1017" t="s">
        <v>876</v>
      </c>
      <c r="F1017" t="s">
        <v>877</v>
      </c>
      <c r="G1017" t="s">
        <v>215</v>
      </c>
      <c r="H1017">
        <v>3.2000000000000001E-2</v>
      </c>
      <c r="I1017" t="s">
        <v>676</v>
      </c>
    </row>
    <row r="1018" spans="2:9" x14ac:dyDescent="0.2">
      <c r="B1018">
        <v>1013</v>
      </c>
      <c r="C1018" t="s">
        <v>697</v>
      </c>
      <c r="D1018" t="s">
        <v>674</v>
      </c>
      <c r="E1018" t="s">
        <v>876</v>
      </c>
      <c r="F1018" t="s">
        <v>679</v>
      </c>
      <c r="G1018" t="s">
        <v>215</v>
      </c>
      <c r="H1018">
        <v>3.4000000000000002E-2</v>
      </c>
      <c r="I1018" t="s">
        <v>676</v>
      </c>
    </row>
    <row r="1019" spans="2:9" x14ac:dyDescent="0.2">
      <c r="B1019">
        <v>1014</v>
      </c>
      <c r="C1019" t="s">
        <v>697</v>
      </c>
      <c r="D1019" t="s">
        <v>674</v>
      </c>
      <c r="E1019" t="s">
        <v>878</v>
      </c>
      <c r="F1019" t="s">
        <v>215</v>
      </c>
      <c r="G1019" t="s">
        <v>215</v>
      </c>
      <c r="H1019" t="s">
        <v>879</v>
      </c>
      <c r="I1019" t="s">
        <v>880</v>
      </c>
    </row>
    <row r="1020" spans="2:9" x14ac:dyDescent="0.2">
      <c r="B1020">
        <v>1015</v>
      </c>
      <c r="C1020" t="s">
        <v>697</v>
      </c>
      <c r="D1020" t="s">
        <v>684</v>
      </c>
      <c r="E1020" t="s">
        <v>881</v>
      </c>
      <c r="F1020" t="s">
        <v>215</v>
      </c>
      <c r="G1020" t="s">
        <v>215</v>
      </c>
      <c r="H1020" t="s">
        <v>882</v>
      </c>
      <c r="I1020" t="s">
        <v>215</v>
      </c>
    </row>
    <row r="1021" spans="2:9" x14ac:dyDescent="0.2">
      <c r="B1021">
        <v>1016</v>
      </c>
      <c r="C1021" t="s">
        <v>883</v>
      </c>
      <c r="D1021" t="s">
        <v>884</v>
      </c>
      <c r="E1021" t="s">
        <v>885</v>
      </c>
      <c r="F1021" t="s">
        <v>215</v>
      </c>
      <c r="G1021" t="s">
        <v>886</v>
      </c>
      <c r="H1021" t="s">
        <v>887</v>
      </c>
      <c r="I1021" t="s">
        <v>888</v>
      </c>
    </row>
    <row r="1022" spans="2:9" x14ac:dyDescent="0.2">
      <c r="B1022">
        <v>1017</v>
      </c>
      <c r="C1022" t="s">
        <v>883</v>
      </c>
      <c r="D1022" t="s">
        <v>884</v>
      </c>
      <c r="E1022" t="s">
        <v>885</v>
      </c>
      <c r="F1022" t="s">
        <v>215</v>
      </c>
      <c r="G1022" t="s">
        <v>889</v>
      </c>
      <c r="H1022" t="s">
        <v>890</v>
      </c>
      <c r="I1022" t="s">
        <v>888</v>
      </c>
    </row>
    <row r="1023" spans="2:9" x14ac:dyDescent="0.2">
      <c r="B1023">
        <v>1018</v>
      </c>
      <c r="C1023" t="s">
        <v>883</v>
      </c>
      <c r="D1023" t="s">
        <v>891</v>
      </c>
      <c r="E1023" t="s">
        <v>892</v>
      </c>
      <c r="F1023" t="s">
        <v>215</v>
      </c>
      <c r="G1023" t="s">
        <v>215</v>
      </c>
      <c r="H1023">
        <v>21.2</v>
      </c>
      <c r="I1023" t="s">
        <v>893</v>
      </c>
    </row>
    <row r="1024" spans="2:9" x14ac:dyDescent="0.2">
      <c r="B1024">
        <v>1019</v>
      </c>
      <c r="C1024" t="s">
        <v>883</v>
      </c>
      <c r="D1024" t="s">
        <v>891</v>
      </c>
      <c r="E1024" t="s">
        <v>892</v>
      </c>
      <c r="F1024" t="s">
        <v>215</v>
      </c>
      <c r="G1024" t="s">
        <v>215</v>
      </c>
      <c r="H1024" t="s">
        <v>894</v>
      </c>
      <c r="I1024" t="s">
        <v>895</v>
      </c>
    </row>
    <row r="1025" spans="2:9" x14ac:dyDescent="0.2">
      <c r="B1025">
        <v>1020</v>
      </c>
      <c r="C1025" t="s">
        <v>883</v>
      </c>
      <c r="D1025" t="s">
        <v>891</v>
      </c>
      <c r="E1025" t="s">
        <v>896</v>
      </c>
      <c r="F1025" t="s">
        <v>215</v>
      </c>
      <c r="G1025" t="s">
        <v>215</v>
      </c>
      <c r="H1025">
        <v>16.399999999999999</v>
      </c>
      <c r="I1025" t="s">
        <v>893</v>
      </c>
    </row>
    <row r="1026" spans="2:9" x14ac:dyDescent="0.2">
      <c r="B1026">
        <v>1021</v>
      </c>
      <c r="C1026" t="s">
        <v>883</v>
      </c>
      <c r="D1026" t="s">
        <v>891</v>
      </c>
      <c r="E1026" t="s">
        <v>897</v>
      </c>
      <c r="F1026" t="s">
        <v>215</v>
      </c>
      <c r="G1026" t="s">
        <v>215</v>
      </c>
      <c r="H1026">
        <v>13.8</v>
      </c>
      <c r="I1026" t="s">
        <v>893</v>
      </c>
    </row>
    <row r="1027" spans="2:9" x14ac:dyDescent="0.2">
      <c r="B1027">
        <v>1022</v>
      </c>
      <c r="C1027" t="s">
        <v>883</v>
      </c>
      <c r="D1027" t="s">
        <v>891</v>
      </c>
      <c r="E1027" t="s">
        <v>898</v>
      </c>
      <c r="F1027" t="s">
        <v>215</v>
      </c>
      <c r="G1027" t="s">
        <v>215</v>
      </c>
      <c r="H1027">
        <v>10.5</v>
      </c>
      <c r="I1027" t="s">
        <v>893</v>
      </c>
    </row>
    <row r="1028" spans="2:9" x14ac:dyDescent="0.2">
      <c r="B1028">
        <v>1023</v>
      </c>
      <c r="C1028" t="s">
        <v>883</v>
      </c>
      <c r="D1028" t="s">
        <v>891</v>
      </c>
      <c r="E1028" t="s">
        <v>899</v>
      </c>
      <c r="F1028" t="s">
        <v>215</v>
      </c>
      <c r="G1028" t="s">
        <v>900</v>
      </c>
      <c r="H1028">
        <v>98</v>
      </c>
      <c r="I1028" t="s">
        <v>901</v>
      </c>
    </row>
    <row r="1029" spans="2:9" x14ac:dyDescent="0.2">
      <c r="B1029">
        <v>1024</v>
      </c>
      <c r="C1029" t="s">
        <v>883</v>
      </c>
      <c r="D1029" t="s">
        <v>891</v>
      </c>
      <c r="E1029" t="s">
        <v>899</v>
      </c>
      <c r="F1029" t="s">
        <v>215</v>
      </c>
      <c r="G1029" t="s">
        <v>902</v>
      </c>
      <c r="H1029">
        <v>98.4</v>
      </c>
      <c r="I1029" t="s">
        <v>901</v>
      </c>
    </row>
    <row r="1030" spans="2:9" x14ac:dyDescent="0.2">
      <c r="B1030">
        <v>1025</v>
      </c>
      <c r="C1030" t="s">
        <v>883</v>
      </c>
      <c r="D1030" t="s">
        <v>891</v>
      </c>
      <c r="E1030" t="s">
        <v>903</v>
      </c>
      <c r="F1030" t="s">
        <v>215</v>
      </c>
      <c r="G1030" t="s">
        <v>215</v>
      </c>
      <c r="H1030">
        <v>96.5</v>
      </c>
      <c r="I1030" t="s">
        <v>901</v>
      </c>
    </row>
    <row r="1031" spans="2:9" x14ac:dyDescent="0.2">
      <c r="B1031">
        <v>1026</v>
      </c>
      <c r="C1031" t="s">
        <v>883</v>
      </c>
      <c r="D1031" t="s">
        <v>904</v>
      </c>
      <c r="E1031" t="s">
        <v>905</v>
      </c>
      <c r="F1031" t="s">
        <v>215</v>
      </c>
      <c r="G1031" t="s">
        <v>906</v>
      </c>
      <c r="H1031" t="s">
        <v>907</v>
      </c>
      <c r="I1031" t="s">
        <v>908</v>
      </c>
    </row>
    <row r="1032" spans="2:9" x14ac:dyDescent="0.2">
      <c r="B1032">
        <v>1027</v>
      </c>
      <c r="C1032" t="s">
        <v>883</v>
      </c>
      <c r="D1032" t="s">
        <v>904</v>
      </c>
      <c r="E1032" t="s">
        <v>909</v>
      </c>
      <c r="F1032" t="s">
        <v>215</v>
      </c>
      <c r="G1032" t="s">
        <v>906</v>
      </c>
      <c r="H1032" t="s">
        <v>910</v>
      </c>
      <c r="I1032" t="s">
        <v>908</v>
      </c>
    </row>
    <row r="1033" spans="2:9" x14ac:dyDescent="0.2">
      <c r="B1033">
        <v>1028</v>
      </c>
      <c r="C1033" t="s">
        <v>883</v>
      </c>
      <c r="D1033" t="s">
        <v>911</v>
      </c>
      <c r="E1033" t="s">
        <v>912</v>
      </c>
      <c r="F1033" t="s">
        <v>215</v>
      </c>
      <c r="G1033" t="s">
        <v>913</v>
      </c>
      <c r="H1033" t="s">
        <v>215</v>
      </c>
      <c r="I1033" t="s">
        <v>914</v>
      </c>
    </row>
    <row r="1034" spans="2:9" x14ac:dyDescent="0.2">
      <c r="B1034">
        <v>1029</v>
      </c>
      <c r="C1034" t="s">
        <v>883</v>
      </c>
      <c r="D1034" t="s">
        <v>911</v>
      </c>
      <c r="E1034" t="s">
        <v>912</v>
      </c>
      <c r="F1034" t="s">
        <v>215</v>
      </c>
      <c r="G1034" t="s">
        <v>915</v>
      </c>
      <c r="H1034" t="s">
        <v>215</v>
      </c>
      <c r="I1034" t="s">
        <v>914</v>
      </c>
    </row>
    <row r="1035" spans="2:9" x14ac:dyDescent="0.2">
      <c r="B1035">
        <v>1030</v>
      </c>
      <c r="C1035" t="s">
        <v>883</v>
      </c>
      <c r="D1035" t="s">
        <v>911</v>
      </c>
      <c r="E1035" t="s">
        <v>912</v>
      </c>
      <c r="F1035" t="s">
        <v>215</v>
      </c>
      <c r="G1035" t="s">
        <v>916</v>
      </c>
      <c r="H1035" t="s">
        <v>917</v>
      </c>
      <c r="I1035" t="s">
        <v>914</v>
      </c>
    </row>
    <row r="1036" spans="2:9" x14ac:dyDescent="0.2">
      <c r="B1036">
        <v>1031</v>
      </c>
      <c r="C1036" t="s">
        <v>883</v>
      </c>
      <c r="D1036" t="s">
        <v>911</v>
      </c>
      <c r="E1036" t="s">
        <v>912</v>
      </c>
      <c r="F1036" t="s">
        <v>215</v>
      </c>
      <c r="G1036" t="s">
        <v>918</v>
      </c>
      <c r="H1036" t="s">
        <v>919</v>
      </c>
      <c r="I1036" t="s">
        <v>914</v>
      </c>
    </row>
    <row r="1037" spans="2:9" x14ac:dyDescent="0.2">
      <c r="B1037">
        <v>1032</v>
      </c>
      <c r="C1037" t="s">
        <v>883</v>
      </c>
      <c r="D1037" t="s">
        <v>911</v>
      </c>
      <c r="E1037" t="s">
        <v>920</v>
      </c>
      <c r="F1037" t="s">
        <v>215</v>
      </c>
      <c r="G1037" t="s">
        <v>906</v>
      </c>
      <c r="H1037" t="s">
        <v>921</v>
      </c>
      <c r="I1037" t="s">
        <v>914</v>
      </c>
    </row>
    <row r="1038" spans="2:9" x14ac:dyDescent="0.2">
      <c r="B1038">
        <v>1033</v>
      </c>
      <c r="C1038" t="s">
        <v>883</v>
      </c>
      <c r="D1038" t="s">
        <v>922</v>
      </c>
      <c r="E1038" t="s">
        <v>923</v>
      </c>
      <c r="F1038" t="s">
        <v>504</v>
      </c>
      <c r="G1038" t="s">
        <v>924</v>
      </c>
      <c r="H1038" t="s">
        <v>925</v>
      </c>
      <c r="I1038" t="s">
        <v>495</v>
      </c>
    </row>
    <row r="1039" spans="2:9" x14ac:dyDescent="0.2">
      <c r="B1039">
        <v>1034</v>
      </c>
      <c r="C1039" t="s">
        <v>883</v>
      </c>
      <c r="D1039" t="s">
        <v>922</v>
      </c>
      <c r="E1039" t="s">
        <v>923</v>
      </c>
      <c r="F1039" t="s">
        <v>504</v>
      </c>
      <c r="G1039" t="s">
        <v>926</v>
      </c>
      <c r="H1039" t="s">
        <v>927</v>
      </c>
      <c r="I1039" t="s">
        <v>495</v>
      </c>
    </row>
    <row r="1040" spans="2:9" x14ac:dyDescent="0.2">
      <c r="B1040">
        <v>1035</v>
      </c>
      <c r="C1040" t="s">
        <v>883</v>
      </c>
      <c r="D1040" t="s">
        <v>922</v>
      </c>
      <c r="E1040" t="s">
        <v>923</v>
      </c>
      <c r="F1040" t="s">
        <v>504</v>
      </c>
      <c r="G1040" t="s">
        <v>924</v>
      </c>
      <c r="H1040">
        <v>32</v>
      </c>
      <c r="I1040" t="s">
        <v>888</v>
      </c>
    </row>
    <row r="1041" spans="2:9" x14ac:dyDescent="0.2">
      <c r="B1041">
        <v>1036</v>
      </c>
      <c r="C1041" t="s">
        <v>883</v>
      </c>
      <c r="D1041" t="s">
        <v>922</v>
      </c>
      <c r="E1041" t="s">
        <v>923</v>
      </c>
      <c r="F1041" t="s">
        <v>504</v>
      </c>
      <c r="G1041" t="s">
        <v>926</v>
      </c>
      <c r="H1041">
        <v>41.8</v>
      </c>
      <c r="I1041" t="s">
        <v>888</v>
      </c>
    </row>
    <row r="1042" spans="2:9" x14ac:dyDescent="0.2">
      <c r="B1042">
        <v>1037</v>
      </c>
      <c r="C1042" t="s">
        <v>883</v>
      </c>
      <c r="D1042" t="s">
        <v>922</v>
      </c>
      <c r="E1042" t="s">
        <v>923</v>
      </c>
      <c r="F1042" t="s">
        <v>500</v>
      </c>
      <c r="G1042" t="s">
        <v>924</v>
      </c>
      <c r="H1042" t="s">
        <v>925</v>
      </c>
      <c r="I1042" t="s">
        <v>495</v>
      </c>
    </row>
    <row r="1043" spans="2:9" x14ac:dyDescent="0.2">
      <c r="B1043">
        <v>1038</v>
      </c>
      <c r="C1043" t="s">
        <v>883</v>
      </c>
      <c r="D1043" t="s">
        <v>922</v>
      </c>
      <c r="E1043" t="s">
        <v>923</v>
      </c>
      <c r="F1043" t="s">
        <v>500</v>
      </c>
      <c r="G1043" t="s">
        <v>926</v>
      </c>
      <c r="H1043" t="s">
        <v>215</v>
      </c>
      <c r="I1043" t="s">
        <v>495</v>
      </c>
    </row>
    <row r="1044" spans="2:9" x14ac:dyDescent="0.2">
      <c r="B1044">
        <v>1039</v>
      </c>
      <c r="C1044" t="s">
        <v>883</v>
      </c>
      <c r="D1044" t="s">
        <v>922</v>
      </c>
      <c r="E1044" t="s">
        <v>923</v>
      </c>
      <c r="F1044" t="s">
        <v>500</v>
      </c>
      <c r="G1044" t="s">
        <v>924</v>
      </c>
      <c r="H1044">
        <v>32</v>
      </c>
      <c r="I1044" t="s">
        <v>888</v>
      </c>
    </row>
    <row r="1045" spans="2:9" x14ac:dyDescent="0.2">
      <c r="B1045">
        <v>1040</v>
      </c>
      <c r="C1045" t="s">
        <v>883</v>
      </c>
      <c r="D1045" t="s">
        <v>922</v>
      </c>
      <c r="E1045" t="s">
        <v>923</v>
      </c>
      <c r="F1045" t="s">
        <v>500</v>
      </c>
      <c r="G1045" t="s">
        <v>926</v>
      </c>
      <c r="H1045" t="s">
        <v>215</v>
      </c>
      <c r="I1045" t="s">
        <v>888</v>
      </c>
    </row>
    <row r="1046" spans="2:9" x14ac:dyDescent="0.2">
      <c r="B1046">
        <v>1041</v>
      </c>
      <c r="C1046" t="s">
        <v>883</v>
      </c>
      <c r="D1046" t="s">
        <v>928</v>
      </c>
      <c r="E1046" t="s">
        <v>929</v>
      </c>
      <c r="F1046" t="s">
        <v>215</v>
      </c>
      <c r="G1046" t="s">
        <v>930</v>
      </c>
      <c r="H1046" t="s">
        <v>400</v>
      </c>
      <c r="I1046" t="s">
        <v>931</v>
      </c>
    </row>
    <row r="1047" spans="2:9" x14ac:dyDescent="0.2">
      <c r="B1047">
        <v>1042</v>
      </c>
      <c r="C1047" t="s">
        <v>883</v>
      </c>
      <c r="D1047" t="s">
        <v>928</v>
      </c>
      <c r="E1047" t="s">
        <v>929</v>
      </c>
      <c r="F1047" t="s">
        <v>215</v>
      </c>
      <c r="G1047" t="s">
        <v>932</v>
      </c>
      <c r="H1047" t="s">
        <v>933</v>
      </c>
      <c r="I1047" t="s">
        <v>931</v>
      </c>
    </row>
    <row r="1048" spans="2:9" x14ac:dyDescent="0.2">
      <c r="B1048">
        <v>1043</v>
      </c>
      <c r="C1048" t="s">
        <v>883</v>
      </c>
      <c r="D1048" t="s">
        <v>928</v>
      </c>
      <c r="E1048" t="s">
        <v>929</v>
      </c>
      <c r="F1048" t="s">
        <v>215</v>
      </c>
      <c r="G1048" t="s">
        <v>934</v>
      </c>
      <c r="H1048" t="s">
        <v>935</v>
      </c>
      <c r="I1048" t="s">
        <v>931</v>
      </c>
    </row>
    <row r="1049" spans="2:9" x14ac:dyDescent="0.2">
      <c r="B1049">
        <v>1044</v>
      </c>
      <c r="C1049" t="s">
        <v>883</v>
      </c>
      <c r="D1049" t="s">
        <v>928</v>
      </c>
      <c r="E1049" t="s">
        <v>929</v>
      </c>
      <c r="F1049" t="s">
        <v>215</v>
      </c>
      <c r="G1049" t="s">
        <v>936</v>
      </c>
      <c r="H1049" t="s">
        <v>937</v>
      </c>
      <c r="I1049" t="s">
        <v>931</v>
      </c>
    </row>
    <row r="1050" spans="2:9" x14ac:dyDescent="0.2">
      <c r="B1050">
        <v>1045</v>
      </c>
      <c r="C1050" t="s">
        <v>938</v>
      </c>
      <c r="D1050" t="s">
        <v>939</v>
      </c>
      <c r="E1050" t="s">
        <v>940</v>
      </c>
      <c r="F1050" t="s">
        <v>215</v>
      </c>
      <c r="G1050" t="s">
        <v>215</v>
      </c>
      <c r="H1050" t="s">
        <v>941</v>
      </c>
      <c r="I1050" t="s">
        <v>942</v>
      </c>
    </row>
    <row r="1051" spans="2:9" x14ac:dyDescent="0.2">
      <c r="B1051">
        <v>1046</v>
      </c>
      <c r="C1051" t="s">
        <v>938</v>
      </c>
      <c r="D1051" t="s">
        <v>939</v>
      </c>
      <c r="E1051" t="s">
        <v>943</v>
      </c>
      <c r="F1051" t="s">
        <v>215</v>
      </c>
      <c r="G1051" t="s">
        <v>215</v>
      </c>
      <c r="H1051" t="s">
        <v>944</v>
      </c>
      <c r="I1051" t="s">
        <v>942</v>
      </c>
    </row>
    <row r="1052" spans="2:9" x14ac:dyDescent="0.2">
      <c r="B1052">
        <v>1047</v>
      </c>
      <c r="C1052" t="s">
        <v>938</v>
      </c>
      <c r="D1052" t="s">
        <v>939</v>
      </c>
      <c r="E1052" t="s">
        <v>945</v>
      </c>
      <c r="F1052" t="s">
        <v>946</v>
      </c>
      <c r="G1052" t="s">
        <v>215</v>
      </c>
      <c r="H1052" t="s">
        <v>947</v>
      </c>
      <c r="I1052" t="s">
        <v>942</v>
      </c>
    </row>
    <row r="1053" spans="2:9" x14ac:dyDescent="0.2">
      <c r="B1053">
        <v>1048</v>
      </c>
      <c r="C1053" t="s">
        <v>938</v>
      </c>
      <c r="D1053" t="s">
        <v>948</v>
      </c>
      <c r="E1053" t="s">
        <v>949</v>
      </c>
      <c r="F1053" t="s">
        <v>215</v>
      </c>
      <c r="G1053" t="s">
        <v>215</v>
      </c>
      <c r="H1053">
        <v>3</v>
      </c>
      <c r="I1053" t="s">
        <v>950</v>
      </c>
    </row>
  </sheetData>
  <sheetProtection algorithmName="SHA-512" hashValue="tHqm/Y9OmDZ5O8W7jSL/J2oBMNP4/zzLjryvDwDriVAMRnL+tzOO5J64O5gm/gzpgRCj/4idKaIcODYKgtIb3g==" saltValue="Z/uyLOosjPhmXkB+9sV5Lw==" spinCount="100000" sheet="1" objects="1" scenarios="1"/>
  <mergeCells count="5">
    <mergeCell ref="B3:I3"/>
    <mergeCell ref="C4:D4"/>
    <mergeCell ref="E4:E5"/>
    <mergeCell ref="F4:G4"/>
    <mergeCell ref="H4:I4"/>
  </mergeCells>
  <phoneticPr fontId="2"/>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showGridLines="0" view="pageBreakPreview" zoomScale="60" zoomScaleNormal="85" workbookViewId="0"/>
  </sheetViews>
  <sheetFormatPr defaultColWidth="8.88671875" defaultRowHeight="13.2" x14ac:dyDescent="0.2"/>
  <cols>
    <col min="1" max="1" width="1.77734375" style="41" customWidth="1"/>
    <col min="2" max="2" width="13.33203125" style="41" customWidth="1"/>
    <col min="3" max="16384" width="8.88671875" style="41"/>
  </cols>
  <sheetData>
    <row r="1" spans="1:13" ht="19.8" customHeight="1" x14ac:dyDescent="0.2">
      <c r="A1" t="s">
        <v>133</v>
      </c>
      <c r="B1" s="69"/>
      <c r="C1" s="69"/>
    </row>
    <row r="2" spans="1:13" ht="32.4" customHeight="1" x14ac:dyDescent="0.2">
      <c r="A2" s="69"/>
      <c r="B2" s="69"/>
      <c r="C2" s="180" t="s">
        <v>116</v>
      </c>
      <c r="D2" s="180"/>
      <c r="E2" s="180"/>
      <c r="F2" s="180"/>
      <c r="G2" s="180"/>
      <c r="H2" s="180"/>
      <c r="I2" s="180"/>
      <c r="J2" s="180"/>
      <c r="K2" s="180"/>
    </row>
    <row r="3" spans="1:13" ht="32.4" customHeight="1" x14ac:dyDescent="0.2">
      <c r="A3" s="69"/>
      <c r="B3" s="69"/>
      <c r="C3" s="83"/>
      <c r="D3" s="83"/>
      <c r="E3" s="83"/>
      <c r="F3" s="83"/>
      <c r="G3" s="83"/>
      <c r="H3" s="83"/>
      <c r="I3" s="83"/>
      <c r="J3" s="83"/>
      <c r="K3" s="83"/>
    </row>
    <row r="4" spans="1:13" s="44" customFormat="1" ht="27" customHeight="1" x14ac:dyDescent="0.2">
      <c r="A4" s="46" t="s">
        <v>85</v>
      </c>
      <c r="B4" s="45"/>
      <c r="C4" s="45"/>
      <c r="D4" s="45"/>
      <c r="E4" s="45"/>
      <c r="F4" s="45"/>
      <c r="G4" s="45"/>
      <c r="H4" s="45"/>
      <c r="I4" s="45"/>
      <c r="J4" s="45"/>
      <c r="K4" s="45"/>
      <c r="L4" s="45"/>
      <c r="M4" s="45"/>
    </row>
    <row r="5" spans="1:13" ht="27" customHeight="1" x14ac:dyDescent="0.2">
      <c r="B5" s="74" t="s">
        <v>84</v>
      </c>
      <c r="C5" s="75"/>
      <c r="D5" s="75"/>
      <c r="E5" s="75"/>
      <c r="F5" s="75"/>
      <c r="G5" s="75"/>
      <c r="H5" s="75"/>
      <c r="I5" s="75"/>
      <c r="J5" s="75"/>
      <c r="K5" s="76"/>
      <c r="L5" s="76"/>
      <c r="M5" s="77"/>
    </row>
    <row r="6" spans="1:13" ht="27" customHeight="1" x14ac:dyDescent="0.2">
      <c r="B6" s="174" t="s">
        <v>83</v>
      </c>
      <c r="C6" s="176"/>
      <c r="D6" s="151" t="s">
        <v>146</v>
      </c>
      <c r="E6" s="152"/>
      <c r="F6" s="152"/>
      <c r="G6" s="152"/>
      <c r="H6" s="152"/>
      <c r="I6" s="153"/>
      <c r="J6" s="68"/>
      <c r="K6" s="174"/>
      <c r="L6" s="175"/>
      <c r="M6" s="176"/>
    </row>
    <row r="7" spans="1:13" ht="27" customHeight="1" x14ac:dyDescent="0.2">
      <c r="B7" s="174" t="s">
        <v>82</v>
      </c>
      <c r="C7" s="176"/>
      <c r="D7" s="151" t="s">
        <v>147</v>
      </c>
      <c r="E7" s="152"/>
      <c r="F7" s="152"/>
      <c r="G7" s="152"/>
      <c r="H7" s="152"/>
      <c r="I7" s="153"/>
      <c r="J7" s="68"/>
      <c r="K7" s="174"/>
      <c r="L7" s="175"/>
      <c r="M7" s="176"/>
    </row>
    <row r="8" spans="1:13" ht="27" customHeight="1" x14ac:dyDescent="0.2">
      <c r="B8" s="171" t="s">
        <v>81</v>
      </c>
      <c r="C8" s="172"/>
      <c r="D8" s="151" t="s">
        <v>148</v>
      </c>
      <c r="E8" s="152"/>
      <c r="F8" s="152"/>
      <c r="G8" s="152"/>
      <c r="H8" s="152"/>
      <c r="I8" s="153"/>
      <c r="J8" s="68"/>
      <c r="K8" s="174"/>
      <c r="L8" s="175"/>
      <c r="M8" s="176"/>
    </row>
    <row r="9" spans="1:13" ht="12.6" customHeight="1" x14ac:dyDescent="0.2">
      <c r="A9" s="67"/>
      <c r="B9" s="64"/>
      <c r="C9" s="64"/>
      <c r="D9" s="66"/>
      <c r="E9" s="66"/>
      <c r="F9" s="66"/>
      <c r="G9" s="66"/>
      <c r="H9" s="66"/>
      <c r="I9" s="66"/>
      <c r="J9" s="65"/>
      <c r="K9" s="64"/>
      <c r="L9" s="64"/>
      <c r="M9" s="64"/>
    </row>
    <row r="10" spans="1:13" s="44" customFormat="1" ht="27" customHeight="1" x14ac:dyDescent="0.2">
      <c r="A10" s="46" t="s">
        <v>80</v>
      </c>
      <c r="B10" s="45"/>
      <c r="C10" s="45"/>
      <c r="D10" s="45"/>
      <c r="E10" s="45"/>
      <c r="F10" s="45"/>
      <c r="G10" s="45"/>
      <c r="H10" s="45"/>
      <c r="I10" s="45"/>
      <c r="J10" s="45"/>
      <c r="K10" s="45"/>
      <c r="L10" s="45"/>
      <c r="M10" s="45"/>
    </row>
    <row r="11" spans="1:13" ht="27" customHeight="1" x14ac:dyDescent="0.2">
      <c r="B11" s="78" t="s">
        <v>72</v>
      </c>
      <c r="C11" s="78" t="s">
        <v>0</v>
      </c>
      <c r="D11" s="149" t="s">
        <v>71</v>
      </c>
      <c r="E11" s="149"/>
      <c r="F11" s="149"/>
      <c r="G11" s="149"/>
      <c r="H11" s="149"/>
      <c r="I11" s="149"/>
      <c r="J11" s="79" t="s">
        <v>110</v>
      </c>
      <c r="K11" s="150" t="s">
        <v>69</v>
      </c>
      <c r="L11" s="150"/>
      <c r="M11" s="150"/>
    </row>
    <row r="12" spans="1:13" ht="27" customHeight="1" x14ac:dyDescent="0.2">
      <c r="B12" s="145" t="s">
        <v>79</v>
      </c>
      <c r="C12" s="42">
        <v>1</v>
      </c>
      <c r="D12" s="151" t="s">
        <v>128</v>
      </c>
      <c r="E12" s="152"/>
      <c r="F12" s="152"/>
      <c r="G12" s="152"/>
      <c r="H12" s="152"/>
      <c r="I12" s="153"/>
      <c r="J12" s="43"/>
      <c r="K12" s="173"/>
      <c r="L12" s="173"/>
      <c r="M12" s="173"/>
    </row>
    <row r="13" spans="1:13" ht="27" customHeight="1" x14ac:dyDescent="0.2">
      <c r="B13" s="146"/>
      <c r="C13" s="42">
        <v>2</v>
      </c>
      <c r="D13" s="151" t="s">
        <v>120</v>
      </c>
      <c r="E13" s="152"/>
      <c r="F13" s="152"/>
      <c r="G13" s="152"/>
      <c r="H13" s="152"/>
      <c r="I13" s="153"/>
      <c r="J13" s="43"/>
      <c r="K13" s="173"/>
      <c r="L13" s="173"/>
      <c r="M13" s="173"/>
    </row>
    <row r="14" spans="1:13" ht="27" customHeight="1" x14ac:dyDescent="0.2">
      <c r="B14" s="147"/>
      <c r="C14" s="42">
        <v>3</v>
      </c>
      <c r="D14" s="151" t="s">
        <v>122</v>
      </c>
      <c r="E14" s="152"/>
      <c r="F14" s="152"/>
      <c r="G14" s="152"/>
      <c r="H14" s="152"/>
      <c r="I14" s="153"/>
      <c r="J14" s="43"/>
      <c r="K14" s="173"/>
      <c r="L14" s="173"/>
      <c r="M14" s="173"/>
    </row>
    <row r="15" spans="1:13" ht="27" customHeight="1" x14ac:dyDescent="0.2">
      <c r="B15" s="145" t="s">
        <v>78</v>
      </c>
      <c r="C15" s="42">
        <v>4</v>
      </c>
      <c r="D15" s="151" t="s">
        <v>211</v>
      </c>
      <c r="E15" s="152"/>
      <c r="F15" s="152"/>
      <c r="G15" s="152"/>
      <c r="H15" s="152"/>
      <c r="I15" s="153"/>
      <c r="J15" s="43"/>
      <c r="K15" s="173"/>
      <c r="L15" s="173"/>
      <c r="M15" s="173"/>
    </row>
    <row r="16" spans="1:13" ht="27" customHeight="1" x14ac:dyDescent="0.2">
      <c r="B16" s="146"/>
      <c r="C16" s="42">
        <v>5</v>
      </c>
      <c r="D16" s="151" t="s">
        <v>121</v>
      </c>
      <c r="E16" s="152"/>
      <c r="F16" s="152"/>
      <c r="G16" s="152"/>
      <c r="H16" s="152"/>
      <c r="I16" s="153"/>
      <c r="J16" s="43"/>
      <c r="K16" s="173"/>
      <c r="L16" s="173"/>
      <c r="M16" s="173"/>
    </row>
    <row r="17" spans="2:13" ht="27" customHeight="1" x14ac:dyDescent="0.2">
      <c r="B17" s="147"/>
      <c r="C17" s="42">
        <v>6</v>
      </c>
      <c r="D17" s="151" t="s">
        <v>189</v>
      </c>
      <c r="E17" s="152"/>
      <c r="F17" s="152"/>
      <c r="G17" s="152"/>
      <c r="H17" s="152"/>
      <c r="I17" s="153"/>
      <c r="J17" s="43"/>
      <c r="K17" s="173"/>
      <c r="L17" s="173"/>
      <c r="M17" s="173"/>
    </row>
    <row r="18" spans="2:13" ht="27" customHeight="1" x14ac:dyDescent="0.2">
      <c r="B18" s="145" t="s">
        <v>77</v>
      </c>
      <c r="C18" s="142" t="s">
        <v>194</v>
      </c>
      <c r="D18" s="143"/>
      <c r="E18" s="143"/>
      <c r="F18" s="143"/>
      <c r="G18" s="143"/>
      <c r="H18" s="143"/>
      <c r="I18" s="143"/>
      <c r="J18" s="143"/>
      <c r="K18" s="143"/>
      <c r="L18" s="143"/>
      <c r="M18" s="144"/>
    </row>
    <row r="19" spans="2:13" ht="27" customHeight="1" x14ac:dyDescent="0.2">
      <c r="B19" s="146"/>
      <c r="C19" s="63">
        <v>7</v>
      </c>
      <c r="D19" s="142" t="s">
        <v>143</v>
      </c>
      <c r="E19" s="143"/>
      <c r="F19" s="143"/>
      <c r="G19" s="143"/>
      <c r="H19" s="143"/>
      <c r="I19" s="144"/>
      <c r="J19" s="62"/>
      <c r="K19" s="61"/>
      <c r="L19" s="60"/>
      <c r="M19" s="59"/>
    </row>
    <row r="20" spans="2:13" ht="27" customHeight="1" x14ac:dyDescent="0.2">
      <c r="B20" s="145" t="s">
        <v>68</v>
      </c>
      <c r="C20" s="142" t="s">
        <v>195</v>
      </c>
      <c r="D20" s="143"/>
      <c r="E20" s="143"/>
      <c r="F20" s="143"/>
      <c r="G20" s="143"/>
      <c r="H20" s="143"/>
      <c r="I20" s="143"/>
      <c r="J20" s="143"/>
      <c r="K20" s="143"/>
      <c r="L20" s="143"/>
      <c r="M20" s="144"/>
    </row>
    <row r="21" spans="2:13" ht="27" customHeight="1" x14ac:dyDescent="0.2">
      <c r="B21" s="146"/>
      <c r="C21" s="63">
        <v>8</v>
      </c>
      <c r="D21" s="160" t="s">
        <v>190</v>
      </c>
      <c r="E21" s="160"/>
      <c r="F21" s="160"/>
      <c r="G21" s="160"/>
      <c r="H21" s="160"/>
      <c r="I21" s="160"/>
      <c r="J21" s="62"/>
      <c r="K21" s="61"/>
      <c r="L21" s="60"/>
      <c r="M21" s="59"/>
    </row>
    <row r="22" spans="2:13" ht="27" customHeight="1" x14ac:dyDescent="0.2">
      <c r="B22" s="147"/>
      <c r="C22" s="63">
        <v>9</v>
      </c>
      <c r="D22" s="160" t="s">
        <v>191</v>
      </c>
      <c r="E22" s="160"/>
      <c r="F22" s="160"/>
      <c r="G22" s="160"/>
      <c r="H22" s="160"/>
      <c r="I22" s="160"/>
      <c r="J22" s="62"/>
      <c r="K22" s="61"/>
      <c r="L22" s="60"/>
      <c r="M22" s="59"/>
    </row>
    <row r="23" spans="2:13" ht="27" customHeight="1" x14ac:dyDescent="0.2">
      <c r="B23" s="145" t="s">
        <v>76</v>
      </c>
      <c r="C23" s="164" t="s">
        <v>75</v>
      </c>
      <c r="D23" s="165"/>
      <c r="E23" s="165"/>
      <c r="F23" s="165"/>
      <c r="G23" s="165"/>
      <c r="H23" s="165"/>
      <c r="I23" s="165"/>
      <c r="J23" s="165"/>
      <c r="K23" s="165"/>
      <c r="L23" s="165"/>
      <c r="M23" s="166"/>
    </row>
    <row r="24" spans="2:13" ht="27" customHeight="1" x14ac:dyDescent="0.2">
      <c r="B24" s="163"/>
      <c r="C24" s="63">
        <v>10</v>
      </c>
      <c r="D24" s="160" t="s">
        <v>154</v>
      </c>
      <c r="E24" s="160"/>
      <c r="F24" s="160"/>
      <c r="G24" s="160"/>
      <c r="H24" s="160"/>
      <c r="I24" s="160"/>
      <c r="J24" s="62"/>
      <c r="K24" s="61"/>
      <c r="L24" s="60"/>
      <c r="M24" s="59"/>
    </row>
    <row r="25" spans="2:13" ht="27" customHeight="1" x14ac:dyDescent="0.2">
      <c r="B25" s="161" t="s">
        <v>160</v>
      </c>
      <c r="C25" s="164" t="s">
        <v>74</v>
      </c>
      <c r="D25" s="165"/>
      <c r="E25" s="165"/>
      <c r="F25" s="165"/>
      <c r="G25" s="165"/>
      <c r="H25" s="165"/>
      <c r="I25" s="165"/>
      <c r="J25" s="165"/>
      <c r="K25" s="165"/>
      <c r="L25" s="165"/>
      <c r="M25" s="166"/>
    </row>
    <row r="26" spans="2:13" ht="40.200000000000003" customHeight="1" x14ac:dyDescent="0.2">
      <c r="B26" s="162"/>
      <c r="C26" s="51">
        <v>11</v>
      </c>
      <c r="D26" s="170" t="s">
        <v>155</v>
      </c>
      <c r="E26" s="170"/>
      <c r="F26" s="170"/>
      <c r="G26" s="170"/>
      <c r="H26" s="170"/>
      <c r="I26" s="170"/>
      <c r="J26" s="43"/>
      <c r="K26" s="173"/>
      <c r="L26" s="173"/>
      <c r="M26" s="173"/>
    </row>
    <row r="27" spans="2:13" ht="39" customHeight="1" x14ac:dyDescent="0.2">
      <c r="B27" s="162"/>
      <c r="C27" s="51">
        <v>12</v>
      </c>
      <c r="D27" s="170" t="s">
        <v>156</v>
      </c>
      <c r="E27" s="170"/>
      <c r="F27" s="170"/>
      <c r="G27" s="170"/>
      <c r="H27" s="170"/>
      <c r="I27" s="170"/>
      <c r="J27" s="43"/>
      <c r="K27" s="173"/>
      <c r="L27" s="173"/>
      <c r="M27" s="173"/>
    </row>
    <row r="28" spans="2:13" ht="27.6" customHeight="1" x14ac:dyDescent="0.2">
      <c r="B28" s="162"/>
      <c r="C28" s="51">
        <v>13</v>
      </c>
      <c r="D28" s="170" t="s">
        <v>123</v>
      </c>
      <c r="E28" s="170"/>
      <c r="F28" s="170"/>
      <c r="G28" s="170"/>
      <c r="H28" s="170"/>
      <c r="I28" s="170"/>
      <c r="J28" s="43"/>
      <c r="K28" s="173"/>
      <c r="L28" s="173"/>
      <c r="M28" s="173"/>
    </row>
    <row r="29" spans="2:13" ht="27" customHeight="1" x14ac:dyDescent="0.2">
      <c r="B29" s="162"/>
      <c r="C29" s="51">
        <v>14</v>
      </c>
      <c r="D29" s="151" t="s">
        <v>124</v>
      </c>
      <c r="E29" s="152"/>
      <c r="F29" s="152"/>
      <c r="G29" s="152"/>
      <c r="H29" s="152"/>
      <c r="I29" s="153"/>
      <c r="J29" s="43"/>
      <c r="K29" s="177"/>
      <c r="L29" s="178"/>
      <c r="M29" s="179"/>
    </row>
    <row r="30" spans="2:13" ht="40.799999999999997" customHeight="1" x14ac:dyDescent="0.2">
      <c r="B30" s="162"/>
      <c r="C30" s="51">
        <v>15</v>
      </c>
      <c r="D30" s="167" t="s">
        <v>127</v>
      </c>
      <c r="E30" s="168"/>
      <c r="F30" s="168"/>
      <c r="G30" s="168"/>
      <c r="H30" s="168"/>
      <c r="I30" s="169"/>
      <c r="J30" s="43"/>
      <c r="K30" s="58"/>
      <c r="L30" s="57"/>
      <c r="M30" s="56"/>
    </row>
    <row r="31" spans="2:13" ht="44.4" customHeight="1" x14ac:dyDescent="0.2">
      <c r="B31" s="162"/>
      <c r="C31" s="51">
        <v>16</v>
      </c>
      <c r="D31" s="167" t="s">
        <v>126</v>
      </c>
      <c r="E31" s="168"/>
      <c r="F31" s="168"/>
      <c r="G31" s="168"/>
      <c r="H31" s="168"/>
      <c r="I31" s="169"/>
      <c r="J31" s="43"/>
      <c r="K31" s="55"/>
      <c r="L31" s="54"/>
      <c r="M31" s="53"/>
    </row>
    <row r="32" spans="2:13" ht="42" customHeight="1" x14ac:dyDescent="0.2">
      <c r="B32" s="52" t="s">
        <v>161</v>
      </c>
      <c r="C32" s="51">
        <v>17</v>
      </c>
      <c r="D32" s="170" t="s">
        <v>125</v>
      </c>
      <c r="E32" s="168"/>
      <c r="F32" s="168"/>
      <c r="G32" s="168"/>
      <c r="H32" s="168"/>
      <c r="I32" s="169"/>
      <c r="J32" s="43"/>
      <c r="K32" s="148"/>
      <c r="L32" s="173"/>
      <c r="M32" s="173"/>
    </row>
    <row r="33" spans="1:13" ht="14.4" customHeight="1" x14ac:dyDescent="0.2">
      <c r="B33" s="48"/>
      <c r="C33" s="50"/>
      <c r="D33" s="49"/>
      <c r="E33" s="49"/>
      <c r="F33" s="49"/>
      <c r="G33" s="49"/>
      <c r="H33" s="49"/>
      <c r="I33" s="49"/>
      <c r="J33" s="47"/>
      <c r="K33" s="48"/>
      <c r="L33" s="47"/>
      <c r="M33" s="47"/>
    </row>
    <row r="34" spans="1:13" s="44" customFormat="1" ht="27" customHeight="1" x14ac:dyDescent="0.2">
      <c r="A34" s="46" t="s">
        <v>73</v>
      </c>
      <c r="B34" s="45"/>
      <c r="C34" s="45"/>
      <c r="D34" s="45"/>
      <c r="E34" s="45"/>
      <c r="F34" s="45"/>
      <c r="G34" s="45"/>
      <c r="H34" s="45"/>
      <c r="I34" s="45"/>
      <c r="J34" s="45"/>
      <c r="K34" s="45"/>
      <c r="L34" s="45"/>
      <c r="M34" s="45"/>
    </row>
    <row r="35" spans="1:13" ht="27" customHeight="1" x14ac:dyDescent="0.2">
      <c r="B35" s="80" t="s">
        <v>72</v>
      </c>
      <c r="C35" s="80" t="s">
        <v>0</v>
      </c>
      <c r="D35" s="150" t="s">
        <v>71</v>
      </c>
      <c r="E35" s="150"/>
      <c r="F35" s="150"/>
      <c r="G35" s="150"/>
      <c r="H35" s="150"/>
      <c r="I35" s="150"/>
      <c r="J35" s="79" t="s">
        <v>70</v>
      </c>
      <c r="K35" s="150" t="s">
        <v>69</v>
      </c>
      <c r="L35" s="150"/>
      <c r="M35" s="150"/>
    </row>
    <row r="36" spans="1:13" ht="27" customHeight="1" x14ac:dyDescent="0.2">
      <c r="B36" s="148" t="s">
        <v>193</v>
      </c>
      <c r="C36" s="43" t="s">
        <v>67</v>
      </c>
      <c r="D36" s="151" t="s">
        <v>192</v>
      </c>
      <c r="E36" s="152"/>
      <c r="F36" s="152"/>
      <c r="G36" s="152"/>
      <c r="H36" s="152"/>
      <c r="I36" s="153"/>
      <c r="J36" s="43"/>
      <c r="K36" s="154"/>
      <c r="L36" s="155"/>
      <c r="M36" s="156"/>
    </row>
    <row r="37" spans="1:13" ht="27" customHeight="1" x14ac:dyDescent="0.2">
      <c r="B37" s="148"/>
      <c r="C37" s="42" t="s">
        <v>66</v>
      </c>
      <c r="D37" s="151" t="s">
        <v>157</v>
      </c>
      <c r="E37" s="152"/>
      <c r="F37" s="152"/>
      <c r="G37" s="152"/>
      <c r="H37" s="152"/>
      <c r="I37" s="153"/>
      <c r="J37" s="42"/>
      <c r="K37" s="157"/>
      <c r="L37" s="158"/>
      <c r="M37" s="159"/>
    </row>
    <row r="38" spans="1:13" ht="27" customHeight="1" x14ac:dyDescent="0.2"/>
    <row r="39" spans="1:13" ht="27" customHeight="1" x14ac:dyDescent="0.2"/>
  </sheetData>
  <mergeCells count="57">
    <mergeCell ref="C2:K2"/>
    <mergeCell ref="B12:B14"/>
    <mergeCell ref="D16:I16"/>
    <mergeCell ref="K16:M16"/>
    <mergeCell ref="D17:I17"/>
    <mergeCell ref="K17:M17"/>
    <mergeCell ref="D15:I15"/>
    <mergeCell ref="K15:M15"/>
    <mergeCell ref="D8:I8"/>
    <mergeCell ref="K8:M8"/>
    <mergeCell ref="D13:I13"/>
    <mergeCell ref="K13:M13"/>
    <mergeCell ref="D14:I14"/>
    <mergeCell ref="K14:M14"/>
    <mergeCell ref="B6:C6"/>
    <mergeCell ref="B7:C7"/>
    <mergeCell ref="K32:M32"/>
    <mergeCell ref="D30:I30"/>
    <mergeCell ref="K26:M26"/>
    <mergeCell ref="K28:M28"/>
    <mergeCell ref="K29:M29"/>
    <mergeCell ref="D32:I32"/>
    <mergeCell ref="D29:I29"/>
    <mergeCell ref="D28:I28"/>
    <mergeCell ref="K27:M27"/>
    <mergeCell ref="B8:C8"/>
    <mergeCell ref="C18:M18"/>
    <mergeCell ref="D12:I12"/>
    <mergeCell ref="K12:M12"/>
    <mergeCell ref="D6:I6"/>
    <mergeCell ref="K6:M6"/>
    <mergeCell ref="D7:I7"/>
    <mergeCell ref="K7:M7"/>
    <mergeCell ref="B15:B17"/>
    <mergeCell ref="D24:I24"/>
    <mergeCell ref="B23:B24"/>
    <mergeCell ref="C23:M23"/>
    <mergeCell ref="C25:M25"/>
    <mergeCell ref="D31:I31"/>
    <mergeCell ref="D27:I27"/>
    <mergeCell ref="D26:I26"/>
    <mergeCell ref="C20:M20"/>
    <mergeCell ref="B18:B19"/>
    <mergeCell ref="B20:B22"/>
    <mergeCell ref="B36:B37"/>
    <mergeCell ref="D11:I11"/>
    <mergeCell ref="K11:M11"/>
    <mergeCell ref="D36:I36"/>
    <mergeCell ref="K36:M36"/>
    <mergeCell ref="D37:I37"/>
    <mergeCell ref="K37:M37"/>
    <mergeCell ref="D19:I19"/>
    <mergeCell ref="D21:I21"/>
    <mergeCell ref="D22:I22"/>
    <mergeCell ref="D35:I35"/>
    <mergeCell ref="K35:M35"/>
    <mergeCell ref="B25:B31"/>
  </mergeCells>
  <phoneticPr fontId="2"/>
  <conditionalFormatting sqref="J19">
    <cfRule type="expression" dxfId="15" priority="12">
      <formula>$J$6="○"</formula>
    </cfRule>
  </conditionalFormatting>
  <conditionalFormatting sqref="J21">
    <cfRule type="expression" dxfId="14" priority="11">
      <formula>$J$7="○"</formula>
    </cfRule>
  </conditionalFormatting>
  <conditionalFormatting sqref="J22">
    <cfRule type="expression" dxfId="13" priority="10">
      <formula>$J$8="○"</formula>
    </cfRule>
  </conditionalFormatting>
  <conditionalFormatting sqref="J24">
    <cfRule type="expression" dxfId="12" priority="9">
      <formula>$J$6="×"</formula>
    </cfRule>
  </conditionalFormatting>
  <conditionalFormatting sqref="J30">
    <cfRule type="expression" dxfId="11" priority="8">
      <formula>$J$7="×"</formula>
    </cfRule>
  </conditionalFormatting>
  <conditionalFormatting sqref="J31">
    <cfRule type="expression" dxfId="10" priority="7">
      <formula>$J$8="×"</formula>
    </cfRule>
  </conditionalFormatting>
  <conditionalFormatting sqref="C19:M19">
    <cfRule type="expression" dxfId="9" priority="6">
      <formula>$J$6="はい"</formula>
    </cfRule>
  </conditionalFormatting>
  <conditionalFormatting sqref="C21:M21">
    <cfRule type="expression" dxfId="8" priority="5">
      <formula>$J$7="はい"</formula>
    </cfRule>
  </conditionalFormatting>
  <conditionalFormatting sqref="C22:M22">
    <cfRule type="expression" dxfId="7" priority="4">
      <formula>$J$8="はい"</formula>
    </cfRule>
  </conditionalFormatting>
  <conditionalFormatting sqref="C24:M24">
    <cfRule type="expression" dxfId="6" priority="3">
      <formula>$J$6="いいえ"</formula>
    </cfRule>
  </conditionalFormatting>
  <conditionalFormatting sqref="C30:M30">
    <cfRule type="expression" dxfId="5" priority="2">
      <formula>$J$7="いいえ"</formula>
    </cfRule>
  </conditionalFormatting>
  <conditionalFormatting sqref="C31:M31">
    <cfRule type="expression" dxfId="4" priority="1">
      <formula>$J$8="いいえ"</formula>
    </cfRule>
  </conditionalFormatting>
  <dataValidations count="2">
    <dataValidation type="list" allowBlank="1" showInputMessage="1" showErrorMessage="1" sqref="J6:J8">
      <formula1>"はい,いいえ"</formula1>
    </dataValidation>
    <dataValidation type="list" allowBlank="1" showInputMessage="1" showErrorMessage="1" sqref="J12:J17 J26:J32 J24 J19 J21:J22">
      <formula1>"✓"</formula1>
    </dataValidation>
  </dataValidations>
  <pageMargins left="0.70866141732283461" right="0.70866141732283461" top="0.74803149606299213" bottom="0.74803149606299213" header="0.31496062992125984" footer="0.31496062992125984"/>
  <pageSetup paperSize="9" scale="75" orientation="portrait" r:id="rId1"/>
  <headerFooter>
    <oddHeader xml:space="preserve">&amp;R&amp;D &amp;T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[2]Sheet1!#REF!</xm:f>
          </x14:formula1>
          <xm:sqref>J9 J36:J37 J33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6"/>
  <sheetViews>
    <sheetView showGridLines="0" view="pageBreakPreview" zoomScale="70" zoomScaleNormal="85" zoomScaleSheetLayoutView="70" workbookViewId="0"/>
  </sheetViews>
  <sheetFormatPr defaultColWidth="8.88671875" defaultRowHeight="13.2" x14ac:dyDescent="0.2"/>
  <cols>
    <col min="1" max="1" width="1.77734375" style="41" customWidth="1"/>
    <col min="2" max="2" width="13.33203125" style="41" customWidth="1"/>
    <col min="3" max="16384" width="8.88671875" style="41"/>
  </cols>
  <sheetData>
    <row r="1" spans="1:13" ht="19.8" customHeight="1" x14ac:dyDescent="0.2">
      <c r="A1" t="s">
        <v>134</v>
      </c>
      <c r="B1" s="69"/>
      <c r="C1" s="69"/>
    </row>
    <row r="2" spans="1:13" ht="32.4" customHeight="1" x14ac:dyDescent="0.2">
      <c r="A2" s="69"/>
      <c r="B2" s="69"/>
      <c r="C2" s="180" t="s">
        <v>117</v>
      </c>
      <c r="D2" s="180"/>
      <c r="E2" s="180"/>
      <c r="F2" s="180"/>
      <c r="G2" s="180"/>
      <c r="H2" s="180"/>
      <c r="I2" s="180"/>
      <c r="J2" s="180"/>
      <c r="K2" s="180"/>
    </row>
    <row r="3" spans="1:13" ht="32.4" customHeight="1" x14ac:dyDescent="0.2">
      <c r="A3" s="69"/>
      <c r="B3" s="69"/>
      <c r="C3" s="69"/>
    </row>
    <row r="4" spans="1:13" s="44" customFormat="1" ht="27" customHeight="1" x14ac:dyDescent="0.2">
      <c r="A4" s="46" t="s">
        <v>85</v>
      </c>
      <c r="B4" s="45"/>
      <c r="C4" s="45"/>
      <c r="D4" s="45"/>
      <c r="E4" s="45"/>
      <c r="F4" s="45"/>
      <c r="G4" s="45"/>
      <c r="H4" s="45"/>
      <c r="I4" s="45"/>
      <c r="J4" s="45"/>
      <c r="K4" s="45"/>
      <c r="L4" s="45"/>
      <c r="M4" s="45"/>
    </row>
    <row r="5" spans="1:13" ht="27" customHeight="1" x14ac:dyDescent="0.2">
      <c r="B5" s="74" t="s">
        <v>84</v>
      </c>
      <c r="C5" s="75"/>
      <c r="D5" s="75"/>
      <c r="E5" s="75"/>
      <c r="F5" s="75"/>
      <c r="G5" s="75"/>
      <c r="H5" s="75"/>
      <c r="I5" s="75"/>
      <c r="J5" s="75"/>
      <c r="K5" s="76"/>
      <c r="L5" s="76"/>
      <c r="M5" s="77"/>
    </row>
    <row r="6" spans="1:13" ht="30.6" customHeight="1" x14ac:dyDescent="0.2">
      <c r="B6" s="174" t="s">
        <v>83</v>
      </c>
      <c r="C6" s="176"/>
      <c r="D6" s="151" t="s">
        <v>149</v>
      </c>
      <c r="E6" s="152"/>
      <c r="F6" s="152"/>
      <c r="G6" s="152"/>
      <c r="H6" s="152"/>
      <c r="I6" s="153"/>
      <c r="J6" s="68"/>
      <c r="K6" s="174"/>
      <c r="L6" s="175"/>
      <c r="M6" s="176"/>
    </row>
    <row r="7" spans="1:13" ht="27" customHeight="1" x14ac:dyDescent="0.2">
      <c r="B7" s="174" t="s">
        <v>82</v>
      </c>
      <c r="C7" s="176"/>
      <c r="D7" s="151" t="s">
        <v>150</v>
      </c>
      <c r="E7" s="152"/>
      <c r="F7" s="152"/>
      <c r="G7" s="152"/>
      <c r="H7" s="152"/>
      <c r="I7" s="153"/>
      <c r="J7" s="68"/>
      <c r="K7" s="174"/>
      <c r="L7" s="175"/>
      <c r="M7" s="176"/>
    </row>
    <row r="8" spans="1:13" ht="12.6" customHeight="1" x14ac:dyDescent="0.2">
      <c r="A8" s="67"/>
      <c r="B8" s="64"/>
      <c r="C8" s="64"/>
      <c r="D8" s="66"/>
      <c r="E8" s="66"/>
      <c r="F8" s="66"/>
      <c r="G8" s="66"/>
      <c r="H8" s="66"/>
      <c r="I8" s="66"/>
      <c r="J8" s="65"/>
      <c r="K8" s="64"/>
      <c r="L8" s="64"/>
      <c r="M8" s="64"/>
    </row>
    <row r="9" spans="1:13" s="44" customFormat="1" ht="27" customHeight="1" x14ac:dyDescent="0.2">
      <c r="A9" s="46" t="s">
        <v>89</v>
      </c>
      <c r="B9" s="45"/>
      <c r="C9" s="45"/>
      <c r="D9" s="45"/>
      <c r="E9" s="45"/>
      <c r="F9" s="45"/>
      <c r="G9" s="45"/>
      <c r="H9" s="45"/>
      <c r="I9" s="45"/>
      <c r="J9" s="45"/>
      <c r="K9" s="45"/>
      <c r="L9" s="45"/>
      <c r="M9" s="45"/>
    </row>
    <row r="10" spans="1:13" ht="27" customHeight="1" x14ac:dyDescent="0.2">
      <c r="B10" s="78" t="s">
        <v>72</v>
      </c>
      <c r="C10" s="78" t="s">
        <v>0</v>
      </c>
      <c r="D10" s="149" t="s">
        <v>71</v>
      </c>
      <c r="E10" s="149"/>
      <c r="F10" s="149"/>
      <c r="G10" s="149"/>
      <c r="H10" s="149"/>
      <c r="I10" s="149"/>
      <c r="J10" s="79" t="s">
        <v>70</v>
      </c>
      <c r="K10" s="150" t="s">
        <v>69</v>
      </c>
      <c r="L10" s="150"/>
      <c r="M10" s="150"/>
    </row>
    <row r="11" spans="1:13" ht="27" customHeight="1" x14ac:dyDescent="0.2">
      <c r="B11" s="145" t="s">
        <v>79</v>
      </c>
      <c r="C11" s="42">
        <v>1</v>
      </c>
      <c r="D11" s="151" t="s">
        <v>128</v>
      </c>
      <c r="E11" s="152"/>
      <c r="F11" s="152"/>
      <c r="G11" s="152"/>
      <c r="H11" s="152"/>
      <c r="I11" s="153"/>
      <c r="J11" s="43"/>
      <c r="K11" s="173"/>
      <c r="L11" s="173"/>
      <c r="M11" s="173"/>
    </row>
    <row r="12" spans="1:13" ht="27" customHeight="1" x14ac:dyDescent="0.2">
      <c r="B12" s="146"/>
      <c r="C12" s="42">
        <v>2</v>
      </c>
      <c r="D12" s="151" t="s">
        <v>120</v>
      </c>
      <c r="E12" s="152"/>
      <c r="F12" s="152"/>
      <c r="G12" s="152"/>
      <c r="H12" s="152"/>
      <c r="I12" s="153"/>
      <c r="J12" s="43"/>
      <c r="K12" s="173"/>
      <c r="L12" s="173"/>
      <c r="M12" s="173"/>
    </row>
    <row r="13" spans="1:13" ht="27" customHeight="1" x14ac:dyDescent="0.2">
      <c r="B13" s="147"/>
      <c r="C13" s="42">
        <v>3</v>
      </c>
      <c r="D13" s="151" t="s">
        <v>122</v>
      </c>
      <c r="E13" s="152"/>
      <c r="F13" s="152"/>
      <c r="G13" s="152"/>
      <c r="H13" s="152"/>
      <c r="I13" s="153"/>
      <c r="J13" s="43"/>
      <c r="K13" s="173"/>
      <c r="L13" s="173"/>
      <c r="M13" s="173"/>
    </row>
    <row r="14" spans="1:13" ht="27" customHeight="1" x14ac:dyDescent="0.2">
      <c r="B14" s="145" t="s">
        <v>88</v>
      </c>
      <c r="C14" s="142" t="s">
        <v>87</v>
      </c>
      <c r="D14" s="143"/>
      <c r="E14" s="143"/>
      <c r="F14" s="143"/>
      <c r="G14" s="143"/>
      <c r="H14" s="143"/>
      <c r="I14" s="143"/>
      <c r="J14" s="143"/>
      <c r="K14" s="143"/>
      <c r="L14" s="143"/>
      <c r="M14" s="144"/>
    </row>
    <row r="15" spans="1:13" ht="27" customHeight="1" x14ac:dyDescent="0.2">
      <c r="B15" s="146"/>
      <c r="C15" s="42">
        <v>4</v>
      </c>
      <c r="D15" s="151" t="s">
        <v>211</v>
      </c>
      <c r="E15" s="152"/>
      <c r="F15" s="152"/>
      <c r="G15" s="152"/>
      <c r="H15" s="152"/>
      <c r="I15" s="153"/>
      <c r="J15" s="43"/>
      <c r="K15" s="173"/>
      <c r="L15" s="173"/>
      <c r="M15" s="173"/>
    </row>
    <row r="16" spans="1:13" ht="27" customHeight="1" x14ac:dyDescent="0.2">
      <c r="B16" s="146"/>
      <c r="C16" s="42">
        <v>5</v>
      </c>
      <c r="D16" s="151" t="s">
        <v>121</v>
      </c>
      <c r="E16" s="152"/>
      <c r="F16" s="152"/>
      <c r="G16" s="152"/>
      <c r="H16" s="152"/>
      <c r="I16" s="153"/>
      <c r="J16" s="43"/>
      <c r="K16" s="173"/>
      <c r="L16" s="173"/>
      <c r="M16" s="173"/>
    </row>
    <row r="17" spans="2:20" ht="27" customHeight="1" x14ac:dyDescent="0.2">
      <c r="B17" s="146"/>
      <c r="C17" s="42">
        <v>6</v>
      </c>
      <c r="D17" s="151" t="s">
        <v>130</v>
      </c>
      <c r="E17" s="152"/>
      <c r="F17" s="152"/>
      <c r="G17" s="152"/>
      <c r="H17" s="152"/>
      <c r="I17" s="153"/>
      <c r="J17" s="43"/>
      <c r="K17" s="54"/>
      <c r="L17" s="54"/>
      <c r="M17" s="53"/>
    </row>
    <row r="18" spans="2:20" ht="27" customHeight="1" x14ac:dyDescent="0.2">
      <c r="B18" s="147"/>
      <c r="C18" s="42">
        <v>7</v>
      </c>
      <c r="D18" s="151" t="s">
        <v>129</v>
      </c>
      <c r="E18" s="152"/>
      <c r="F18" s="152"/>
      <c r="G18" s="152"/>
      <c r="H18" s="152"/>
      <c r="I18" s="153"/>
      <c r="J18" s="43"/>
      <c r="K18" s="54"/>
      <c r="L18" s="54"/>
      <c r="M18" s="53"/>
    </row>
    <row r="19" spans="2:20" ht="27" customHeight="1" x14ac:dyDescent="0.2">
      <c r="B19" s="145" t="s">
        <v>193</v>
      </c>
      <c r="C19" s="142" t="s">
        <v>86</v>
      </c>
      <c r="D19" s="143"/>
      <c r="E19" s="143"/>
      <c r="F19" s="143"/>
      <c r="G19" s="143"/>
      <c r="H19" s="143"/>
      <c r="I19" s="143"/>
      <c r="J19" s="143"/>
      <c r="K19" s="143"/>
      <c r="L19" s="143"/>
      <c r="M19" s="144"/>
    </row>
    <row r="20" spans="2:20" ht="27" customHeight="1" x14ac:dyDescent="0.2">
      <c r="B20" s="146"/>
      <c r="C20" s="43">
        <v>8</v>
      </c>
      <c r="D20" s="151" t="s">
        <v>202</v>
      </c>
      <c r="E20" s="152"/>
      <c r="F20" s="152"/>
      <c r="G20" s="152"/>
      <c r="H20" s="152"/>
      <c r="I20" s="153"/>
      <c r="J20" s="43"/>
      <c r="K20" s="154"/>
      <c r="L20" s="155"/>
      <c r="M20" s="156"/>
    </row>
    <row r="21" spans="2:20" ht="27" customHeight="1" x14ac:dyDescent="0.2">
      <c r="B21" s="147"/>
      <c r="C21" s="42">
        <v>9</v>
      </c>
      <c r="D21" s="151" t="s">
        <v>158</v>
      </c>
      <c r="E21" s="152"/>
      <c r="F21" s="152"/>
      <c r="G21" s="152"/>
      <c r="H21" s="152"/>
      <c r="I21" s="153"/>
      <c r="J21" s="42"/>
      <c r="K21" s="157"/>
      <c r="L21" s="158"/>
      <c r="M21" s="159"/>
    </row>
    <row r="22" spans="2:20" ht="14.4" customHeight="1" x14ac:dyDescent="0.2">
      <c r="B22" s="48"/>
      <c r="C22" s="50"/>
      <c r="D22" s="49"/>
      <c r="E22" s="49"/>
      <c r="F22" s="49"/>
      <c r="G22" s="49"/>
      <c r="H22" s="49"/>
      <c r="I22" s="49"/>
      <c r="J22" s="47"/>
      <c r="K22" s="48"/>
      <c r="L22" s="47"/>
      <c r="M22" s="47"/>
    </row>
    <row r="23" spans="2:20" ht="27" customHeight="1" x14ac:dyDescent="0.2"/>
    <row r="24" spans="2:20" ht="27" customHeight="1" x14ac:dyDescent="0.2"/>
    <row r="25" spans="2:20" ht="12" customHeight="1" x14ac:dyDescent="0.2">
      <c r="Q25" s="70"/>
      <c r="R25" s="70"/>
      <c r="S25" s="70"/>
      <c r="T25" s="70"/>
    </row>
    <row r="36" spans="4:4" x14ac:dyDescent="0.2">
      <c r="D36" s="41" t="s">
        <v>115</v>
      </c>
    </row>
  </sheetData>
  <mergeCells count="30">
    <mergeCell ref="B11:B13"/>
    <mergeCell ref="D15:I15"/>
    <mergeCell ref="K15:M15"/>
    <mergeCell ref="D16:I16"/>
    <mergeCell ref="K16:M16"/>
    <mergeCell ref="D11:I11"/>
    <mergeCell ref="K11:M11"/>
    <mergeCell ref="D12:I12"/>
    <mergeCell ref="K12:M12"/>
    <mergeCell ref="D13:I13"/>
    <mergeCell ref="K13:M13"/>
    <mergeCell ref="C2:K2"/>
    <mergeCell ref="B6:C6"/>
    <mergeCell ref="D6:I6"/>
    <mergeCell ref="K6:M6"/>
    <mergeCell ref="B7:C7"/>
    <mergeCell ref="D7:I7"/>
    <mergeCell ref="K7:M7"/>
    <mergeCell ref="D10:I10"/>
    <mergeCell ref="K10:M10"/>
    <mergeCell ref="D17:I17"/>
    <mergeCell ref="K20:M20"/>
    <mergeCell ref="K21:M21"/>
    <mergeCell ref="C19:M19"/>
    <mergeCell ref="B19:B21"/>
    <mergeCell ref="D20:I20"/>
    <mergeCell ref="D21:I21"/>
    <mergeCell ref="D18:I18"/>
    <mergeCell ref="B14:B18"/>
    <mergeCell ref="C14:M14"/>
  </mergeCells>
  <phoneticPr fontId="2"/>
  <conditionalFormatting sqref="C17:M17">
    <cfRule type="expression" dxfId="3" priority="4">
      <formula>$J$6="いいえ"</formula>
    </cfRule>
  </conditionalFormatting>
  <conditionalFormatting sqref="C18:M18">
    <cfRule type="expression" dxfId="2" priority="3">
      <formula>$J$7="いいえ"</formula>
    </cfRule>
  </conditionalFormatting>
  <conditionalFormatting sqref="C20:M20">
    <cfRule type="expression" dxfId="1" priority="2">
      <formula>$J$7="いいえ"</formula>
    </cfRule>
  </conditionalFormatting>
  <conditionalFormatting sqref="C21:M21">
    <cfRule type="expression" dxfId="0" priority="1">
      <formula>$J$7="いいえ"</formula>
    </cfRule>
  </conditionalFormatting>
  <dataValidations count="2">
    <dataValidation type="list" allowBlank="1" showInputMessage="1" showErrorMessage="1" sqref="J6:J7">
      <formula1>"はい,いいえ"</formula1>
    </dataValidation>
    <dataValidation type="list" allowBlank="1" showInputMessage="1" showErrorMessage="1" sqref="J11:J13 J15:J18 J20:J21">
      <formula1>"✓"</formula1>
    </dataValidation>
  </dataValidations>
  <pageMargins left="0.70866141732283461" right="0.70866141732283461" top="0.74803149606299213" bottom="0.74803149606299213" header="0.31496062992125984" footer="0.31496062992125984"/>
  <pageSetup paperSize="9" scale="78" orientation="portrait" r:id="rId1"/>
  <headerFooter>
    <oddHeader xml:space="preserve">&amp;R&amp;D &amp;T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[2]Sheet1!#REF!</xm:f>
          </x14:formula1>
          <xm:sqref>J8 J22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view="pageBreakPreview" zoomScale="80" zoomScaleNormal="40" zoomScaleSheetLayoutView="80" workbookViewId="0"/>
  </sheetViews>
  <sheetFormatPr defaultRowHeight="13.2" x14ac:dyDescent="0.2"/>
  <cols>
    <col min="1" max="1" width="8.109375" customWidth="1"/>
    <col min="2" max="4" width="23.33203125" customWidth="1"/>
    <col min="5" max="5" width="11" customWidth="1"/>
  </cols>
  <sheetData>
    <row r="1" spans="1:5" x14ac:dyDescent="0.2">
      <c r="A1" t="s">
        <v>135</v>
      </c>
    </row>
    <row r="2" spans="1:5" ht="18" customHeight="1" x14ac:dyDescent="0.2"/>
    <row r="3" spans="1:5" ht="17.399999999999999" customHeight="1" x14ac:dyDescent="0.2">
      <c r="D3" s="120" t="s">
        <v>22</v>
      </c>
      <c r="E3" s="120"/>
    </row>
    <row r="4" spans="1:5" ht="36" customHeight="1" x14ac:dyDescent="0.2">
      <c r="A4" s="121" t="s">
        <v>13</v>
      </c>
      <c r="B4" s="121"/>
      <c r="C4" s="121"/>
    </row>
    <row r="5" spans="1:5" ht="18" customHeight="1" x14ac:dyDescent="0.2"/>
    <row r="6" spans="1:5" ht="30" customHeight="1" x14ac:dyDescent="0.2">
      <c r="C6" s="84" t="s">
        <v>198</v>
      </c>
    </row>
    <row r="7" spans="1:5" ht="29.4" customHeight="1" x14ac:dyDescent="0.2"/>
    <row r="8" spans="1:5" ht="30" customHeight="1" x14ac:dyDescent="0.2">
      <c r="B8" s="184" t="s">
        <v>140</v>
      </c>
      <c r="C8" s="184"/>
      <c r="D8" s="184"/>
    </row>
    <row r="9" spans="1:5" ht="18" customHeight="1" x14ac:dyDescent="0.2">
      <c r="B9" t="s">
        <v>142</v>
      </c>
    </row>
    <row r="10" spans="1:5" ht="18" customHeight="1" x14ac:dyDescent="0.2">
      <c r="B10" t="s">
        <v>201</v>
      </c>
    </row>
    <row r="11" spans="1:5" x14ac:dyDescent="0.2">
      <c r="B11" s="181" t="s">
        <v>5</v>
      </c>
      <c r="C11" s="182"/>
      <c r="D11" s="183"/>
    </row>
    <row r="12" spans="1:5" x14ac:dyDescent="0.2">
      <c r="B12" s="20"/>
      <c r="C12" s="21"/>
      <c r="D12" s="21"/>
    </row>
    <row r="13" spans="1:5" x14ac:dyDescent="0.2">
      <c r="B13" s="20"/>
      <c r="C13" s="21"/>
      <c r="D13" s="21"/>
    </row>
    <row r="14" spans="1:5" x14ac:dyDescent="0.2">
      <c r="B14" s="20"/>
      <c r="C14" s="21"/>
      <c r="D14" s="21"/>
    </row>
    <row r="15" spans="1:5" x14ac:dyDescent="0.2">
      <c r="B15" s="20"/>
      <c r="C15" s="21"/>
      <c r="D15" s="21"/>
    </row>
    <row r="16" spans="1:5" x14ac:dyDescent="0.2">
      <c r="B16" s="20"/>
      <c r="C16" s="21"/>
      <c r="D16" s="21"/>
    </row>
    <row r="17" spans="2:4" x14ac:dyDescent="0.2">
      <c r="B17" s="20"/>
      <c r="C17" s="21"/>
      <c r="D17" s="21"/>
    </row>
    <row r="18" spans="2:4" x14ac:dyDescent="0.2">
      <c r="B18" s="20"/>
      <c r="C18" s="21"/>
      <c r="D18" s="21"/>
    </row>
    <row r="19" spans="2:4" x14ac:dyDescent="0.2">
      <c r="B19" s="20"/>
      <c r="C19" s="21"/>
      <c r="D19" s="21"/>
    </row>
    <row r="20" spans="2:4" x14ac:dyDescent="0.2">
      <c r="B20" s="20"/>
      <c r="C20" s="21"/>
      <c r="D20" s="21"/>
    </row>
    <row r="21" spans="2:4" x14ac:dyDescent="0.2">
      <c r="B21" s="20"/>
      <c r="C21" s="21"/>
      <c r="D21" s="21"/>
    </row>
    <row r="22" spans="2:4" x14ac:dyDescent="0.2">
      <c r="B22" s="20"/>
      <c r="C22" s="21"/>
      <c r="D22" s="21"/>
    </row>
    <row r="23" spans="2:4" x14ac:dyDescent="0.2">
      <c r="B23" s="20"/>
      <c r="C23" s="21"/>
      <c r="D23" s="21"/>
    </row>
    <row r="24" spans="2:4" x14ac:dyDescent="0.2">
      <c r="B24" s="20"/>
      <c r="C24" s="21"/>
      <c r="D24" s="21"/>
    </row>
    <row r="25" spans="2:4" x14ac:dyDescent="0.2">
      <c r="B25" s="20"/>
      <c r="C25" s="21"/>
      <c r="D25" s="21"/>
    </row>
    <row r="26" spans="2:4" x14ac:dyDescent="0.2">
      <c r="B26" s="20"/>
      <c r="C26" s="21"/>
      <c r="D26" s="21"/>
    </row>
    <row r="27" spans="2:4" x14ac:dyDescent="0.2">
      <c r="B27" s="20"/>
      <c r="C27" s="21"/>
      <c r="D27" s="21"/>
    </row>
    <row r="28" spans="2:4" x14ac:dyDescent="0.2">
      <c r="B28" s="20"/>
      <c r="C28" s="21"/>
      <c r="D28" s="21"/>
    </row>
    <row r="29" spans="2:4" x14ac:dyDescent="0.2">
      <c r="B29" s="20"/>
      <c r="C29" s="21"/>
      <c r="D29" s="21"/>
    </row>
    <row r="30" spans="2:4" x14ac:dyDescent="0.2">
      <c r="B30" s="20"/>
      <c r="C30" s="21"/>
      <c r="D30" s="21"/>
    </row>
    <row r="31" spans="2:4" x14ac:dyDescent="0.2">
      <c r="B31" s="20"/>
      <c r="C31" s="21"/>
      <c r="D31" s="21"/>
    </row>
    <row r="32" spans="2:4" s="99" customFormat="1" x14ac:dyDescent="0.2">
      <c r="B32" s="20"/>
      <c r="C32" s="21"/>
      <c r="D32" s="21"/>
    </row>
    <row r="33" spans="2:4" s="99" customFormat="1" x14ac:dyDescent="0.2">
      <c r="B33" s="20"/>
      <c r="C33" s="21"/>
      <c r="D33" s="21"/>
    </row>
    <row r="34" spans="2:4" s="99" customFormat="1" x14ac:dyDescent="0.2">
      <c r="B34" s="20"/>
      <c r="C34" s="21"/>
      <c r="D34" s="21"/>
    </row>
    <row r="35" spans="2:4" s="99" customFormat="1" x14ac:dyDescent="0.2">
      <c r="B35" s="20"/>
      <c r="C35" s="21"/>
      <c r="D35" s="21"/>
    </row>
    <row r="36" spans="2:4" s="99" customFormat="1" x14ac:dyDescent="0.2">
      <c r="B36" s="20"/>
      <c r="C36" s="21"/>
      <c r="D36" s="21"/>
    </row>
    <row r="37" spans="2:4" s="99" customFormat="1" x14ac:dyDescent="0.2">
      <c r="B37" s="20"/>
      <c r="C37" s="21"/>
      <c r="D37" s="21"/>
    </row>
    <row r="38" spans="2:4" s="99" customFormat="1" x14ac:dyDescent="0.2">
      <c r="B38" s="20"/>
      <c r="C38" s="21"/>
      <c r="D38" s="21"/>
    </row>
    <row r="39" spans="2:4" s="99" customFormat="1" x14ac:dyDescent="0.2">
      <c r="B39" s="20"/>
      <c r="C39" s="21"/>
      <c r="D39" s="21"/>
    </row>
    <row r="40" spans="2:4" s="99" customFormat="1" x14ac:dyDescent="0.2">
      <c r="B40" s="20"/>
      <c r="C40" s="21"/>
      <c r="D40" s="21"/>
    </row>
    <row r="41" spans="2:4" s="99" customFormat="1" x14ac:dyDescent="0.2">
      <c r="B41" s="20"/>
      <c r="C41" s="21"/>
      <c r="D41" s="21"/>
    </row>
    <row r="42" spans="2:4" s="99" customFormat="1" x14ac:dyDescent="0.2">
      <c r="B42" s="20"/>
      <c r="C42" s="21"/>
      <c r="D42" s="21"/>
    </row>
    <row r="43" spans="2:4" s="99" customFormat="1" x14ac:dyDescent="0.2">
      <c r="B43" s="20"/>
      <c r="C43" s="21"/>
      <c r="D43" s="21"/>
    </row>
    <row r="44" spans="2:4" s="99" customFormat="1" x14ac:dyDescent="0.2">
      <c r="B44" s="20"/>
      <c r="C44" s="21"/>
      <c r="D44" s="21"/>
    </row>
    <row r="45" spans="2:4" s="99" customFormat="1" x14ac:dyDescent="0.2">
      <c r="B45" s="20"/>
      <c r="C45" s="21"/>
      <c r="D45" s="21"/>
    </row>
    <row r="46" spans="2:4" s="99" customFormat="1" x14ac:dyDescent="0.2">
      <c r="B46" s="20"/>
      <c r="C46" s="21"/>
      <c r="D46" s="21"/>
    </row>
    <row r="47" spans="2:4" s="99" customFormat="1" x14ac:dyDescent="0.2">
      <c r="B47" s="20"/>
      <c r="C47" s="21"/>
      <c r="D47" s="21"/>
    </row>
    <row r="48" spans="2:4" s="99" customFormat="1" x14ac:dyDescent="0.2">
      <c r="B48" s="20"/>
      <c r="C48" s="21"/>
      <c r="D48" s="21"/>
    </row>
    <row r="49" spans="2:4" x14ac:dyDescent="0.2">
      <c r="B49" s="20"/>
      <c r="C49" s="21"/>
      <c r="D49" s="21"/>
    </row>
    <row r="50" spans="2:4" x14ac:dyDescent="0.2">
      <c r="B50" s="20"/>
      <c r="C50" s="21"/>
      <c r="D50" s="21"/>
    </row>
    <row r="51" spans="2:4" x14ac:dyDescent="0.2">
      <c r="B51" s="20"/>
      <c r="C51" s="21"/>
      <c r="D51" s="21"/>
    </row>
    <row r="53" spans="2:4" x14ac:dyDescent="0.2">
      <c r="B53" s="8" t="s">
        <v>159</v>
      </c>
    </row>
  </sheetData>
  <mergeCells count="4">
    <mergeCell ref="B11:D11"/>
    <mergeCell ref="D3:E3"/>
    <mergeCell ref="A4:C4"/>
    <mergeCell ref="B8:D8"/>
  </mergeCells>
  <phoneticPr fontId="2"/>
  <pageMargins left="1.3779527559055118" right="0.70866141732283472"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view="pageBreakPreview" zoomScale="80" zoomScaleNormal="40" zoomScaleSheetLayoutView="80" workbookViewId="0"/>
  </sheetViews>
  <sheetFormatPr defaultRowHeight="13.2" x14ac:dyDescent="0.2"/>
  <cols>
    <col min="1" max="1" width="8.109375" style="99" customWidth="1"/>
    <col min="2" max="4" width="23.33203125" style="99" customWidth="1"/>
    <col min="5" max="5" width="11" style="99" customWidth="1"/>
    <col min="6" max="16384" width="8.88671875" style="99"/>
  </cols>
  <sheetData>
    <row r="1" spans="1:5" x14ac:dyDescent="0.2">
      <c r="A1" s="99" t="s">
        <v>196</v>
      </c>
    </row>
    <row r="2" spans="1:5" ht="18" customHeight="1" x14ac:dyDescent="0.2"/>
    <row r="3" spans="1:5" ht="17.399999999999999" customHeight="1" x14ac:dyDescent="0.2">
      <c r="D3" s="120" t="s">
        <v>22</v>
      </c>
      <c r="E3" s="120"/>
    </row>
    <row r="4" spans="1:5" ht="36" customHeight="1" x14ac:dyDescent="0.2">
      <c r="A4" s="121" t="s">
        <v>13</v>
      </c>
      <c r="B4" s="121"/>
      <c r="C4" s="121"/>
    </row>
    <row r="5" spans="1:5" ht="18" customHeight="1" x14ac:dyDescent="0.2"/>
    <row r="6" spans="1:5" ht="30" customHeight="1" x14ac:dyDescent="0.2">
      <c r="C6" s="98" t="s">
        <v>199</v>
      </c>
    </row>
    <row r="7" spans="1:5" ht="29.4" customHeight="1" x14ac:dyDescent="0.2"/>
    <row r="8" spans="1:5" ht="30" customHeight="1" x14ac:dyDescent="0.2">
      <c r="B8" s="184" t="s">
        <v>140</v>
      </c>
      <c r="C8" s="184"/>
      <c r="D8" s="184"/>
    </row>
    <row r="9" spans="1:5" ht="18" customHeight="1" x14ac:dyDescent="0.2">
      <c r="B9" s="99" t="s">
        <v>136</v>
      </c>
    </row>
    <row r="10" spans="1:5" ht="18" customHeight="1" x14ac:dyDescent="0.2">
      <c r="B10" s="99" t="s">
        <v>138</v>
      </c>
    </row>
    <row r="11" spans="1:5" x14ac:dyDescent="0.2">
      <c r="B11" s="181" t="s">
        <v>5</v>
      </c>
      <c r="C11" s="183"/>
      <c r="D11" s="22" t="s">
        <v>51</v>
      </c>
    </row>
    <row r="12" spans="1:5" x14ac:dyDescent="0.2">
      <c r="B12" s="185"/>
      <c r="C12" s="186"/>
      <c r="D12" s="85"/>
    </row>
    <row r="13" spans="1:5" x14ac:dyDescent="0.2">
      <c r="B13" s="185"/>
      <c r="C13" s="186"/>
      <c r="D13" s="85"/>
    </row>
    <row r="14" spans="1:5" x14ac:dyDescent="0.2">
      <c r="B14" s="185"/>
      <c r="C14" s="186"/>
      <c r="D14" s="85"/>
    </row>
    <row r="15" spans="1:5" x14ac:dyDescent="0.2">
      <c r="B15" s="185"/>
      <c r="C15" s="186"/>
      <c r="D15" s="85"/>
    </row>
    <row r="16" spans="1:5" x14ac:dyDescent="0.2">
      <c r="B16" s="185"/>
      <c r="C16" s="186"/>
      <c r="D16" s="85"/>
    </row>
    <row r="17" spans="2:4" x14ac:dyDescent="0.2">
      <c r="B17" s="185"/>
      <c r="C17" s="186"/>
      <c r="D17" s="85"/>
    </row>
    <row r="18" spans="2:4" x14ac:dyDescent="0.2">
      <c r="B18" s="185"/>
      <c r="C18" s="186"/>
      <c r="D18" s="85"/>
    </row>
    <row r="19" spans="2:4" x14ac:dyDescent="0.2">
      <c r="B19" s="185"/>
      <c r="C19" s="186"/>
      <c r="D19" s="85"/>
    </row>
    <row r="20" spans="2:4" x14ac:dyDescent="0.2">
      <c r="B20" s="185"/>
      <c r="C20" s="186"/>
      <c r="D20" s="85"/>
    </row>
    <row r="21" spans="2:4" x14ac:dyDescent="0.2">
      <c r="B21" s="185"/>
      <c r="C21" s="186"/>
      <c r="D21" s="85"/>
    </row>
    <row r="22" spans="2:4" x14ac:dyDescent="0.2">
      <c r="B22" s="185"/>
      <c r="C22" s="186"/>
      <c r="D22" s="85"/>
    </row>
    <row r="23" spans="2:4" ht="14.4" customHeight="1" x14ac:dyDescent="0.2">
      <c r="B23" s="185"/>
      <c r="C23" s="186"/>
      <c r="D23" s="85"/>
    </row>
    <row r="24" spans="2:4" ht="14.4" customHeight="1" x14ac:dyDescent="0.2">
      <c r="B24" s="185"/>
      <c r="C24" s="186"/>
      <c r="D24" s="85"/>
    </row>
    <row r="25" spans="2:4" ht="14.4" customHeight="1" x14ac:dyDescent="0.2">
      <c r="B25" s="185"/>
      <c r="C25" s="186"/>
      <c r="D25" s="85"/>
    </row>
    <row r="26" spans="2:4" x14ac:dyDescent="0.2">
      <c r="B26" s="185"/>
      <c r="C26" s="186"/>
      <c r="D26" s="85"/>
    </row>
    <row r="27" spans="2:4" x14ac:dyDescent="0.2">
      <c r="B27" s="185"/>
      <c r="C27" s="186"/>
      <c r="D27" s="85"/>
    </row>
    <row r="28" spans="2:4" x14ac:dyDescent="0.2">
      <c r="B28" s="185"/>
      <c r="C28" s="186"/>
      <c r="D28" s="85"/>
    </row>
    <row r="29" spans="2:4" x14ac:dyDescent="0.2">
      <c r="B29" s="185"/>
      <c r="C29" s="186"/>
      <c r="D29" s="85"/>
    </row>
    <row r="30" spans="2:4" x14ac:dyDescent="0.2">
      <c r="B30" s="185"/>
      <c r="C30" s="186"/>
      <c r="D30" s="85"/>
    </row>
    <row r="31" spans="2:4" x14ac:dyDescent="0.2">
      <c r="B31" s="185"/>
      <c r="C31" s="186"/>
      <c r="D31" s="85"/>
    </row>
    <row r="32" spans="2:4" x14ac:dyDescent="0.2">
      <c r="B32" s="86"/>
      <c r="C32" s="86"/>
      <c r="D32" s="87"/>
    </row>
    <row r="33" spans="2:4" x14ac:dyDescent="0.2">
      <c r="B33" s="99" t="s">
        <v>139</v>
      </c>
    </row>
    <row r="34" spans="2:4" x14ac:dyDescent="0.2">
      <c r="B34" s="99" t="s">
        <v>137</v>
      </c>
    </row>
    <row r="35" spans="2:4" x14ac:dyDescent="0.2">
      <c r="B35" s="181" t="s">
        <v>5</v>
      </c>
      <c r="C35" s="183"/>
      <c r="D35" s="22" t="s">
        <v>51</v>
      </c>
    </row>
    <row r="36" spans="2:4" x14ac:dyDescent="0.2">
      <c r="B36" s="185"/>
      <c r="C36" s="186"/>
      <c r="D36" s="85"/>
    </row>
    <row r="37" spans="2:4" x14ac:dyDescent="0.2">
      <c r="B37" s="185"/>
      <c r="C37" s="186"/>
      <c r="D37" s="85"/>
    </row>
    <row r="38" spans="2:4" x14ac:dyDescent="0.2">
      <c r="B38" s="185"/>
      <c r="C38" s="186"/>
      <c r="D38" s="85"/>
    </row>
    <row r="39" spans="2:4" x14ac:dyDescent="0.2">
      <c r="B39" s="185"/>
      <c r="C39" s="186"/>
      <c r="D39" s="85"/>
    </row>
    <row r="40" spans="2:4" x14ac:dyDescent="0.2">
      <c r="B40" s="185"/>
      <c r="C40" s="186"/>
      <c r="D40" s="85"/>
    </row>
    <row r="41" spans="2:4" x14ac:dyDescent="0.2">
      <c r="B41" s="185"/>
      <c r="C41" s="186"/>
      <c r="D41" s="85"/>
    </row>
    <row r="42" spans="2:4" x14ac:dyDescent="0.2">
      <c r="B42" s="185"/>
      <c r="C42" s="186"/>
      <c r="D42" s="85"/>
    </row>
    <row r="43" spans="2:4" x14ac:dyDescent="0.2">
      <c r="B43" s="185"/>
      <c r="C43" s="186"/>
      <c r="D43" s="85"/>
    </row>
    <row r="44" spans="2:4" x14ac:dyDescent="0.2">
      <c r="B44" s="185"/>
      <c r="C44" s="186"/>
      <c r="D44" s="85"/>
    </row>
    <row r="45" spans="2:4" x14ac:dyDescent="0.2">
      <c r="B45" s="185"/>
      <c r="C45" s="186"/>
      <c r="D45" s="85"/>
    </row>
    <row r="46" spans="2:4" x14ac:dyDescent="0.2">
      <c r="B46" s="185"/>
      <c r="C46" s="186"/>
      <c r="D46" s="85"/>
    </row>
    <row r="47" spans="2:4" x14ac:dyDescent="0.2">
      <c r="B47" s="185"/>
      <c r="C47" s="186"/>
      <c r="D47" s="85"/>
    </row>
    <row r="48" spans="2:4" x14ac:dyDescent="0.2">
      <c r="B48" s="185"/>
      <c r="C48" s="186"/>
      <c r="D48" s="85"/>
    </row>
    <row r="49" spans="2:4" x14ac:dyDescent="0.2">
      <c r="B49" s="185"/>
      <c r="C49" s="186"/>
      <c r="D49" s="85"/>
    </row>
    <row r="50" spans="2:4" x14ac:dyDescent="0.2">
      <c r="B50" s="185"/>
      <c r="C50" s="186"/>
      <c r="D50" s="85"/>
    </row>
    <row r="51" spans="2:4" x14ac:dyDescent="0.2">
      <c r="B51" s="185"/>
      <c r="C51" s="186"/>
      <c r="D51" s="85"/>
    </row>
    <row r="52" spans="2:4" x14ac:dyDescent="0.2">
      <c r="B52" s="185"/>
      <c r="C52" s="186"/>
      <c r="D52" s="85"/>
    </row>
    <row r="53" spans="2:4" x14ac:dyDescent="0.2">
      <c r="B53" s="185"/>
      <c r="C53" s="186"/>
      <c r="D53" s="85"/>
    </row>
    <row r="54" spans="2:4" x14ac:dyDescent="0.2">
      <c r="B54" s="185"/>
      <c r="C54" s="186"/>
      <c r="D54" s="85"/>
    </row>
    <row r="55" spans="2:4" x14ac:dyDescent="0.2">
      <c r="B55" s="185"/>
      <c r="C55" s="186"/>
      <c r="D55" s="85"/>
    </row>
    <row r="57" spans="2:4" x14ac:dyDescent="0.2">
      <c r="B57" s="8" t="s">
        <v>159</v>
      </c>
    </row>
  </sheetData>
  <mergeCells count="45">
    <mergeCell ref="D3:E3"/>
    <mergeCell ref="A4:C4"/>
    <mergeCell ref="B8:D8"/>
    <mergeCell ref="B16:C16"/>
    <mergeCell ref="B17:C17"/>
    <mergeCell ref="B22:C22"/>
    <mergeCell ref="B23:C23"/>
    <mergeCell ref="B25:C25"/>
    <mergeCell ref="B11:C11"/>
    <mergeCell ref="B12:C12"/>
    <mergeCell ref="B13:C13"/>
    <mergeCell ref="B14:C14"/>
    <mergeCell ref="B15:C15"/>
    <mergeCell ref="B18:C18"/>
    <mergeCell ref="B19:C19"/>
    <mergeCell ref="B20:C20"/>
    <mergeCell ref="B21:C21"/>
    <mergeCell ref="B24:C24"/>
    <mergeCell ref="B31:C31"/>
    <mergeCell ref="B47:C47"/>
    <mergeCell ref="B48:C48"/>
    <mergeCell ref="B44:C44"/>
    <mergeCell ref="B26:C26"/>
    <mergeCell ref="B43:C43"/>
    <mergeCell ref="B45:C45"/>
    <mergeCell ref="B46:C46"/>
    <mergeCell ref="B29:C29"/>
    <mergeCell ref="B27:C27"/>
    <mergeCell ref="B28:C28"/>
    <mergeCell ref="B30:C30"/>
    <mergeCell ref="B54:C54"/>
    <mergeCell ref="B55:C55"/>
    <mergeCell ref="B35:C35"/>
    <mergeCell ref="B36:C36"/>
    <mergeCell ref="B37:C37"/>
    <mergeCell ref="B38:C38"/>
    <mergeCell ref="B40:C40"/>
    <mergeCell ref="B41:C41"/>
    <mergeCell ref="B42:C42"/>
    <mergeCell ref="B53:C53"/>
    <mergeCell ref="B50:C50"/>
    <mergeCell ref="B51:C51"/>
    <mergeCell ref="B52:C52"/>
    <mergeCell ref="B39:C39"/>
    <mergeCell ref="B49:C49"/>
  </mergeCells>
  <phoneticPr fontId="2"/>
  <pageMargins left="1.3779527559055118"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提出書類一覧（通常申請）</vt:lpstr>
      <vt:lpstr>提出書類一覧（簡易申請） </vt:lpstr>
      <vt:lpstr>様式1（申請書）</vt:lpstr>
      <vt:lpstr>様式2（申請製品リスト） </vt:lpstr>
      <vt:lpstr>クラスIDシート</vt:lpstr>
      <vt:lpstr>様式3（チェックリスト_通常申請）</vt:lpstr>
      <vt:lpstr>様式3(チェックリスト_簡易申請)</vt:lpstr>
      <vt:lpstr>別紙1</vt:lpstr>
      <vt:lpstr>別紙2</vt:lpstr>
      <vt:lpstr>別紙3</vt:lpstr>
      <vt:lpstr>'提出書類一覧（通常申請）'!Print_Area</vt:lpstr>
      <vt:lpstr>別紙1!Print_Area</vt:lpstr>
      <vt:lpstr>別紙2!Print_Area</vt:lpstr>
      <vt:lpstr>別紙3!Print_Area</vt:lpstr>
      <vt:lpstr>'様式1（申請書）'!Print_Area</vt:lpstr>
      <vt:lpstr>'様式2（申請製品リスト） '!Print_Area</vt:lpstr>
      <vt:lpstr>'様式3(チェックリスト_簡易申請)'!Print_Area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dtc</dc:creator>
  <cp:lastModifiedBy>Kondo, Mizuki</cp:lastModifiedBy>
  <cp:lastPrinted>2017-01-12T03:27:15Z</cp:lastPrinted>
  <dcterms:created xsi:type="dcterms:W3CDTF">2015-12-24T12:58:58Z</dcterms:created>
  <dcterms:modified xsi:type="dcterms:W3CDTF">2017-01-26T03:11:21Z</dcterms:modified>
</cp:coreProperties>
</file>