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136" yWindow="285" windowWidth="15480" windowHeight="11640" activeTab="0"/>
  </bookViews>
  <sheets>
    <sheet name="Sheet1" sheetId="1" r:id="rId1"/>
    <sheet name="Sheet2" sheetId="2" r:id="rId2"/>
    <sheet name="Sheet3" sheetId="3" r:id="rId3"/>
  </sheets>
  <definedNames>
    <definedName name="_xlnm.Print_Area" localSheetId="0">'Sheet1'!$A$1:$G$608</definedName>
  </definedNames>
  <calcPr fullCalcOnLoad="1"/>
</workbook>
</file>

<file path=xl/sharedStrings.xml><?xml version="1.0" encoding="utf-8"?>
<sst xmlns="http://schemas.openxmlformats.org/spreadsheetml/2006/main" count="685" uniqueCount="461">
  <si>
    <t>担当部署</t>
  </si>
  <si>
    <t>中項目結果</t>
  </si>
  <si>
    <t>重要度</t>
  </si>
  <si>
    <t>取組</t>
  </si>
  <si>
    <t>評価点</t>
  </si>
  <si>
    <t>大項目結果</t>
  </si>
  <si>
    <t>中項目結果</t>
  </si>
  <si>
    <t>総合結果</t>
  </si>
  <si>
    <t>／</t>
  </si>
  <si>
    <t>／</t>
  </si>
  <si>
    <t>／</t>
  </si>
  <si>
    <t>１．エコオフィス活動</t>
  </si>
  <si>
    <t>（１）省エネルギー</t>
  </si>
  <si>
    <t>（２）省資源（用紙類の使用量削減）</t>
  </si>
  <si>
    <t>（３）節水、水の効率的利用</t>
  </si>
  <si>
    <t>（６）廃棄物の排出抑制、リサイクル、適正処理</t>
  </si>
  <si>
    <t>（７）排水処理</t>
  </si>
  <si>
    <t>（８）交通に伴う環境負荷の低減</t>
  </si>
  <si>
    <t>２．庁舎、施設の適正管理</t>
  </si>
  <si>
    <t>３．公共事業の実施における環境配慮</t>
  </si>
  <si>
    <t>４．イベント等の実施における環境配慮</t>
  </si>
  <si>
    <t>５．グリーン購入の推進</t>
  </si>
  <si>
    <t>◇事業、業務の効率化、合理化による取組</t>
  </si>
  <si>
    <t>１．地球環境の保全</t>
  </si>
  <si>
    <t>施策・事業の内容</t>
  </si>
  <si>
    <t>３．水環境の保全</t>
  </si>
  <si>
    <t>４．大気環境の保全</t>
  </si>
  <si>
    <t>５．自然環境の保全</t>
  </si>
  <si>
    <t>６．その他の環境保全・創造に向けた取組</t>
  </si>
  <si>
    <t>７．住民、事業者への啓発、協働（事業として）</t>
  </si>
  <si>
    <t>◇住民、事業者への啓発（自主的な取組）</t>
  </si>
  <si>
    <t>（５）化学物質対策</t>
  </si>
  <si>
    <t>取　　組　　内　　容</t>
  </si>
  <si>
    <t>別表２　環境への取組の自己チェックリスト</t>
  </si>
  <si>
    <t>Ⅰ．自らの環境負荷を低減させるための取組</t>
  </si>
  <si>
    <t>&lt;一般職員等の取組&gt;</t>
  </si>
  <si>
    <t>&lt;一般職員等の取組&gt;</t>
  </si>
  <si>
    <t>&lt;施設・設備管理担当者の取組（日常）&gt;</t>
  </si>
  <si>
    <t>&lt;施設・設備管理担当者の取組（施設等の改修時等）&gt;</t>
  </si>
  <si>
    <t>&lt;施設･設備管理担当者の取組&gt;</t>
  </si>
  <si>
    <t>２．循環型社会の構築</t>
  </si>
  <si>
    <t>小項目結果</t>
  </si>
  <si>
    <t>①廃棄物の発生そのものを抑える取組</t>
  </si>
  <si>
    <t>②リサイクルの促進</t>
  </si>
  <si>
    <t>③産業廃棄物等の適正処理</t>
  </si>
  <si>
    <t>（１）新規事業を始める際の環境影響評価・環境配慮</t>
  </si>
  <si>
    <t>（２）環境整備と周辺の自然環境の保全</t>
  </si>
  <si>
    <t>（３）環境負荷の少ない建築材の使用等</t>
  </si>
  <si>
    <t>（４）環境に配慮した工法</t>
  </si>
  <si>
    <t>（５）建設物、構築物の環境への影響を予防するための方策</t>
  </si>
  <si>
    <t>（６）施設閉鎖、建築物の解体等の際の環境配慮</t>
  </si>
  <si>
    <t>&lt;担当部署又は担当者の取組&gt;</t>
  </si>
  <si>
    <t>①調達方針及び調達基準等に基づく取組　等</t>
  </si>
  <si>
    <t>②委託業者等への環境配慮</t>
  </si>
  <si>
    <t>　業務の効率化、合理化など、行政改革の視点にたった取組で、結果的に環境にも効果のある取組です。</t>
  </si>
  <si>
    <t>・追加する取組がある場合には、それぞれの項目の下の空欄に取組の内容を記入してください。</t>
  </si>
  <si>
    <t>・関連する取組については、左の欄に「１」を入力してください（関連する取組についてのみ）。</t>
  </si>
  <si>
    <t>・重要度の欄に、重大「３」、かなり「２」、多少「１」を入力してください。</t>
  </si>
  <si>
    <t>・取組の欄に、既に取り組んでいる「２」、さらに取組が必要「１」、取り組んでいない「０」を入力してください。</t>
  </si>
  <si>
    <t>（４）温室効果ガスの排出抑制</t>
  </si>
  <si>
    <t>①温室効果ガスの排出抑制</t>
  </si>
  <si>
    <t>②大気汚染物質排出量の削減</t>
  </si>
  <si>
    <t>③悪臭、騒音、振動等の防止</t>
  </si>
  <si>
    <t>&lt;施設・設備管理担当者の取組&gt;</t>
  </si>
  <si>
    <t>↑関連する取組についてのみ「１」を入力してください。</t>
  </si>
  <si>
    <t>&lt;施設・設備管理担当者の取組&gt;</t>
  </si>
  <si>
    <t>&lt;担当部署又は担当者の取組&gt;</t>
  </si>
  <si>
    <t>&lt;施設・設備担当者の取組&gt;</t>
  </si>
  <si>
    <t>&lt;担当部署及び担当者の取組&gt;</t>
  </si>
  <si>
    <t>／</t>
  </si>
  <si>
    <t>自然光を採用して、昼光のみで必要照度が得られる場合は南側の窓際等の照明は、可能な限り消灯するようにする。</t>
  </si>
  <si>
    <t>庁内向けの資料等は、庁内LANに掲載する等して、極力印刷又はコピーによる用紙の使用を少なくする。</t>
  </si>
  <si>
    <t>外部の機関等から紙面で入手した資料等については、紙面の情報を電子情報に変換する機能のあるデジタル複合機を活用する等して、電子化して閲覧するようにする。</t>
  </si>
  <si>
    <t>手洗い時、トイレ使用時、洗い物においては、日常的に節水を励行する。</t>
  </si>
  <si>
    <t>悪臭防止のため排気口の位置等の配慮を行う。</t>
  </si>
  <si>
    <t>PCBの保管等</t>
  </si>
  <si>
    <t>PCBの保管・処理にあたり、法規制等に基づき、年１回報告する等、適切な管理を行い可能な限り早期に適正処分を行う。</t>
  </si>
  <si>
    <t>事務室の照明は、昼休み、残業時には、不必要なものを消灯する。</t>
  </si>
  <si>
    <t>ロッカー室や倉庫、使用頻度が低いトイレ等の照明は、普段は消灯し、使用時にのみ点灯する。</t>
  </si>
  <si>
    <t>離席時や着席していても長時間使用しない場合は、必ずノートパソコンのふたを閉じる。</t>
  </si>
  <si>
    <t>夜間・休日は、パソコン、プリンター等の主電源を切り、待機時消費電力を削減する。</t>
  </si>
  <si>
    <t>コピー機等のOA機器は、使用後には省電力モードに切り替える。</t>
  </si>
  <si>
    <t>電化製品（テレビ、電気ポット、コーヒーメーカー等）は、極力台数を整理し、必要最低限の使用にとどめるように努める。</t>
  </si>
  <si>
    <t>エレベーターの使用を控え、階段の使用を励行する。</t>
  </si>
  <si>
    <t>定時退庁の日は、取組を徹底し、照明・電気機器等の集約的な使用に努める。</t>
  </si>
  <si>
    <t>冷暖房の設定温度は、冷房28℃以上、暖房20℃以下とする。</t>
  </si>
  <si>
    <t>ブラインドやカーテンの利用等により、熱の出入りを調節する。</t>
  </si>
  <si>
    <t>夏季における軽装（クールビス）、冬季における重ね着等服装（ウォームビズ）の工夫をして、冷暖房の使用を抑える。</t>
  </si>
  <si>
    <t>使用していない部屋の空調は停止する。</t>
  </si>
  <si>
    <t>照明器具を定期的に清掃・交換する等適正に管理し、照度を確保する。</t>
  </si>
  <si>
    <t>照明機器は、極力省エネルギー型のコンパクト蛍光灯等に切り替えるようにする。</t>
  </si>
  <si>
    <t>閉庁日、休館日及び夜間のエレベーターの運転台数を調整する。</t>
  </si>
  <si>
    <t>自動販売機の新設はできるだけ控え、更新の際はエネルギー消費のより少ない機種への変更を設置業者、メーカー等に依頼する。</t>
  </si>
  <si>
    <t>自動販売機は、可能な限り夜間は照明を消し、施設の閉館時は停止する。</t>
  </si>
  <si>
    <t>熱源機器（冷凍機、ボイラー等）の冷水・温水出口温度の設定を、運転効率がよくなるよう可能な限り調整する。</t>
  </si>
  <si>
    <t>ボイラーや燃焼機器の空気比（空気過剰係数）を低く抑えて運転し、排ガスによる熱損失、送風機の消費電力を削減する。</t>
  </si>
  <si>
    <t>ボイラー水質の管理規準値を満たす範囲内で、ボイラーのブロー量を削減する調整を行う。</t>
  </si>
  <si>
    <t>熱搬送ポンプを複数台設置している場合は、負荷に応じた運転台数に調整する。</t>
  </si>
  <si>
    <t>冷暖房終了時間前に熱源機を停止し装置内の熱を有効利用する。予冷・予熱時には外気取り入れをしない。</t>
  </si>
  <si>
    <t>室内のCO2濃度が許容値（1,000ppm）を大幅に下回る場合は、外気取り入れ量の削減を検討する。</t>
  </si>
  <si>
    <t>外気温度が概ね20℃～27℃の中間期は、全熱交換器（換気をしながら、冷暖房の熱を回収して再利用する設備）のバイパス運転（普通換気モード、中間期制御運転、熱交換ローター停止）を行う。または窓の開閉等により外気取り入れ量を調整して室温を調節する。</t>
  </si>
  <si>
    <t>冬季以外は給湯を停止する。</t>
  </si>
  <si>
    <t>熱源機器（冷凍機、ボイラー等）の定期点検等、適正管理を行い、エネルギーの損失等を防ぐ。</t>
  </si>
  <si>
    <t>空調機フィルターの定期的な清掃・交換等、適正管理を行い、エネルギーの損失等を防ぐ。</t>
  </si>
  <si>
    <t>透明性を保ちながら、光や熱の選択的透過機能を発揮し、熱線を遮蔽できる日射調整フィルムを採用する。</t>
  </si>
  <si>
    <t>屋根、壁、床等に断熱材を採用する。</t>
  </si>
  <si>
    <t>２枚以上の板ガラスの間に乾燥空気を封入し、断熱性能を高めた複層ガラスを採用する。</t>
  </si>
  <si>
    <t>熱線吸収ガラス、熱線反射ガラスを採用する。</t>
  </si>
  <si>
    <t>都市ガスを用いて需要地で発電を行い、その排熱を冷暖房や給湯等に利用するガスコージェネレーション（熱電併給）システムを採用する。</t>
  </si>
  <si>
    <t>センサーにより昼間の太陽光や人の存在を感知し、必要な時のみ自動制御する設備を採用する。</t>
  </si>
  <si>
    <t>あらかじめ設定された時刻・時間帯毎に、照明の箇所、照度等を自動制御する設備を採用する。</t>
  </si>
  <si>
    <t>負荷の変動が予想される動力機器において、回転数制御が可能なインバーターを採用する。</t>
  </si>
  <si>
    <t>換気の際に屋外に排出される熱を回収して利用することのできる全熱交換器を採用する。</t>
  </si>
  <si>
    <t>従来機との比較でCOPの高いヒートポンプエアコンを採用する。</t>
  </si>
  <si>
    <t>廃棄熱・潜熱回収システムにより熱効率が95％程度となる高効率ガス給湯器を採用する。</t>
  </si>
  <si>
    <t>従来の変圧器より電力損失の少ない高効率変圧器（トップランナー方式）を採用する。</t>
  </si>
  <si>
    <t>市民又は外部機関等に公表する資料等については、ホームページに掲載する等して、冊子等の作成は必要最小限の量となるようにする。</t>
  </si>
  <si>
    <t>研修・講習会、説明会等では、スライド、パワーポイントを使用する等、資料をコンパクトにまとめる等して、配付資料を少なくする工夫をする。</t>
  </si>
  <si>
    <t>要綱等は、紙面による管理は行わず、庁内LAN上に登録し管理するようにする。</t>
  </si>
  <si>
    <t>庁内LAN上の情報や電子化された資料は、パソコンの画面上での閲覧を原則とし、印刷は最小限に止める。</t>
  </si>
  <si>
    <t>コピー機は、枚数や拡大・縮小の誤り等のミスコピーを防止するため、使用前に各自設定を確認するとともに、次に使用する人に配慮し、使用後は必ず設定をリセットする。</t>
  </si>
  <si>
    <t>プリンターやコピー機で複数頁の印刷をする場合は、原則として両面印刷、可能な限り縮小・集約印刷とする。</t>
  </si>
  <si>
    <t>プリンターやコピー機で印刷する際は、トレイを使い分ける等して、可能な限り、裏紙（片面使用済みのコピー用紙）を使用する。</t>
  </si>
  <si>
    <t>印刷物を刷る場合は、その頁数や部数が必要最小限の量となるように考慮し、残部がでないように配慮する。</t>
  </si>
  <si>
    <t>印刷物等は、可能な限り軽量の紙を使用する。</t>
  </si>
  <si>
    <t>資料等は、各人がそれぞれ保有することを控え、共有化を図る。</t>
  </si>
  <si>
    <t>ポスター、カレンダー等裏面が活用できる紙は、可能な限り利用するよう工夫する。</t>
  </si>
  <si>
    <t>事務手続きの簡素化を推進し、紙による作業を必要とする事務を可能な限り削減するようにする。</t>
  </si>
  <si>
    <t>公用車の洗車を必要最小限に留め、洗車する場合は節水を励行する。</t>
  </si>
  <si>
    <t>節水について、トイレ等に掲示する等して、来庁者・施設利用者へ節水への協力を呼びかける。</t>
  </si>
  <si>
    <t>バルブ調整により水量・水圧の調節を図る。</t>
  </si>
  <si>
    <t>冷温水発生機･クーリングタワーの稼動に伴い使用される水の量が適正に保たれるよう設備の管理を行う。</t>
  </si>
  <si>
    <t>水道使用量の定期的点検により、漏水を早期に発見し修繕を行う。</t>
  </si>
  <si>
    <t>水道の蛇口への節水こまの取り付けを進める他、給水装置等の末端に感知式の洗浄弁、自動水栓等の器具、必要に応じて流水音発生装置を設置する。</t>
  </si>
  <si>
    <t>節水型の家電製品、水洗トイレ等を購入する。</t>
  </si>
  <si>
    <t>天水桶等や雨水利用設備等を設置し、雨水を利用する。</t>
  </si>
  <si>
    <t>雨水を地下浸透させる設備（浸透升等）を設置する。</t>
  </si>
  <si>
    <t>汚排水の再利用（中水利用）を行う。</t>
  </si>
  <si>
    <t>地盤沈下が問題となる地域にあっては、地下水汲み上げの削減を行う。</t>
  </si>
  <si>
    <t>都市ガス、灯油等の環境負荷の少ない燃料を優先的に購入、使用する。</t>
  </si>
  <si>
    <t>風力発電、水力発電、地熱発電、燃料電池等の新エネルギーを導入する。</t>
  </si>
  <si>
    <t>太陽電池により太陽エネルギーを電気として利用する。</t>
  </si>
  <si>
    <t>ごみ焼却熱等の廃熱を利用している。</t>
  </si>
  <si>
    <t>製品購入の際には、できるだけHFC、PFC、SF6等を使用していない製品を選ぶように配慮する。</t>
  </si>
  <si>
    <t>特定フロンを含む製品（冷却設備、空調設備、ハロン消化設備等）は極力購入しない。</t>
  </si>
  <si>
    <t>特定フロン、HFCを使用している製品を廃棄する際は、適切な回収、適正処理を行う。</t>
  </si>
  <si>
    <t>大気汚染の少ないプロセス・機器（低NOx燃焼機器等）を採用する。</t>
  </si>
  <si>
    <t>日常の管理における大気汚染防止への配慮（燃焼管理等）を行う。</t>
  </si>
  <si>
    <t>大気汚染について、法令による基準より厳しい自主管理基準を設定し、遵守に努める。</t>
  </si>
  <si>
    <t>ばい煙等の測定・監視やばい煙処理設備の点検を定期的に行う等、適正に管理する。</t>
  </si>
  <si>
    <t>事故や災害時等の緊急事態を想定して、汚染防止のための対応や訓練を行う。</t>
  </si>
  <si>
    <t>低騒音型機器の使用、防音・防振設備の設置・管理等により騒音・振動を防止するとともに、日常的な測定・監視を実施する。</t>
  </si>
  <si>
    <t>化学物質の安全性に関する情報伝達のためのMSDS（化学物質安全性データーシート）により管理する。</t>
  </si>
  <si>
    <t>有害物質のタンク、パイプ類は漏洩、拡散等を防止できる構造とする。</t>
  </si>
  <si>
    <t>有害物質のタンク、パイプ等の保守・点検を定期的に行う等適正に管理する。</t>
  </si>
  <si>
    <t>使用した有害物質を回収するシステムを確立し、適正に処理する。</t>
  </si>
  <si>
    <t>有害物質の保管等にあたり、事故や災害時等の緊急事態を想定して、汚染防止のための対応や訓練を行う。</t>
  </si>
  <si>
    <t>化学物質排出移動量届出制度（PRTR制度）に基づく取組を行う。</t>
  </si>
  <si>
    <t>塩素系有機溶剤等の削減、代替物質への転換を行う。</t>
  </si>
  <si>
    <t>燃料油や溶剤等の揮発を防止する。</t>
  </si>
  <si>
    <t>屋外での除草剤、殺虫剤の使用を削減する。</t>
  </si>
  <si>
    <t>使い捨て製品（紙コップ、使い捨て容器入りの弁当等）の使用や購入を抑制する。</t>
  </si>
  <si>
    <t>リターナブル容器（ビール瓶、一升瓶等）に入った製品を優先的に購入・使用する。</t>
  </si>
  <si>
    <t>再使用又はリサイクルしやすい製品を優先的に購入・使用する。</t>
  </si>
  <si>
    <t>詰め替え可能な製品の利用や備品の修理等により製品等の長期使用を進める。</t>
  </si>
  <si>
    <t>コピー機、パソコン、プリンター等について、リサイクルしやすい素材を使用している製品を購入する。</t>
  </si>
  <si>
    <t>包装・梱包（段ボール等）の削減、再使用に取り組む。</t>
  </si>
  <si>
    <t>売店等で物を購入する際は、袋を持参する等してレジ袋を受け取らないように努める。</t>
  </si>
  <si>
    <t>納入業者･委託業者等へ納品の際の梱包、包装資材等の削減を要請する。</t>
  </si>
  <si>
    <t>公共施設等の売店において簡易包装の徹底を要請する。</t>
  </si>
  <si>
    <t>紙、金属缶、ガラスびん、ペットボトル、プラスチック、電池等のリサイクル可能なものについて、リサイクルルートを確立するとともに、分別回収ボックスを適正に配置する等により、ごみの分別を徹底する。</t>
  </si>
  <si>
    <t>来庁舎、施設の利用者等も利用しやすい分別回収ボックスを設置し、掲示等により分別を呼びかける。</t>
  </si>
  <si>
    <t>回収した資源ごみが確実にリサイクルされるよう確認する（委託業者等に対して）。</t>
  </si>
  <si>
    <t>シュレッダーの使用を機密文書等に限り使用を最小限とし、シュレッダー処理紙のリサイクルルートを確立し、リサイクルに取り組む。</t>
  </si>
  <si>
    <t>保存年限を過ぎた機密文書類は、定期的に機密文書等を扱う専門のリサイクル業者に処理を委託する等、機密の保持とリサイクルに取り組む。</t>
  </si>
  <si>
    <t>コピー機、プリンターのトナーカートリッジの回収ルート確立し、リサイクルに取り組む。</t>
  </si>
  <si>
    <t>庁舎・施設内にある食堂・レストランにおける厨芥類等の分別回収とリサイクルに取り組むよう事業者に要請する。</t>
  </si>
  <si>
    <t>食堂・レストランにおける厨芥類等の有機物質については、可能な限りコンポスト化（堆肥化）し、土壌に還元、利用する。</t>
  </si>
  <si>
    <t>廃食用油のリサイクルルートを確立し、せっけん等への再利用を行う。</t>
  </si>
  <si>
    <t>廃棄物管理票（マニフェスト）をもとに廃棄物の適正な処理を行う。</t>
  </si>
  <si>
    <t>廃棄物の最終処分先を定期的に、直接、確認する。</t>
  </si>
  <si>
    <t>メタン発生防止のため、生ごみ等の分別・リサイクルや適正な焼却処分を行うことにより、有機物の埋立処分を抑制する。</t>
  </si>
  <si>
    <t>有害廃棄物、医療廃棄物の管理（リストの作成、マニフェスト、適正処理のチェック）を行う。</t>
  </si>
  <si>
    <t>水質汚濁の少ないプロセス・機器（油の回収・再利用等）を採用する。</t>
  </si>
  <si>
    <t>排水処理装置を適切に設置する。</t>
  </si>
  <si>
    <t>排水が閉鎖性水域（湖、内湾等）に流入する場合は、窒素・燐の除去対策を講じる。</t>
  </si>
  <si>
    <t>有害物質や有機汚濁物質（生ごみ等）が可能な限り混入しないようにする。</t>
  </si>
  <si>
    <t>水質汚濁等について、法令による基準より厳しい自主管理基準を設定し、遵守に努める。</t>
  </si>
  <si>
    <t>排水等の測定・監視や排水処理設備の点検を定期的に行い、適正に管理する。</t>
  </si>
  <si>
    <t>自動車の購入の際は、排ガスのレベル、燃費、リサイクル素材の使用等を考慮する。</t>
  </si>
  <si>
    <t>最新の排ガス規制や騒音規制に適合した車への代替を進める。</t>
  </si>
  <si>
    <t>公共交通機関の利用、公用車の相乗り等により、公用車の使用削減に努める。</t>
  </si>
  <si>
    <t>共用自転車を導入して、近距離の用務には公用車を使用せず自転車を利用する。</t>
  </si>
  <si>
    <t>アイドリングストップ等運転方法の配慮（急発進・急加速や空ぶかしの排除、駐停車中のエンジンの停止等）を励行する。</t>
  </si>
  <si>
    <t>タイヤの空気圧を定期的に確認し、適正値（メーカー指定の空気圧）に保つことにより燃費を向上させる。</t>
  </si>
  <si>
    <t>排気ガス・騒音のレベルを抑えるため定期的に適正な車両整備を行う。</t>
  </si>
  <si>
    <t>公有車を、ハイブリッド車や低燃費車、低排出ガス認定車、電気自動車、圧縮天然ガス自動車等の低公害車に切り替えるようにする。</t>
  </si>
  <si>
    <t>アスベストを含有した吹き付け材等の対策</t>
  </si>
  <si>
    <t>アスベストを含有した吹き付け材等の使用が確認された施設等については、吹き付け材等の種類・状態、施設の利用形態等を勘案して可能な限り早期に適切な処置を行う。
改修にあたっては、大気汚染防止法、労働安全衛生法、石綿障害予防規則等の法規制等に基づく規制を遵守し、マニュアル等に基づき適切な工事を行う。
また、飛散性アスベスト及び非飛散性アスベストの廃棄物の処理にあたっては、法規制等に基づき、適切な処理を行う。</t>
  </si>
  <si>
    <t>業務用エアコン等の冷媒フロンの管理</t>
  </si>
  <si>
    <t>業務用エアコン、業務用冷蔵冷凍機器等に用いられている冷媒フロンについて、法規制等に基づき、適切に管理を行い、専門の許可業者に委託する等適正に処分を行う。</t>
  </si>
  <si>
    <t>ばい煙発生施設（ボイラー、ガスタービン等）</t>
  </si>
  <si>
    <t>ばい発生施設から排出されるばい煙量又はばい煙濃度について、法規制等に基づき、定期的に測定し、排出基準を遵守する。</t>
  </si>
  <si>
    <t>排水処理施設（食堂の厨房施設、駐車場の洗車施設等）</t>
  </si>
  <si>
    <t>厨房施設又は洗車施設等からの排出水について、法規制等に基づき、排水口において排水基準を遵守するよう、グリストラップの設置、ｐＨ調整等により適正に排水処理を行う</t>
  </si>
  <si>
    <t>騒音・振動が発生する施設・設備（送風機、クーリングタワー、冷凍機等）</t>
  </si>
  <si>
    <t>送風機、クーリングタワー、エアコンの室外機等、騒音・振動を発生させる施設・設備については、法規制等に基づく規制を遵守するよう、適正な管理を行う。</t>
  </si>
  <si>
    <t>毒物及び劇物の保管等</t>
  </si>
  <si>
    <t>事業活動で用いる毒物及び劇物（厨房排水処理で用いる水酸化ナトリウム等）の保管等については、法規制等に基づき、盗難・紛失の防止（保管場所の施錠、在庫量及び使用量の点検等）や、漏洩・流出の防止（貯蔵タンクの周りに防液堤の設置や保管容器等の点検等）を図り、処分の際は適正に処理する。
また、事故や災害時等の緊急事態を想定して、汚染防止のための対応（関係機関等への報告を含む）や訓練を行う。</t>
  </si>
  <si>
    <t>危険物及び少量危険物の保管・取扱等
（Ａ重油、軽油、灯油等を貯蔵する地下タンク、屋外タンク等）</t>
  </si>
  <si>
    <t>Ａ重油、軽油、灯油等の危険物を指定数量以上貯蔵する、地下タンク貯蔵所、屋外タンク貯蔵所については、法規制等に基づき、危険物取扱者を設置し、定期点検等による適正な管理（所蔵庫の施錠、漏洩・流出防止のための防液堤の設置や不燃性の材質からなる保管庫等）を行う。
また、事故や災害時等の緊急事態を想定して、汚染防止のための対応（関係機関等への報告を含む）や訓練を行う。</t>
  </si>
  <si>
    <t>事業系廃棄物及び産業廃棄物（医療系廃棄物を含む）の保管及び適正処理</t>
  </si>
  <si>
    <t>事業系一般廃棄物：
　法規制及び地域の条例等に基づき、管理責任者を設置し、廃棄物減量計画を策定する。また、処理等にあたっては許可業者に委託する等、適正な管理及び処理を行う。</t>
  </si>
  <si>
    <t>特別管理一般廃棄物：
　感染性一般廃棄物及びばいじん・燃えがら汚泥については、法規制等に基づき、特別管理産業廃棄物と同様に、適正処理を行う。</t>
  </si>
  <si>
    <t>産業廃棄物：
　法規制等に基づき、産業廃棄物管理責任者を設置し、適正に保管（飛散、流出、漏洩の防止、保管場所の掲示等）し、委託基準を遵守した許可業者に委託し、マニフェストを交付して、適切な処理を行う。</t>
  </si>
  <si>
    <t>特別管理産業廃棄物：
　法規制等に基づき、特別管理産業廃棄物管理責任者を設置し、適正に保管（特別管理産業廃棄物の保管基準に基づく）し、委託基準を遵守した許可業者に委託し、マニフェストを交付して、適切な処理を行う。</t>
  </si>
  <si>
    <t>新規事業をはじめる際、企画・計画・設計段階、建設段階、運用段階、改修・解体段階のそれぞれの段階における環境影響を評価し、これに基づいて環境保全のため適切な対策を行う。</t>
  </si>
  <si>
    <t>事業実施前に行われた環境影響評価の結果が妥当であったかどうかのフォローアップを、事業中及び事業後に行う。</t>
  </si>
  <si>
    <t>発注及び設計段階において、建設副産物のリサイクル、合板型枠の使用合理化等、環境配慮を行う。</t>
  </si>
  <si>
    <t>敷地内、壁面、屋上等の緑化を行う（大気浄化、都市気象の緩和にも資する）。</t>
  </si>
  <si>
    <t>地域の自然環境との調和に配慮し、生態系や景観の保全に取り組む。</t>
  </si>
  <si>
    <t>環境を改変する代替措置として環境修復（ミティゲーション）を計画・設計に盛り込む。</t>
  </si>
  <si>
    <t>建築物の建設・改築にあたり、環境負荷の少ない建築材の使用、建築材の使用合理化に取り組む（合板型枠等の木材の使用合理化、高炉セメント、エコセメント、再生素材の積極的使用等）。</t>
  </si>
  <si>
    <t>低騒音型の建設機械の使用等により工事騒音・振動の防止に取り組む。</t>
  </si>
  <si>
    <t>アスベストや粉塵の飛散防止等に取り組む。</t>
  </si>
  <si>
    <t>工事濁水による水質汚濁の防止等に取り組む。</t>
  </si>
  <si>
    <t>出入り車輌の排ガス・騒音・振動の防止に取り組む。</t>
  </si>
  <si>
    <t>掘削工事、盛土工事における地盤の変化の防止に取り組む。</t>
  </si>
  <si>
    <t>工事中の樹木の保護を行う。</t>
  </si>
  <si>
    <t>木材、コンクリート塊、汚泥、残土等の建設副産物の削減、再利用、分別、リサイクルに取り組む。</t>
  </si>
  <si>
    <t>フロン、アスベストその他の有害物質の適正処理、代替材の使用等を行う。</t>
  </si>
  <si>
    <t>公共建築の環境面に配慮した管理、メンテナンス等を行う。</t>
  </si>
  <si>
    <t>建造物の老朽化や運用の診断を行い、改善や環境保全設備の見直し等を行う。</t>
  </si>
  <si>
    <t>建築物の耐久性の向上に取り組む。</t>
  </si>
  <si>
    <t>施設の閉鎖時に、環境影響評価を行う。</t>
  </si>
  <si>
    <t>建築物の解体に当たっては、吹き付けアスベストを事前に除去する。</t>
  </si>
  <si>
    <t>現状から用途転換をする等の計画プロジェクトの前に環境影響評価を行う。</t>
  </si>
  <si>
    <t>計画段階</t>
  </si>
  <si>
    <t>広報案内</t>
  </si>
  <si>
    <t>準備段階</t>
  </si>
  <si>
    <t>運営・実施段階</t>
  </si>
  <si>
    <t>終了段階</t>
  </si>
  <si>
    <t>意識啓発</t>
  </si>
  <si>
    <t>イベント等の案内は、インターネット、電子掲示板等の電子情報を活用する。</t>
  </si>
  <si>
    <t>適切な冷暖房の設定、照明等により、省エネルギーに努める。</t>
  </si>
  <si>
    <t>イベントの規模に比べて、大量の資源・エネルギーを使用しないようにする。</t>
  </si>
  <si>
    <t>大量の廃棄物が発生しないよう、３Ｒの考え方に則り、廃棄物の減量・リサイクルを行う。</t>
  </si>
  <si>
    <t>会場及び周辺環境（周辺住民、大気や水質、自然環境等）に配慮したものとする。</t>
  </si>
  <si>
    <t>公共交通機関の利用に配慮した場所の選定を行う。</t>
  </si>
  <si>
    <t>参加者への環境配慮意識の啓発及び普及を行う。</t>
  </si>
  <si>
    <t>外部への委託の場合は、環境への配慮が適切に行われるよう仕様書に明記する。</t>
  </si>
  <si>
    <t>ビラ等を配布する場合は、配布数、場所、方法等を考慮し、効果的な配布を行う。</t>
  </si>
  <si>
    <t>参加者に公共交通機関の利用を呼びかける。</t>
  </si>
  <si>
    <t>会場等の設営にあたっては、地形の著しい改変を避ける等、自然や生物の環境、景観等に配慮する。</t>
  </si>
  <si>
    <t>パンフレットや資料等は、必要部数を考慮して無駄のないように用意する。</t>
  </si>
  <si>
    <t>資材、物品等の購入にあたっては、環境に配慮したものを優先的に購入する。</t>
  </si>
  <si>
    <t>使い捨ての容器（弁当容器、コップ等）の使用は極力避け、リユースカップ等の容器を使用する。</t>
  </si>
  <si>
    <t>資材等の搬入は低公害車を使用する。</t>
  </si>
  <si>
    <t>ごみは、イベント等の会場の市町村のルールに従って、分別・処理する。</t>
  </si>
  <si>
    <t>余った物品は持ち帰って再利用する等、ごみの減量化に努める。</t>
  </si>
  <si>
    <t>原則として、参加者にごみの持ち帰りを求める。</t>
  </si>
  <si>
    <t>会場及び周辺の環境の状況等について点検し、問題があれば速やかに対処する。</t>
  </si>
  <si>
    <t>実施した環境配慮の取組について、取組結果を評価し今後の取組に繋げる。</t>
  </si>
  <si>
    <t>環境配慮の取組について、参加者の理解と協力が得られたかどうか、アンケート等を実施し把握する。</t>
  </si>
  <si>
    <t>環境に配慮したイベントであることを積極的にアピールする。</t>
  </si>
  <si>
    <t>どの様な環境配慮を実施しているかを参加者にわかりやすく伝える。</t>
  </si>
  <si>
    <t>イベント終了後に、参加者や関係者と共同で清掃活動を実施する。</t>
  </si>
  <si>
    <t>コピー用紙、コンピューター用紙、伝票・事務用箋等、印刷物・パンフレット等、トイレットペーパー、名刺、その他の紙について、再生紙又は未利用繊維への転換を図る。</t>
  </si>
  <si>
    <t>再生パルプの使用率や白色度を考慮した再生紙利用を行う。</t>
  </si>
  <si>
    <t>再生パルプ使用率を印刷物等に明記する。</t>
  </si>
  <si>
    <t>エコマーク商品を優先的に購入する。</t>
  </si>
  <si>
    <t>再生材料から作られた製品を優先的に購入、使用する。</t>
  </si>
  <si>
    <t>間伐材、未利用資源等を利用した製品を積極的に購入、使用する。</t>
  </si>
  <si>
    <t>木材の調達にあたり、跡地の緑化・植林・環境修復が適切に行われていることに配慮したり、又は跡地緑化等を考慮する。</t>
  </si>
  <si>
    <t>その他、無漂白製品（衣料品等）、水性塗料等の環境への負荷の少ない製品を優先的に購入、使用する。</t>
  </si>
  <si>
    <t>修理や部品交換が可能で、部品の再使用、素材の再生利用が容易な設計の製品を優先的に購入、使用する。</t>
  </si>
  <si>
    <t>環境に配慮した物品等の調達に係る方針、基準等を作成し、それらに基づき物品リストを作成し、リストに基づく購入を行う。</t>
  </si>
  <si>
    <t>常駐の委託業者、納入業者、請負業者、委託業者等との契約にあたり、環境配慮の項目を組み入れる。</t>
  </si>
  <si>
    <t>委託契約等に環境配慮に関する項目を組み入れる。</t>
  </si>
  <si>
    <t>入札等の業者登録にあたり、事業者の環境への取組を評価項目として組み入れる。</t>
  </si>
  <si>
    <t>委託業者、請負業者、納入業者等の選定にあたり、環境面から評価を行い、選定の際に考慮する。</t>
  </si>
  <si>
    <t>常駐の委託業者、納入業者、請負業者、委託業者等へ環境配慮を要請する。</t>
  </si>
  <si>
    <t>各種の申請・届出をインターネットにより、自宅・職場から行えるようにする。</t>
  </si>
  <si>
    <t>文書の収受、起案、決裁、保存、廃棄までの流れを電子的に管理する総合的な文書管理システムを導入する。</t>
  </si>
  <si>
    <t>総務</t>
  </si>
  <si>
    <t>総務・財政</t>
  </si>
  <si>
    <t>予算の編成・執行管理及び決算における事務等の効率化のために、財務会計事務を電子化する。</t>
  </si>
  <si>
    <t>財政</t>
  </si>
  <si>
    <t>税金の申告をインターネットでできるよう、電子申告システムを導入する。</t>
  </si>
  <si>
    <t>税金等の収納率を上げることにより、滞納者への督促状等による用紙類の使用を削減する。</t>
  </si>
  <si>
    <t>入札参加資格審査の申請及び入札参加等の手続きがインターネットでできるよう、電子入札システムを導入する。</t>
  </si>
  <si>
    <t>未申告実態調査について、庁舎周辺地域には積極的に自転車・徒歩を利用する。</t>
  </si>
  <si>
    <t>口座振替通知書等を封筒から圧着式はがきにすることにより省資源を図る。</t>
  </si>
  <si>
    <t>定期監査の監査実施計画の内容に、省エネ、省資源やグリーン購入等環境の視点を導入する。</t>
  </si>
  <si>
    <t>保険証の更新時のビニールカバーの配布を紛失や破損等の場合に限定する。</t>
  </si>
  <si>
    <t>保健</t>
  </si>
  <si>
    <t>申請書、通知書等の予備数を見直すことにより、用紙類の使用量を削減する。</t>
  </si>
  <si>
    <t>共通</t>
  </si>
  <si>
    <t>①地球温暖化の防止</t>
  </si>
  <si>
    <t>指標：地域の二酸化炭素排出量／地域の電力使用量／家庭用太陽光発電システムの設置等</t>
  </si>
  <si>
    <t>○市民への温暖化防止に向けた実践活動の推進</t>
  </si>
  <si>
    <t>省エネルギー、省資源に関する意識の向上を図る。</t>
  </si>
  <si>
    <t>節電、節水等、省エネルギー対策を推進する。</t>
  </si>
  <si>
    <t>環境共生型住宅を普及する。</t>
  </si>
  <si>
    <t>環境に配慮した消費活動、環境保全型製品の購入（グリーン購入）を推進する。</t>
  </si>
  <si>
    <t>○事業者への温暖化防止に向けた実践活動の推進</t>
  </si>
  <si>
    <t>事業所のエコオフィス化を推進する。</t>
  </si>
  <si>
    <t>ESCO事業等の省エネルギーシステムの導入を推進する。</t>
  </si>
  <si>
    <t>事業者の省エネルギー等の取組による成果を公表する。</t>
  </si>
  <si>
    <t>建物の屋上やオフィス周辺における緑化を推進する。</t>
  </si>
  <si>
    <t>新エネルギー（太陽光発電、太陽熱利用設備、生ごみによるバイオマスエネルギー等）の利用を促進する。</t>
  </si>
  <si>
    <t>規制・指導により温室効果ガスの排出抑制を推進する。</t>
  </si>
  <si>
    <t>②オゾン層の保護（特定フロンの適正回収・処理の推進）</t>
  </si>
  <si>
    <t>オゾン層破壊物質の適正な回収・処理に関する啓発を行う。</t>
  </si>
  <si>
    <t>オゾン層破壊物質を回収及び処理する事業者への適切な指導を行う。</t>
  </si>
  <si>
    <t>オゾン層破壊物質を使用していない製品の購入を推進する。</t>
  </si>
  <si>
    <t>オゾン層破壊物質以外の物質への転換を推進する。</t>
  </si>
  <si>
    <t>指標：地域のごみの総排出量／住民一人当たりのごみの排出量／リサイクル率／最終処分量／事業所の延べ床面積辺りのごみの排出量　等</t>
  </si>
  <si>
    <t>①ごみの発生抑制</t>
  </si>
  <si>
    <t>家庭ごみ有料化の導入に向けた取組を行う。</t>
  </si>
  <si>
    <t>自己処理責任の周知や指導強化により、事業ごみの減量を促進する。</t>
  </si>
  <si>
    <t>事業者にごみ減量化計画やサイクル計画、ごみ管理計画等の作成を義務付け、ごみの減量を推進する。</t>
  </si>
  <si>
    <t>デポジット制度や不用品の再使用等を促進し、リユースの仕組みをつくる。</t>
  </si>
  <si>
    <t>多様な媒体を活用し、ごみ減量・リサイクルに関する情報を提供する。</t>
  </si>
  <si>
    <t>②リサイクルの推進</t>
  </si>
  <si>
    <t>ごみ出しルールの周知徹底や集団回収の活性化等、分別収集体制を強化する。</t>
  </si>
  <si>
    <t>新たな収集品目を追加し、家庭ごみの分別・リサイクルの推進を図る。</t>
  </si>
  <si>
    <t>リサイクル可能な物の処理指導等、事業系ごみの分別・リサイクルの推進を図る。</t>
  </si>
  <si>
    <t>生ごみ堆肥の使用拡大等、リサイクルシステムを整備する。</t>
  </si>
  <si>
    <t>住民、事業者におけるグリーン購入の推進を図る。</t>
  </si>
  <si>
    <t>③廃棄物の適正処理の推進</t>
  </si>
  <si>
    <t>一般廃棄物処理計画に基づき、廃棄物の適正処理を行う。</t>
  </si>
  <si>
    <t>効率的な収集運搬体制を整備する。</t>
  </si>
  <si>
    <t>最終処分場の延命化を図る。</t>
  </si>
  <si>
    <t>不法投棄対策を推進する。</t>
  </si>
  <si>
    <t>住民、事業者に対して適正なごみの排出・処理を啓発する。</t>
  </si>
  <si>
    <t>④排出事業者、処理業者等への指導・監督</t>
  </si>
  <si>
    <t>多量に排出する事業者に対して産業廃棄物管理計画等を義務付け、産業廃棄物の適正処理を図る。</t>
  </si>
  <si>
    <t>産業廃棄物処理に当たり、マニフェストの使用を徹底させる。</t>
  </si>
  <si>
    <t>土地所有者に対して不法投棄防止の指導を行う。</t>
  </si>
  <si>
    <t>野外における焼却等不適切な処理に対する指導を行う。</t>
  </si>
  <si>
    <t>産業廃棄物処理施設周辺の環境を調査し、指導・監督を行う。</t>
  </si>
  <si>
    <t>処理業者に対して、適正処理のための情報提供、指導・監督を行う。</t>
  </si>
  <si>
    <t>①水環境の保全</t>
  </si>
  <si>
    <t>指標：河川等における水質の環境基準の適合状況／公共下水道普及率／合併処理浄化槽整備率／合併処理浄化槽設置数　等</t>
  </si>
  <si>
    <t>公共下水道整備を推進する。　→指標：公共下水道普及率</t>
  </si>
  <si>
    <t>合併処理浄化槽の普及を推進する。　→指標：合併処理浄化槽整備率または設置数</t>
  </si>
  <si>
    <t>農村集落排水の普及を推進する。</t>
  </si>
  <si>
    <t>工場・事業場の排水規制を行う。</t>
  </si>
  <si>
    <t>工場・事業場の水質汚濁物質の低減や廃水処理の高度化の指導を行う。</t>
  </si>
  <si>
    <t>生活排水に関する指導・監視を行う。</t>
  </si>
  <si>
    <t>地下水の汚染対策及び監視を行う。</t>
  </si>
  <si>
    <t>農薬、化学肥料の使用を最小限に抑えた環境に優しい農業を推進する。</t>
  </si>
  <si>
    <t>河川等の水質の定期的なモニタリングや各種実態調査を行う。</t>
  </si>
  <si>
    <t>②水循環システムの確保（雨水の貯留、浸透等）</t>
  </si>
  <si>
    <t>水源地域の保全を図る。</t>
  </si>
  <si>
    <t>節水意識の普及啓発を図る。</t>
  </si>
  <si>
    <t>緑地の保全や緑化、透水性舗装、浸透ますの設置等による雨水の地下浸透を図る。</t>
  </si>
  <si>
    <t>雨水貯留施設等への補助等、雨水利用の促進を図る。　→指標：補助の申請数、補助の交付数</t>
  </si>
  <si>
    <t>環境保全協定の活用等、事業所の節水促進を図る。</t>
  </si>
  <si>
    <t>地盤沈下対策として、地下水の採取に対する規制、指導を行う。</t>
  </si>
  <si>
    <t>③水辺環境の保全</t>
  </si>
  <si>
    <t>河川等へのごみのポイ捨て、不法投棄を防止する。</t>
  </si>
  <si>
    <t>河川清掃等の市民活動を支援する。　→指標：河川清掃等への参加者数</t>
  </si>
  <si>
    <t>多自然型工法等、自然浄化機能を重視した整備手法の導入を推進する。</t>
  </si>
  <si>
    <t>指標：大気の汚染に関する環境基準の適合状況　等</t>
  </si>
  <si>
    <t>①自動車排ガス等の移動発生源対策</t>
  </si>
  <si>
    <t>物流の共同輸配送等による効率化や貨物自動車から鉄道、船舶等への転換を関係機関と連携して推進する。</t>
  </si>
  <si>
    <t>パークアンドライドやレンタサイクル、駐輪場の整備等の推進により、環境に配慮した交通機能の向上を図る。</t>
  </si>
  <si>
    <t>交通流の円滑化（立体交差化等）を考慮した道路整備を推進する。</t>
  </si>
  <si>
    <t>交通管制、交通情報システムの整備を推進する。</t>
  </si>
  <si>
    <t>ディーゼル自動車へのDPF等（PM低減装置）の装着や低公害車への転換を推進する。</t>
  </si>
  <si>
    <t>公共交通機関の利便性を向上する等利用を促進する。</t>
  </si>
  <si>
    <t>事業所等に対して、乗用車の相乗り推進やノーマイカーデー実施の協力を要請する。</t>
  </si>
  <si>
    <t>アイドリングストップ等エコドライブ＊を推進する。</t>
  </si>
  <si>
    <t>環境測定車や測定上による調査により、交差点等の局地的な大気汚染の状況を把握する。</t>
  </si>
  <si>
    <t>②工場・事業場等の固定発生源対策</t>
  </si>
  <si>
    <t>関係法令等に基づき、工場・事業場に対する規制、指導を行う。</t>
  </si>
  <si>
    <t>規制対象外の工場・事業場に対して汚染物質の低減に関する指導を行う。</t>
  </si>
  <si>
    <t>発生源監視システムにより大規模工場の排ガス等に関する常時監視を行う。</t>
  </si>
  <si>
    <t>事業者との公害防止協定等に基づき、硫黄酸化物や窒素酸化物の総量規制を行う。</t>
  </si>
  <si>
    <t>野焼きや基準を満たしていない焼却炉の使用等の不適切なごみの焼却を防止する。</t>
  </si>
  <si>
    <t>測定所や環境測定者等による定期的なモニタリング、各種実態調査により、大気環境の状況及び発生源の状況を適切に監視する。</t>
  </si>
  <si>
    <t>①多様な自然環境の保全（生物多様性の保全）</t>
  </si>
  <si>
    <t>環境保護地区を指定する。</t>
  </si>
  <si>
    <t>法律等で指定されている自然公園等の適切な管理を行う。</t>
  </si>
  <si>
    <t>緑地の造成や多自然型の河川整備の推進により、野生動植物の生息・生育環境を創造する。</t>
  </si>
  <si>
    <t>自然環境としての農地を保全する。</t>
  </si>
  <si>
    <t>海岸や干潟の保全を図り、沿岸植物や海鳥等の生息・生育環境を保全する。</t>
  </si>
  <si>
    <t>地域の貴重な自然や、地域由来の生物多様性、希少野生生物種が生息できる環境を保全する。</t>
  </si>
  <si>
    <t>自然環境に配慮した開発・整備等を行う。</t>
  </si>
  <si>
    <t>市街地における樹木・樹林を保全する。</t>
  </si>
  <si>
    <t>野生生物の種やその個体数、分布状況等自然環境の総合的な調査を行い、定期的なモニタリングを実施する。</t>
  </si>
  <si>
    <t>野生生物種の個体数、分布状況等の調査及びモニタリング結果をデータベース化し、公表する。</t>
  </si>
  <si>
    <t>②自然環境の復元、創造</t>
  </si>
  <si>
    <t>指標：住民１人当たりの都市公園面積／緑地率／緑被率／ビオトープの数　等</t>
  </si>
  <si>
    <t>学校、公共用地等におけるビオトープの創造を推進する。　→指標：ビオトープの数</t>
  </si>
  <si>
    <t>生物多様性を考慮した多自然型工法による水辺環境を整備する。</t>
  </si>
  <si>
    <t>親水施設、親水空間の整備を推進する。</t>
  </si>
  <si>
    <t>都市公園の整備を推進する。　→指標：住民一人当たりの都市公園面積</t>
  </si>
  <si>
    <t>都市公園以外の緑地等の整備を推進する。　→指標：緑地率または緑被率</t>
  </si>
  <si>
    <t>公共用地等（道路、河川、学校等）及び民有地（住宅地、工場地域、商業地域等）、市街地の緑化を推進する。　→指標：緑地率または緑被率</t>
  </si>
  <si>
    <t>①土壌汚染の防止</t>
  </si>
  <si>
    <t>指標：土壌の環境基準の適合状況　等</t>
  </si>
  <si>
    <t>工場・事業場等に対して、有害物質の使用、保管に関する指導を行うとともに、土壌汚染が発見された場合、調査及び対策の指導を行う。</t>
  </si>
  <si>
    <t>②生活環境の保全（騒音、振動、悪臭等）</t>
  </si>
  <si>
    <t>指標：騒音、振動、悪臭の環境基準の適合状況　等</t>
  </si>
  <si>
    <t>主要幹線道路沿い等で自動車騒音を定期的に測定する。</t>
  </si>
  <si>
    <t>自動車騒音対策として、自動車交通対策（大気環境保全の自動車排ガス等の移動発生源対策で掲げた取組）を実施する。</t>
  </si>
  <si>
    <t>工場・事業場の騒音・振動対策として、関係法令に基づく規制、指導の徹底を図る。</t>
  </si>
  <si>
    <t>建設作業場の騒音・振動対策として、関係法令に基づく規制、指導の徹底を図るとともに、低騒音型の建設機械や工法の採用等の指導、助言を行う。</t>
  </si>
  <si>
    <t>悪臭苦情等に対しては、適切に対応、指導する。</t>
  </si>
  <si>
    <t>③有害化学物質への対応</t>
  </si>
  <si>
    <t>環境中の有害化学物質（ダイオキシン類、水質汚濁物質、土壌汚染等）の濃度の監視体制を整備する。</t>
  </si>
  <si>
    <t>定期的な調査を実施し、正確に汚染状況を把握する。</t>
  </si>
  <si>
    <t>工場・事業場等における化学物質の適正使用、漏洩防止等の適正管理について規制、指導の徹底を図る。</t>
  </si>
  <si>
    <t>事業者に化学物質排出移動登録制度（PRTR制度）の規制、指導の徹底を図る。</t>
  </si>
  <si>
    <t>工場・事業場で保管されているPCBやそれを含む製品等が適正に管理及び処理されるように指導を行う。</t>
  </si>
  <si>
    <t>化学物質の有害性に関する最新の情報を収集するための体制を整備する。</t>
  </si>
  <si>
    <t>①環境と調和した事業活動の促進</t>
  </si>
  <si>
    <t>指標：エコアクション２１等の認証取得事業所数／環境保全融資制度の利用事業者数／エコショップ等の制度の認定事業所数　等</t>
  </si>
  <si>
    <t>事業者による自主的な環境配慮の取組（省資源、省エネルギー、廃棄物の減量、資源化等）を支援する。</t>
  </si>
  <si>
    <t>事業者のエコアクション２１等の環境管理システムの導入を支援する。　→指標：エコアクション２１等の認証取得事業所数</t>
  </si>
  <si>
    <t>公害防止管理ガイドライン（環境省）を踏まえた行政指導を推進し、事業者の実効性のある環境管理を推進する。</t>
  </si>
  <si>
    <t>中小企業が行う公害防止施設の設置やエコアクション２１等の取得に対し、融資制度等による金融上の支援を行う。　→指標：環境保全融資制度の利用事業者数</t>
  </si>
  <si>
    <t>エコショップやエコビジネス等の環境産業の振興・育成のための支援を行う。　→指標：エコショップ等の制度の認定事業所数</t>
  </si>
  <si>
    <t>環境会計システムの導入を推進する。</t>
  </si>
  <si>
    <t>環境に配慮した農業の普及を推進する。</t>
  </si>
  <si>
    <t>エコツーリズムを推進する。</t>
  </si>
  <si>
    <t>②環境教育・環境学習の推進</t>
  </si>
  <si>
    <t>指標：こどもエコクラブの数及び会員数／環境学習会の実施回数／学校における環境教育の時間数　等</t>
  </si>
  <si>
    <t>地域住民及び事業者が必要とする環境情報を、入手しやすくわかりやすい形で適宜提供する。</t>
  </si>
  <si>
    <t>地域住民や事業者等、対象者の関心や知識レベル等に応じた、環境に関する講演会や研修会、シンポジウムを開催する。　→指標：講演会、研修会等の開催数</t>
  </si>
  <si>
    <t>学校教育の場において、自然観察や地域における環境保全活動への参加、調査活動への参加等の体験学習の実施により、環境教育の充実を図る。</t>
  </si>
  <si>
    <t>環境教育に関する情報提供や、環境教育・学習に関する教材の開発等、環境教育の実施を支援する。　→指標：学校における環境教育の実施時間数</t>
  </si>
  <si>
    <t>ごみ減量・リサイクルに関する環境学習・環境教育の充実を図る。</t>
  </si>
  <si>
    <t>出前講座等環境学習の機会を提供する。　→指標：出前講座の実施回数</t>
  </si>
  <si>
    <t>人材育成のための講座、研修会の実施により、環境保全活動を推進するリーダーを育成し、登録制度等を設けて効果的に活用する。　→リーダーの登録数</t>
  </si>
  <si>
    <t>環境教育を円滑に進めるため、環境情報の収集・提供、住民等の交流や情報交換の場としての学習拠点を整備する。</t>
  </si>
  <si>
    <t>地域住民等による様々な環境保全運動、活動等を支援する。
　例；地域の一斉清掃、河川敷等の環境美化運動、公園等の自主管理、自治会等による資源回収、フリーマーケットの開催、花一杯運動等の緑化活動、河川の水質等の監視、調査　等</t>
  </si>
  <si>
    <t>住民、事業者、民間団体、行政等の各主体が協働するための仕組みをつくる。</t>
  </si>
  <si>
    <t>行政の計画の策定、施策の実施に住民、事業者、民間団体等を参加させる。</t>
  </si>
  <si>
    <t>③住民、事業者の参加と協働</t>
  </si>
  <si>
    <t>市長等の挨拶文等による環境啓発を行う。</t>
  </si>
  <si>
    <t>年間走行距離が長く、市民への啓発効果が高い市長車等にハイブリット車を導入する。</t>
  </si>
  <si>
    <t>環境関連記事の掲載による普及啓発を行う。</t>
  </si>
  <si>
    <t>老人クラブ等の地域活動において、環境への配慮を啓発する。</t>
  </si>
  <si>
    <t>子育てサロンの利用者へ環境への配慮を啓発する。</t>
  </si>
  <si>
    <t>啓発事業用物品等について環境に配慮した製品等を積極的に採用する。併せて、説明文を添付する等して意識啓発を行う。</t>
  </si>
  <si>
    <t>市長室等</t>
  </si>
  <si>
    <t>広報</t>
  </si>
  <si>
    <t>福祉</t>
  </si>
  <si>
    <t>共通</t>
  </si>
  <si>
    <t>太陽光発電や太陽熱利用設備等の新エネルギーの利用を促進する。　→指標：家庭用太陽光発電システムの設置</t>
  </si>
  <si>
    <t>生ごみ処理機購入費の助成等により、家庭での生ごみ処理の促進を図る。　→指標：助成金の申請数</t>
  </si>
  <si>
    <t>Ⅱ．地域への働きかけにより地域の環境に関する目標・指標への到達を目指す取組</t>
  </si>
  <si>
    <t>監査事務局</t>
  </si>
  <si>
    <t>&lt;施設・設備管理担当者の取組&gt;&lt;担当部署又は担当者の取組&gt;</t>
  </si>
  <si>
    <t>有害性の化学物質の環境への排出量の計測、推定等を行う。</t>
  </si>
  <si>
    <t>有害性の化学物質の表示を徹底する。</t>
  </si>
  <si>
    <t>有害性の化学物質について、その種類、使用量、保管量、使用方法、使用場所、保管場所等を経時的に把握し、適切に記録･管理する。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</si>
</sst>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3">
    <font>
      <sz val="11"/>
      <name val="ＭＳ Ｐゴシック"/>
      <family val="3"/>
    </font>
    <font>
      <sz val="12"/>
      <name val="ＭＳ 明朝"/>
      <family val="1"/>
    </font>
    <font>
      <b/>
      <sz val="12"/>
      <name val="ＭＳ 明朝"/>
      <family val="1"/>
    </font>
    <font>
      <b/>
      <sz val="14"/>
      <name val="ＭＳ 明朝"/>
      <family val="1"/>
    </font>
    <font>
      <sz val="10"/>
      <name val="ＭＳ 明朝"/>
      <family val="1"/>
    </font>
    <font>
      <sz val="6"/>
      <name val="ＭＳ Ｐゴシック"/>
      <family val="3"/>
    </font>
    <font>
      <b/>
      <sz val="16"/>
      <name val="ＭＳ 明朝"/>
      <family val="1"/>
    </font>
    <font>
      <u val="single"/>
      <sz val="11"/>
      <color indexed="12"/>
      <name val="ＭＳ Ｐゴシック"/>
      <family val="3"/>
    </font>
    <font>
      <u val="single"/>
      <sz val="11"/>
      <color indexed="36"/>
      <name val="ＭＳ Ｐゴシック"/>
      <family val="3"/>
    </font>
    <font>
      <sz val="10"/>
      <name val="ＭＳ Ｐゴシック"/>
      <family val="3"/>
    </font>
    <font>
      <b/>
      <sz val="10"/>
      <name val="ＭＳ 明朝"/>
      <family val="1"/>
    </font>
    <font>
      <b/>
      <sz val="12"/>
      <color indexed="8"/>
      <name val="ＭＳ 明朝"/>
      <family val="1"/>
    </font>
    <font>
      <sz val="11"/>
      <name val="ＭＳ 明朝"/>
      <family val="1"/>
    </font>
    <font>
      <sz val="8"/>
      <name val="ＭＳ 明朝"/>
      <family val="1"/>
    </font>
    <font>
      <sz val="10"/>
      <color indexed="10"/>
      <name val="ＭＳ 明朝"/>
      <family val="1"/>
    </font>
    <font>
      <sz val="10"/>
      <color indexed="8"/>
      <name val="ＭＳ 明朝"/>
      <family val="1"/>
    </font>
    <font>
      <sz val="12"/>
      <color indexed="8"/>
      <name val="ＭＳ 明朝"/>
      <family val="1"/>
    </font>
    <font>
      <sz val="11"/>
      <color indexed="8"/>
      <name val="ＭＳ 明朝"/>
      <family val="1"/>
    </font>
    <font>
      <sz val="8"/>
      <color indexed="8"/>
      <name val="ＭＳ 明朝"/>
      <family val="1"/>
    </font>
    <font>
      <b/>
      <sz val="11"/>
      <name val="ＭＳ 明朝"/>
      <family val="1"/>
    </font>
    <font>
      <sz val="9"/>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b/>
      <sz val="14"/>
      <color indexed="9"/>
      <name val="ＭＳ 明朝"/>
      <family val="1"/>
    </font>
    <font>
      <b/>
      <sz val="11"/>
      <color indexed="9"/>
      <name val="ＭＳ 明朝"/>
      <family val="1"/>
    </font>
    <font>
      <b/>
      <sz val="11"/>
      <color indexed="8"/>
      <name val="ＭＳ 明朝"/>
      <family val="1"/>
    </font>
    <font>
      <b/>
      <sz val="13"/>
      <color indexed="9"/>
      <name val="ＭＳ 明朝"/>
      <family val="1"/>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b/>
      <sz val="14"/>
      <color theme="0"/>
      <name val="ＭＳ 明朝"/>
      <family val="1"/>
    </font>
    <font>
      <b/>
      <sz val="11"/>
      <color theme="0"/>
      <name val="ＭＳ 明朝"/>
      <family val="1"/>
    </font>
    <font>
      <b/>
      <sz val="11"/>
      <color theme="1"/>
      <name val="ＭＳ 明朝"/>
      <family val="1"/>
    </font>
    <font>
      <b/>
      <sz val="13"/>
      <color theme="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1" tint="0.49998000264167786"/>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color indexed="63"/>
      </right>
      <top style="double"/>
      <bottom style="double"/>
    </border>
    <border>
      <left>
        <color indexed="63"/>
      </left>
      <right>
        <color indexed="63"/>
      </right>
      <top style="double"/>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double"/>
      <top style="double"/>
      <bottom style="double"/>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8" fillId="0" borderId="0" applyNumberFormat="0" applyFill="0" applyBorder="0" applyAlignment="0" applyProtection="0"/>
    <xf numFmtId="0" fontId="58" fillId="32" borderId="0" applyNumberFormat="0" applyBorder="0" applyAlignment="0" applyProtection="0"/>
  </cellStyleXfs>
  <cellXfs count="177">
    <xf numFmtId="0" fontId="0" fillId="0" borderId="0" xfId="0" applyAlignment="1">
      <alignment/>
    </xf>
    <xf numFmtId="0" fontId="4" fillId="0" borderId="10" xfId="0" applyFont="1" applyBorder="1" applyAlignment="1">
      <alignment vertical="top" wrapText="1"/>
    </xf>
    <xf numFmtId="0" fontId="9" fillId="0" borderId="0" xfId="0" applyFont="1" applyAlignment="1">
      <alignment horizontal="right" vertical="center"/>
    </xf>
    <xf numFmtId="0" fontId="6"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vertical="top" wrapText="1"/>
    </xf>
    <xf numFmtId="0" fontId="4" fillId="0" borderId="0" xfId="0" applyFont="1" applyAlignment="1">
      <alignment vertical="center" wrapText="1"/>
    </xf>
    <xf numFmtId="0" fontId="4" fillId="0" borderId="0" xfId="0" applyFont="1" applyAlignment="1">
      <alignment vertical="center"/>
    </xf>
    <xf numFmtId="0" fontId="12" fillId="0" borderId="0" xfId="0" applyFont="1" applyAlignment="1">
      <alignment/>
    </xf>
    <xf numFmtId="0" fontId="4" fillId="0" borderId="11" xfId="0" applyFont="1" applyBorder="1" applyAlignment="1">
      <alignment vertical="center" wrapText="1"/>
    </xf>
    <xf numFmtId="0" fontId="4" fillId="0" borderId="12" xfId="0" applyFont="1" applyBorder="1" applyAlignment="1">
      <alignment horizontal="center" vertical="center" wrapText="1"/>
    </xf>
    <xf numFmtId="0" fontId="4" fillId="0" borderId="13" xfId="0" applyFont="1" applyBorder="1" applyAlignment="1">
      <alignment vertical="center" wrapText="1"/>
    </xf>
    <xf numFmtId="0" fontId="4" fillId="0" borderId="14" xfId="0" applyFont="1" applyBorder="1" applyAlignment="1">
      <alignment horizontal="center" vertical="center" wrapText="1"/>
    </xf>
    <xf numFmtId="0" fontId="4" fillId="0" borderId="15"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vertical="center"/>
    </xf>
    <xf numFmtId="0" fontId="4" fillId="0" borderId="16" xfId="0" applyFont="1" applyBorder="1" applyAlignment="1">
      <alignment vertical="center" wrapText="1"/>
    </xf>
    <xf numFmtId="0" fontId="4" fillId="0" borderId="17" xfId="0" applyFont="1" applyBorder="1" applyAlignment="1">
      <alignment horizontal="center" vertical="center" wrapText="1"/>
    </xf>
    <xf numFmtId="0" fontId="4" fillId="0" borderId="18" xfId="0" applyFont="1" applyBorder="1" applyAlignment="1">
      <alignment vertical="center"/>
    </xf>
    <xf numFmtId="0" fontId="4" fillId="0" borderId="0" xfId="0" applyFont="1" applyAlignment="1">
      <alignment horizontal="center" vertical="center" wrapText="1"/>
    </xf>
    <xf numFmtId="0" fontId="4" fillId="0" borderId="18" xfId="0" applyFont="1" applyBorder="1" applyAlignment="1">
      <alignment vertical="center" wrapText="1"/>
    </xf>
    <xf numFmtId="0" fontId="4" fillId="0" borderId="18" xfId="0" applyFont="1" applyBorder="1" applyAlignment="1">
      <alignment horizontal="right" vertical="center" wrapText="1"/>
    </xf>
    <xf numFmtId="0" fontId="4" fillId="0" borderId="0" xfId="0" applyFont="1" applyAlignment="1">
      <alignment horizontal="right" vertical="center"/>
    </xf>
    <xf numFmtId="0" fontId="4" fillId="0" borderId="0" xfId="0" applyFont="1" applyAlignment="1">
      <alignment/>
    </xf>
    <xf numFmtId="0" fontId="4" fillId="0" borderId="19" xfId="0" applyFont="1" applyBorder="1" applyAlignment="1">
      <alignment vertical="center" wrapText="1"/>
    </xf>
    <xf numFmtId="0" fontId="13" fillId="0" borderId="0" xfId="0" applyFont="1" applyAlignment="1">
      <alignment horizontal="left" vertical="center"/>
    </xf>
    <xf numFmtId="0" fontId="4" fillId="0" borderId="10" xfId="0" applyFont="1" applyBorder="1" applyAlignment="1">
      <alignment vertical="center" wrapText="1"/>
    </xf>
    <xf numFmtId="0" fontId="4" fillId="0" borderId="0" xfId="0" applyFont="1" applyAlignment="1">
      <alignment horizontal="left" vertical="center"/>
    </xf>
    <xf numFmtId="0" fontId="2" fillId="0" borderId="0" xfId="0" applyFont="1" applyAlignment="1">
      <alignment/>
    </xf>
    <xf numFmtId="0" fontId="1" fillId="0" borderId="0" xfId="0" applyFont="1" applyAlignment="1">
      <alignment vertical="top"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xf>
    <xf numFmtId="0" fontId="1" fillId="0" borderId="20" xfId="0" applyFont="1" applyBorder="1" applyAlignment="1">
      <alignment horizontal="left" vertical="center"/>
    </xf>
    <xf numFmtId="0" fontId="4" fillId="0" borderId="16" xfId="0" applyFont="1" applyBorder="1" applyAlignment="1">
      <alignment vertical="top" wrapText="1"/>
    </xf>
    <xf numFmtId="0" fontId="0" fillId="0" borderId="18" xfId="0" applyBorder="1" applyAlignment="1">
      <alignment wrapText="1"/>
    </xf>
    <xf numFmtId="0" fontId="4" fillId="0" borderId="0" xfId="0" applyFont="1" applyAlignment="1">
      <alignment vertical="top" wrapText="1"/>
    </xf>
    <xf numFmtId="0" fontId="4"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xf>
    <xf numFmtId="0" fontId="15" fillId="0" borderId="10" xfId="0" applyFont="1" applyBorder="1" applyAlignment="1">
      <alignment horizontal="left" vertical="top" wrapText="1"/>
    </xf>
    <xf numFmtId="0" fontId="4" fillId="0" borderId="21" xfId="0" applyFont="1" applyBorder="1" applyAlignment="1">
      <alignment vertical="top" wrapText="1"/>
    </xf>
    <xf numFmtId="0" fontId="4" fillId="0" borderId="22" xfId="0" applyFont="1" applyBorder="1" applyAlignment="1">
      <alignment vertical="top" wrapText="1"/>
    </xf>
    <xf numFmtId="0" fontId="4" fillId="0" borderId="23" xfId="0" applyFont="1" applyBorder="1" applyAlignment="1">
      <alignment vertical="top" wrapText="1"/>
    </xf>
    <xf numFmtId="0" fontId="4" fillId="0" borderId="10" xfId="0" applyFont="1" applyBorder="1" applyAlignment="1">
      <alignment horizontal="center" vertical="center" wrapText="1"/>
    </xf>
    <xf numFmtId="0" fontId="11" fillId="0" borderId="0" xfId="0" applyFont="1" applyFill="1" applyAlignment="1">
      <alignment horizontal="left" vertical="center"/>
    </xf>
    <xf numFmtId="0" fontId="17" fillId="0" borderId="0" xfId="0" applyFont="1" applyFill="1" applyAlignment="1">
      <alignment vertical="top" wrapText="1"/>
    </xf>
    <xf numFmtId="0" fontId="15" fillId="0" borderId="0" xfId="0" applyFont="1" applyFill="1" applyAlignment="1">
      <alignment vertical="center" wrapText="1"/>
    </xf>
    <xf numFmtId="0" fontId="17" fillId="0" borderId="0" xfId="0" applyFont="1" applyFill="1" applyAlignment="1">
      <alignment/>
    </xf>
    <xf numFmtId="0" fontId="15" fillId="0" borderId="0" xfId="0" applyFont="1" applyFill="1" applyAlignment="1">
      <alignment vertical="center"/>
    </xf>
    <xf numFmtId="0" fontId="16" fillId="0" borderId="0" xfId="0" applyFont="1" applyFill="1" applyAlignment="1">
      <alignment horizontal="left" vertical="center"/>
    </xf>
    <xf numFmtId="0" fontId="15" fillId="0" borderId="18" xfId="0" applyFont="1" applyFill="1" applyBorder="1" applyAlignment="1">
      <alignment vertical="center" wrapText="1"/>
    </xf>
    <xf numFmtId="0" fontId="15" fillId="0" borderId="19" xfId="0" applyFont="1" applyFill="1" applyBorder="1" applyAlignment="1">
      <alignment vertical="center" wrapText="1"/>
    </xf>
    <xf numFmtId="0" fontId="15" fillId="0" borderId="10" xfId="0" applyFont="1" applyFill="1" applyBorder="1" applyAlignment="1">
      <alignment vertical="top" wrapText="1"/>
    </xf>
    <xf numFmtId="0" fontId="15" fillId="0" borderId="10" xfId="0" applyFont="1" applyFill="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horizontal="center" vertical="center" wrapText="1"/>
    </xf>
    <xf numFmtId="0" fontId="9" fillId="0" borderId="0" xfId="0" applyFont="1" applyAlignment="1">
      <alignment horizontal="center" vertical="center"/>
    </xf>
    <xf numFmtId="0" fontId="4" fillId="0" borderId="16" xfId="0" applyFont="1" applyBorder="1" applyAlignment="1">
      <alignment horizontal="center" vertical="center" wrapText="1"/>
    </xf>
    <xf numFmtId="0" fontId="4" fillId="0" borderId="10" xfId="0" applyFont="1" applyBorder="1" applyAlignment="1">
      <alignment horizontal="center" vertical="center"/>
    </xf>
    <xf numFmtId="0" fontId="1" fillId="0" borderId="0" xfId="0" applyFont="1" applyBorder="1" applyAlignment="1">
      <alignment horizontal="left" vertical="center"/>
    </xf>
    <xf numFmtId="0" fontId="4" fillId="0" borderId="20" xfId="0" applyFont="1" applyBorder="1" applyAlignment="1">
      <alignment horizontal="left" vertical="center"/>
    </xf>
    <xf numFmtId="0" fontId="10" fillId="0" borderId="0" xfId="0" applyFont="1" applyAlignment="1">
      <alignment horizontal="left" vertical="center"/>
    </xf>
    <xf numFmtId="0" fontId="4" fillId="0" borderId="18" xfId="0" applyFont="1" applyFill="1" applyBorder="1" applyAlignment="1">
      <alignment horizontal="right" vertical="center" wrapText="1"/>
    </xf>
    <xf numFmtId="0" fontId="9" fillId="0" borderId="0" xfId="0" applyFont="1" applyFill="1" applyAlignment="1">
      <alignment horizontal="right" vertical="center"/>
    </xf>
    <xf numFmtId="0" fontId="4" fillId="0" borderId="0" xfId="0" applyFont="1" applyFill="1" applyAlignment="1">
      <alignment/>
    </xf>
    <xf numFmtId="0" fontId="4" fillId="0" borderId="19" xfId="0" applyFont="1" applyFill="1" applyBorder="1" applyAlignment="1">
      <alignment vertical="center" wrapText="1"/>
    </xf>
    <xf numFmtId="0" fontId="4" fillId="0" borderId="10" xfId="0" applyFont="1" applyFill="1" applyBorder="1" applyAlignment="1">
      <alignment horizontal="left" vertical="center"/>
    </xf>
    <xf numFmtId="0" fontId="4" fillId="0" borderId="0" xfId="0" applyFont="1" applyFill="1" applyAlignment="1">
      <alignment horizontal="left" vertical="center"/>
    </xf>
    <xf numFmtId="0" fontId="10" fillId="0" borderId="0" xfId="0" applyFont="1" applyFill="1" applyAlignment="1">
      <alignment horizontal="left" vertical="center"/>
    </xf>
    <xf numFmtId="0" fontId="4" fillId="0" borderId="0" xfId="0" applyFont="1" applyFill="1" applyAlignment="1">
      <alignment vertical="top" wrapText="1"/>
    </xf>
    <xf numFmtId="0" fontId="4" fillId="0" borderId="0" xfId="0" applyFont="1" applyFill="1" applyAlignment="1">
      <alignment vertical="center" wrapText="1"/>
    </xf>
    <xf numFmtId="0" fontId="4" fillId="0" borderId="0" xfId="0" applyFont="1" applyFill="1" applyAlignment="1">
      <alignment vertical="center"/>
    </xf>
    <xf numFmtId="0" fontId="2" fillId="0" borderId="0" xfId="0" applyFont="1" applyFill="1" applyAlignment="1">
      <alignment horizontal="left" vertical="center"/>
    </xf>
    <xf numFmtId="0" fontId="0" fillId="0" borderId="17" xfId="0" applyBorder="1" applyAlignment="1">
      <alignment wrapText="1"/>
    </xf>
    <xf numFmtId="0" fontId="4" fillId="0" borderId="0" xfId="0" applyFont="1" applyBorder="1" applyAlignment="1">
      <alignment horizontal="left" vertical="center"/>
    </xf>
    <xf numFmtId="0" fontId="9" fillId="0" borderId="0" xfId="0" applyFont="1" applyFill="1" applyAlignment="1">
      <alignment horizontal="right" vertical="center" wrapText="1"/>
    </xf>
    <xf numFmtId="0" fontId="4" fillId="0" borderId="20" xfId="0" applyFont="1" applyBorder="1" applyAlignment="1">
      <alignment vertical="center" wrapText="1"/>
    </xf>
    <xf numFmtId="0" fontId="4" fillId="0" borderId="24" xfId="0" applyFont="1" applyBorder="1" applyAlignment="1">
      <alignment vertical="center" wrapText="1"/>
    </xf>
    <xf numFmtId="0" fontId="1" fillId="0" borderId="0" xfId="0" applyFont="1" applyFill="1" applyBorder="1" applyAlignment="1">
      <alignment horizontal="left" vertical="center"/>
    </xf>
    <xf numFmtId="0" fontId="12" fillId="0" borderId="0" xfId="0" applyFont="1" applyFill="1" applyAlignment="1">
      <alignment vertical="top" wrapText="1"/>
    </xf>
    <xf numFmtId="0" fontId="4" fillId="0" borderId="16" xfId="0" applyFont="1" applyFill="1" applyBorder="1" applyAlignment="1">
      <alignment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vertical="center"/>
    </xf>
    <xf numFmtId="0" fontId="12" fillId="0" borderId="0" xfId="0" applyFont="1" applyFill="1" applyAlignment="1">
      <alignment/>
    </xf>
    <xf numFmtId="0" fontId="4" fillId="0" borderId="0" xfId="0" applyFont="1" applyFill="1" applyAlignment="1">
      <alignment horizontal="right" vertical="center"/>
    </xf>
    <xf numFmtId="0" fontId="10" fillId="0" borderId="10" xfId="0" applyFont="1" applyFill="1" applyBorder="1" applyAlignment="1">
      <alignment horizontal="center" vertical="center"/>
    </xf>
    <xf numFmtId="0" fontId="1" fillId="0" borderId="0" xfId="0" applyFont="1" applyFill="1" applyAlignment="1">
      <alignment horizontal="left" vertical="center"/>
    </xf>
    <xf numFmtId="0" fontId="4" fillId="0" borderId="13" xfId="0" applyFont="1" applyFill="1" applyBorder="1" applyAlignment="1">
      <alignment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vertical="center"/>
    </xf>
    <xf numFmtId="0" fontId="0" fillId="0" borderId="0" xfId="0" applyAlignment="1">
      <alignment vertical="top" wrapText="1"/>
    </xf>
    <xf numFmtId="0" fontId="0" fillId="0" borderId="0" xfId="0" applyAlignment="1">
      <alignment vertical="center"/>
    </xf>
    <xf numFmtId="0" fontId="59" fillId="33" borderId="0" xfId="0" applyFont="1" applyFill="1" applyAlignment="1">
      <alignment horizontal="left" vertical="center"/>
    </xf>
    <xf numFmtId="0" fontId="60" fillId="34" borderId="10" xfId="0" applyFont="1" applyFill="1" applyBorder="1" applyAlignment="1">
      <alignment horizontal="center" vertical="center"/>
    </xf>
    <xf numFmtId="0" fontId="60" fillId="34" borderId="16" xfId="0" applyFont="1" applyFill="1" applyBorder="1" applyAlignment="1">
      <alignment horizontal="center" vertical="center"/>
    </xf>
    <xf numFmtId="0" fontId="61" fillId="0" borderId="20" xfId="0" applyFont="1" applyFill="1" applyBorder="1" applyAlignment="1">
      <alignment horizontal="left" vertical="center"/>
    </xf>
    <xf numFmtId="0" fontId="61" fillId="0" borderId="20" xfId="0" applyFont="1" applyFill="1" applyBorder="1" applyAlignment="1">
      <alignment horizontal="center" vertical="center"/>
    </xf>
    <xf numFmtId="0" fontId="4" fillId="0" borderId="25" xfId="0" applyFont="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59" fillId="0" borderId="0" xfId="0" applyFont="1" applyFill="1" applyAlignment="1">
      <alignment horizontal="left" vertical="center"/>
    </xf>
    <xf numFmtId="0" fontId="4" fillId="0" borderId="20" xfId="0" applyFont="1" applyBorder="1" applyAlignment="1">
      <alignment horizontal="center" vertical="center" wrapText="1"/>
    </xf>
    <xf numFmtId="0" fontId="4" fillId="0" borderId="20"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horizontal="center" vertical="center" wrapText="1"/>
    </xf>
    <xf numFmtId="0" fontId="4" fillId="0" borderId="28" xfId="0" applyFont="1" applyBorder="1" applyAlignment="1">
      <alignment vertical="center"/>
    </xf>
    <xf numFmtId="0" fontId="4" fillId="0" borderId="17" xfId="0" applyFont="1" applyFill="1" applyBorder="1" applyAlignment="1">
      <alignment vertical="center" wrapText="1"/>
    </xf>
    <xf numFmtId="0" fontId="19" fillId="0" borderId="0" xfId="0" applyFont="1" applyAlignment="1">
      <alignment horizontal="left" vertical="center"/>
    </xf>
    <xf numFmtId="0" fontId="4" fillId="0" borderId="26" xfId="0" applyFont="1" applyBorder="1" applyAlignment="1">
      <alignment vertical="center" wrapText="1"/>
    </xf>
    <xf numFmtId="0" fontId="4" fillId="0" borderId="28" xfId="0" applyFont="1" applyBorder="1" applyAlignment="1">
      <alignment vertical="center" wrapText="1"/>
    </xf>
    <xf numFmtId="0" fontId="12" fillId="0" borderId="28" xfId="0" applyFont="1" applyBorder="1" applyAlignment="1">
      <alignment/>
    </xf>
    <xf numFmtId="0" fontId="15" fillId="0" borderId="10" xfId="0" applyFont="1" applyBorder="1" applyAlignment="1">
      <alignment vertical="top" wrapText="1"/>
    </xf>
    <xf numFmtId="0" fontId="0" fillId="0" borderId="17" xfId="0" applyBorder="1" applyAlignment="1">
      <alignment vertical="center"/>
    </xf>
    <xf numFmtId="0" fontId="0" fillId="0" borderId="18" xfId="0" applyBorder="1" applyAlignment="1">
      <alignment vertical="center"/>
    </xf>
    <xf numFmtId="0" fontId="0" fillId="0" borderId="18" xfId="0" applyBorder="1" applyAlignment="1">
      <alignment vertical="center" wrapText="1"/>
    </xf>
    <xf numFmtId="0" fontId="0" fillId="0" borderId="17" xfId="0" applyBorder="1" applyAlignment="1">
      <alignment vertical="center" wrapText="1"/>
    </xf>
    <xf numFmtId="0" fontId="12" fillId="0" borderId="0" xfId="0" applyFont="1" applyAlignment="1">
      <alignment vertical="center" wrapText="1"/>
    </xf>
    <xf numFmtId="0" fontId="12" fillId="0" borderId="0" xfId="0" applyFont="1" applyAlignment="1">
      <alignment vertical="center"/>
    </xf>
    <xf numFmtId="0" fontId="12" fillId="0" borderId="0" xfId="0" applyFont="1" applyFill="1" applyAlignment="1">
      <alignment vertical="center" wrapText="1"/>
    </xf>
    <xf numFmtId="0" fontId="12" fillId="0" borderId="0" xfId="0" applyFont="1" applyFill="1" applyAlignment="1">
      <alignment vertical="center"/>
    </xf>
    <xf numFmtId="0" fontId="62" fillId="33" borderId="0" xfId="0" applyFont="1" applyFill="1" applyAlignment="1">
      <alignment horizontal="left" vertical="center"/>
    </xf>
    <xf numFmtId="0" fontId="1" fillId="0" borderId="10" xfId="0" applyFont="1" applyBorder="1" applyAlignment="1">
      <alignment horizontal="center" vertical="center"/>
    </xf>
    <xf numFmtId="0" fontId="1" fillId="0" borderId="22" xfId="0" applyFont="1" applyBorder="1" applyAlignment="1">
      <alignment horizontal="center" vertical="center"/>
    </xf>
    <xf numFmtId="0" fontId="10" fillId="0" borderId="10" xfId="0" applyFont="1" applyBorder="1" applyAlignment="1">
      <alignment horizontal="center" vertical="center"/>
    </xf>
    <xf numFmtId="0" fontId="2" fillId="0" borderId="10" xfId="0" applyFont="1" applyBorder="1" applyAlignment="1">
      <alignment horizontal="center" vertical="center"/>
    </xf>
    <xf numFmtId="0" fontId="14" fillId="0" borderId="10" xfId="0" applyFont="1" applyBorder="1" applyAlignment="1">
      <alignment horizontal="center" vertical="center"/>
    </xf>
    <xf numFmtId="0" fontId="16" fillId="0" borderId="10" xfId="0" applyFont="1" applyFill="1" applyBorder="1" applyAlignment="1">
      <alignment horizontal="center" vertical="center"/>
    </xf>
    <xf numFmtId="0" fontId="16" fillId="0" borderId="22" xfId="0" applyFont="1" applyFill="1" applyBorder="1" applyAlignment="1">
      <alignment horizontal="center" vertical="center"/>
    </xf>
    <xf numFmtId="0" fontId="18" fillId="0" borderId="10" xfId="0" applyFont="1" applyFill="1" applyBorder="1" applyAlignment="1">
      <alignment horizontal="center" vertical="center"/>
    </xf>
    <xf numFmtId="0" fontId="4" fillId="0" borderId="22" xfId="0" applyFont="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20" fillId="0" borderId="0" xfId="0" applyFont="1" applyAlignment="1">
      <alignment horizontal="left" vertical="center"/>
    </xf>
    <xf numFmtId="0" fontId="4" fillId="0" borderId="16" xfId="0" applyFont="1" applyFill="1" applyBorder="1" applyAlignment="1">
      <alignment vertical="center"/>
    </xf>
    <xf numFmtId="0" fontId="0" fillId="0" borderId="17" xfId="0" applyBorder="1" applyAlignment="1">
      <alignment vertical="center"/>
    </xf>
    <xf numFmtId="0" fontId="4" fillId="0" borderId="16" xfId="0" applyFont="1" applyFill="1" applyBorder="1" applyAlignment="1">
      <alignment horizontal="left" vertical="center"/>
    </xf>
    <xf numFmtId="0" fontId="4" fillId="0" borderId="16" xfId="0" applyFont="1" applyBorder="1" applyAlignment="1">
      <alignment vertical="center" wrapText="1"/>
    </xf>
    <xf numFmtId="0" fontId="0" fillId="0" borderId="18" xfId="0" applyBorder="1" applyAlignment="1">
      <alignment vertical="center" wrapText="1"/>
    </xf>
    <xf numFmtId="0" fontId="0" fillId="0" borderId="18" xfId="0" applyBorder="1" applyAlignment="1">
      <alignment vertical="center"/>
    </xf>
    <xf numFmtId="0" fontId="4" fillId="0" borderId="16" xfId="0" applyFont="1" applyBorder="1" applyAlignment="1">
      <alignment horizontal="left" vertical="center"/>
    </xf>
    <xf numFmtId="0" fontId="10" fillId="0" borderId="16" xfId="0" applyFont="1" applyBorder="1" applyAlignment="1">
      <alignment horizontal="left" vertical="center"/>
    </xf>
    <xf numFmtId="0" fontId="4" fillId="0" borderId="16" xfId="0" applyFont="1" applyBorder="1" applyAlignment="1">
      <alignment vertical="top" wrapText="1"/>
    </xf>
    <xf numFmtId="0" fontId="0" fillId="0" borderId="18" xfId="0" applyBorder="1" applyAlignment="1">
      <alignment/>
    </xf>
    <xf numFmtId="0" fontId="0" fillId="0" borderId="18" xfId="0" applyBorder="1" applyAlignment="1">
      <alignment wrapText="1"/>
    </xf>
    <xf numFmtId="0" fontId="4" fillId="0" borderId="18" xfId="0" applyFont="1" applyBorder="1" applyAlignment="1">
      <alignment vertical="top" wrapText="1"/>
    </xf>
    <xf numFmtId="0" fontId="0" fillId="0" borderId="18" xfId="0" applyBorder="1" applyAlignment="1">
      <alignment vertical="top" wrapText="1"/>
    </xf>
    <xf numFmtId="0" fontId="15" fillId="0" borderId="21" xfId="0" applyFont="1" applyFill="1" applyBorder="1" applyAlignment="1">
      <alignment horizontal="left" vertical="center"/>
    </xf>
    <xf numFmtId="0" fontId="15" fillId="0" borderId="23" xfId="0" applyFont="1" applyFill="1" applyBorder="1" applyAlignment="1">
      <alignment horizontal="left" vertical="center"/>
    </xf>
    <xf numFmtId="0" fontId="15" fillId="0" borderId="22" xfId="0" applyFont="1" applyFill="1" applyBorder="1" applyAlignment="1">
      <alignment horizontal="left" vertical="center"/>
    </xf>
    <xf numFmtId="0" fontId="15" fillId="0" borderId="21"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4" fillId="0" borderId="21" xfId="0" applyFont="1" applyBorder="1" applyAlignment="1">
      <alignment horizontal="right" vertical="center" wrapText="1"/>
    </xf>
    <xf numFmtId="0" fontId="4" fillId="0" borderId="23" xfId="0" applyFont="1" applyBorder="1" applyAlignment="1">
      <alignment horizontal="right" vertical="center" wrapText="1"/>
    </xf>
    <xf numFmtId="0" fontId="4" fillId="0" borderId="22" xfId="0" applyFont="1" applyBorder="1" applyAlignment="1">
      <alignment horizontal="right" vertical="center" wrapText="1"/>
    </xf>
    <xf numFmtId="0" fontId="9" fillId="0" borderId="29" xfId="0" applyFont="1" applyBorder="1" applyAlignment="1">
      <alignment horizontal="right"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14" fillId="0" borderId="22" xfId="0" applyFont="1" applyBorder="1" applyAlignment="1">
      <alignment horizontal="center" vertical="center"/>
    </xf>
    <xf numFmtId="0" fontId="15" fillId="0" borderId="21" xfId="0" applyFont="1" applyBorder="1" applyAlignment="1">
      <alignment vertical="top" wrapText="1"/>
    </xf>
    <xf numFmtId="0" fontId="15" fillId="0" borderId="23" xfId="0" applyFont="1" applyBorder="1" applyAlignment="1">
      <alignment vertical="top" wrapText="1"/>
    </xf>
    <xf numFmtId="0" fontId="15" fillId="0" borderId="22" xfId="0" applyFont="1" applyBorder="1" applyAlignment="1">
      <alignment vertical="top"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2" xfId="0" applyFont="1" applyBorder="1" applyAlignment="1">
      <alignment vertical="center" wrapText="1"/>
    </xf>
    <xf numFmtId="0" fontId="4" fillId="0" borderId="16" xfId="0" applyFont="1" applyBorder="1" applyAlignment="1">
      <alignment horizontal="left" vertical="center" wrapText="1"/>
    </xf>
    <xf numFmtId="0" fontId="0" fillId="0" borderId="17" xfId="0" applyBorder="1" applyAlignment="1">
      <alignment vertical="center" wrapText="1"/>
    </xf>
    <xf numFmtId="0" fontId="4" fillId="0" borderId="16" xfId="0" applyFont="1" applyFill="1" applyBorder="1" applyAlignment="1">
      <alignment horizontal="left" vertical="center" wrapText="1"/>
    </xf>
    <xf numFmtId="0" fontId="4" fillId="0" borderId="10" xfId="0" applyFont="1" applyBorder="1" applyAlignment="1">
      <alignment vertical="center" wrapText="1"/>
    </xf>
    <xf numFmtId="0" fontId="0" fillId="0" borderId="10" xfId="0"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09"/>
  <sheetViews>
    <sheetView tabSelected="1" zoomScaleSheetLayoutView="100" zoomScalePageLayoutView="0" workbookViewId="0" topLeftCell="A1">
      <selection activeCell="A1" sqref="A1"/>
    </sheetView>
  </sheetViews>
  <sheetFormatPr defaultColWidth="9.00390625" defaultRowHeight="13.5"/>
  <cols>
    <col min="1" max="1" width="6.125" style="7" customWidth="1"/>
    <col min="2" max="2" width="16.25390625" style="7" customWidth="1"/>
    <col min="3" max="3" width="73.125" style="8" customWidth="1"/>
    <col min="4" max="6" width="9.75390625" style="9" customWidth="1"/>
    <col min="7" max="7" width="9.75390625" style="10" customWidth="1"/>
    <col min="8" max="16384" width="9.00390625" style="11" customWidth="1"/>
  </cols>
  <sheetData>
    <row r="1" spans="1:2" ht="21" customHeight="1" thickBot="1">
      <c r="A1" s="3" t="s">
        <v>33</v>
      </c>
      <c r="B1" s="3"/>
    </row>
    <row r="2" spans="1:7" ht="21" customHeight="1" thickBot="1" thickTop="1">
      <c r="A2" s="3"/>
      <c r="B2" s="96" t="s">
        <v>55</v>
      </c>
      <c r="C2" s="95"/>
      <c r="D2" s="9" t="s">
        <v>7</v>
      </c>
      <c r="E2" s="12">
        <f>E7+E408</f>
        <v>0</v>
      </c>
      <c r="F2" s="13" t="s">
        <v>8</v>
      </c>
      <c r="G2" s="102">
        <f>G7+G408</f>
        <v>0</v>
      </c>
    </row>
    <row r="3" spans="1:3" ht="21" customHeight="1" thickTop="1">
      <c r="A3" s="3"/>
      <c r="B3" s="96" t="s">
        <v>56</v>
      </c>
      <c r="C3" s="95"/>
    </row>
    <row r="4" spans="1:3" ht="21" customHeight="1">
      <c r="A4" s="3"/>
      <c r="B4" s="96" t="s">
        <v>57</v>
      </c>
      <c r="C4" s="95"/>
    </row>
    <row r="5" spans="1:6" ht="21" customHeight="1">
      <c r="A5" s="3"/>
      <c r="B5" s="96" t="s">
        <v>58</v>
      </c>
      <c r="C5" s="95"/>
      <c r="D5" s="10"/>
      <c r="E5" s="10"/>
      <c r="F5" s="10"/>
    </row>
    <row r="6" ht="14.25" thickBot="1"/>
    <row r="7" spans="1:7" ht="18" customHeight="1" thickBot="1">
      <c r="A7" s="97" t="s">
        <v>34</v>
      </c>
      <c r="B7" s="97"/>
      <c r="C7" s="97"/>
      <c r="D7" s="75" t="s">
        <v>5</v>
      </c>
      <c r="E7" s="92">
        <f>E9+E247+E266+E331+E360+E389</f>
        <v>0</v>
      </c>
      <c r="F7" s="93" t="s">
        <v>9</v>
      </c>
      <c r="G7" s="94">
        <f>G9+G247+G266+G331+G360+G389</f>
        <v>0</v>
      </c>
    </row>
    <row r="8" spans="1:7" ht="13.5" customHeight="1">
      <c r="A8" s="106"/>
      <c r="B8" s="106"/>
      <c r="C8" s="106"/>
      <c r="D8" s="75"/>
      <c r="E8" s="103"/>
      <c r="F8" s="104"/>
      <c r="G8" s="105"/>
    </row>
    <row r="9" spans="1:7" ht="18" customHeight="1">
      <c r="A9" s="4" t="s">
        <v>11</v>
      </c>
      <c r="B9" s="4"/>
      <c r="D9" s="9" t="s">
        <v>6</v>
      </c>
      <c r="E9" s="20">
        <f>E11+E68+E89+E113+E147+E166+E213+E227</f>
        <v>0</v>
      </c>
      <c r="F9" s="21" t="s">
        <v>69</v>
      </c>
      <c r="G9" s="22">
        <f>G11+G68+G89+G113+G147+G166+G213+G227</f>
        <v>0</v>
      </c>
    </row>
    <row r="10" spans="1:7" ht="13.5" customHeight="1">
      <c r="A10" s="4"/>
      <c r="B10" s="4"/>
      <c r="E10" s="17"/>
      <c r="F10" s="18"/>
      <c r="G10" s="19"/>
    </row>
    <row r="11" spans="1:7" ht="14.25" customHeight="1">
      <c r="A11" s="6" t="s">
        <v>12</v>
      </c>
      <c r="B11" s="6"/>
      <c r="D11" s="9" t="s">
        <v>41</v>
      </c>
      <c r="E11" s="109">
        <f>SUM(F14:F28)+SUM(F32:F48)+SUM(F52:F65)</f>
        <v>0</v>
      </c>
      <c r="F11" s="110" t="s">
        <v>10</v>
      </c>
      <c r="G11" s="111">
        <f>SUM(G14:G28)+SUM(G32:G48)+SUM(G52:G65)</f>
        <v>0</v>
      </c>
    </row>
    <row r="12" spans="1:7" ht="13.5" customHeight="1">
      <c r="A12" s="6"/>
      <c r="B12" s="6"/>
      <c r="E12" s="108"/>
      <c r="F12" s="107"/>
      <c r="G12" s="19"/>
    </row>
    <row r="13" spans="1:7" ht="19.5" customHeight="1">
      <c r="A13" s="100" t="s">
        <v>36</v>
      </c>
      <c r="B13" s="101"/>
      <c r="C13" s="101"/>
      <c r="D13" s="98" t="s">
        <v>2</v>
      </c>
      <c r="E13" s="98" t="s">
        <v>3</v>
      </c>
      <c r="F13" s="98" t="s">
        <v>4</v>
      </c>
      <c r="G13" s="11"/>
    </row>
    <row r="14" spans="1:7" s="27" customFormat="1" ht="13.5" customHeight="1">
      <c r="A14" s="127"/>
      <c r="B14" s="148" t="s">
        <v>77</v>
      </c>
      <c r="C14" s="151"/>
      <c r="D14" s="24"/>
      <c r="E14" s="24"/>
      <c r="F14" s="25" t="str">
        <f>IF(A14=1,1*D14*E14,"－")</f>
        <v>－</v>
      </c>
      <c r="G14" s="2" t="str">
        <f>IF(A14=1,1*D14*2,"－")</f>
        <v>－</v>
      </c>
    </row>
    <row r="15" spans="1:7" s="27" customFormat="1" ht="13.5" customHeight="1">
      <c r="A15" s="128"/>
      <c r="B15" s="148" t="s">
        <v>70</v>
      </c>
      <c r="C15" s="151"/>
      <c r="D15" s="28"/>
      <c r="E15" s="28"/>
      <c r="F15" s="25" t="str">
        <f aca="true" t="shared" si="0" ref="F15:F28">IF(A15=1,1*D15*E15,"－")</f>
        <v>－</v>
      </c>
      <c r="G15" s="2" t="str">
        <f aca="true" t="shared" si="1" ref="G15:G28">IF(A15=1,1*D15*2,"－")</f>
        <v>－</v>
      </c>
    </row>
    <row r="16" spans="1:7" s="27" customFormat="1" ht="13.5" customHeight="1">
      <c r="A16" s="128"/>
      <c r="B16" s="148" t="s">
        <v>78</v>
      </c>
      <c r="C16" s="151"/>
      <c r="D16" s="28"/>
      <c r="E16" s="28"/>
      <c r="F16" s="25" t="str">
        <f t="shared" si="0"/>
        <v>－</v>
      </c>
      <c r="G16" s="2" t="str">
        <f t="shared" si="1"/>
        <v>－</v>
      </c>
    </row>
    <row r="17" spans="1:7" s="27" customFormat="1" ht="13.5" customHeight="1">
      <c r="A17" s="128"/>
      <c r="B17" s="148" t="s">
        <v>79</v>
      </c>
      <c r="C17" s="151"/>
      <c r="D17" s="28"/>
      <c r="E17" s="28"/>
      <c r="F17" s="25" t="str">
        <f t="shared" si="0"/>
        <v>－</v>
      </c>
      <c r="G17" s="2" t="str">
        <f t="shared" si="1"/>
        <v>－</v>
      </c>
    </row>
    <row r="18" spans="1:7" s="27" customFormat="1" ht="13.5" customHeight="1">
      <c r="A18" s="128"/>
      <c r="B18" s="148" t="s">
        <v>80</v>
      </c>
      <c r="C18" s="151"/>
      <c r="D18" s="28"/>
      <c r="E18" s="28"/>
      <c r="F18" s="25" t="str">
        <f t="shared" si="0"/>
        <v>－</v>
      </c>
      <c r="G18" s="2" t="str">
        <f t="shared" si="1"/>
        <v>－</v>
      </c>
    </row>
    <row r="19" spans="1:7" s="27" customFormat="1" ht="13.5" customHeight="1">
      <c r="A19" s="128"/>
      <c r="B19" s="148" t="s">
        <v>81</v>
      </c>
      <c r="C19" s="151"/>
      <c r="D19" s="28"/>
      <c r="E19" s="28"/>
      <c r="F19" s="25" t="str">
        <f t="shared" si="0"/>
        <v>－</v>
      </c>
      <c r="G19" s="2" t="str">
        <f t="shared" si="1"/>
        <v>－</v>
      </c>
    </row>
    <row r="20" spans="1:7" s="27" customFormat="1" ht="27" customHeight="1">
      <c r="A20" s="128"/>
      <c r="B20" s="148" t="s">
        <v>82</v>
      </c>
      <c r="C20" s="151"/>
      <c r="D20" s="28"/>
      <c r="E20" s="28"/>
      <c r="F20" s="25" t="str">
        <f t="shared" si="0"/>
        <v>－</v>
      </c>
      <c r="G20" s="2" t="str">
        <f t="shared" si="1"/>
        <v>－</v>
      </c>
    </row>
    <row r="21" spans="1:7" s="27" customFormat="1" ht="13.5" customHeight="1">
      <c r="A21" s="128"/>
      <c r="B21" s="148" t="s">
        <v>83</v>
      </c>
      <c r="C21" s="151"/>
      <c r="D21" s="28"/>
      <c r="E21" s="28"/>
      <c r="F21" s="25" t="str">
        <f t="shared" si="0"/>
        <v>－</v>
      </c>
      <c r="G21" s="2" t="str">
        <f t="shared" si="1"/>
        <v>－</v>
      </c>
    </row>
    <row r="22" spans="1:7" s="27" customFormat="1" ht="13.5" customHeight="1">
      <c r="A22" s="128"/>
      <c r="B22" s="148" t="s">
        <v>84</v>
      </c>
      <c r="C22" s="151"/>
      <c r="D22" s="28"/>
      <c r="E22" s="28"/>
      <c r="F22" s="25" t="str">
        <f t="shared" si="0"/>
        <v>－</v>
      </c>
      <c r="G22" s="2" t="str">
        <f t="shared" si="1"/>
        <v>－</v>
      </c>
    </row>
    <row r="23" spans="1:7" s="27" customFormat="1" ht="13.5" customHeight="1">
      <c r="A23" s="128"/>
      <c r="B23" s="148" t="s">
        <v>85</v>
      </c>
      <c r="C23" s="151"/>
      <c r="D23" s="28"/>
      <c r="E23" s="28"/>
      <c r="F23" s="25" t="str">
        <f t="shared" si="0"/>
        <v>－</v>
      </c>
      <c r="G23" s="2" t="str">
        <f t="shared" si="1"/>
        <v>－</v>
      </c>
    </row>
    <row r="24" spans="1:7" s="27" customFormat="1" ht="13.5" customHeight="1">
      <c r="A24" s="128"/>
      <c r="B24" s="148" t="s">
        <v>86</v>
      </c>
      <c r="C24" s="151"/>
      <c r="D24" s="28"/>
      <c r="E24" s="28"/>
      <c r="F24" s="25" t="str">
        <f>IF(A24=1,1*D24*E24,"－")</f>
        <v>－</v>
      </c>
      <c r="G24" s="2" t="str">
        <f>IF(A24=1,1*D24*2,"－")</f>
        <v>－</v>
      </c>
    </row>
    <row r="25" spans="1:7" s="27" customFormat="1" ht="27" customHeight="1">
      <c r="A25" s="128"/>
      <c r="B25" s="148" t="s">
        <v>87</v>
      </c>
      <c r="C25" s="151"/>
      <c r="D25" s="28"/>
      <c r="E25" s="28"/>
      <c r="F25" s="25" t="str">
        <f>IF(A25=1,1*D25*E25,"－")</f>
        <v>－</v>
      </c>
      <c r="G25" s="2" t="str">
        <f>IF(A25=1,1*D25*2,"－")</f>
        <v>－</v>
      </c>
    </row>
    <row r="26" spans="1:7" s="27" customFormat="1" ht="13.5" customHeight="1">
      <c r="A26" s="128"/>
      <c r="B26" s="148" t="s">
        <v>88</v>
      </c>
      <c r="C26" s="151"/>
      <c r="D26" s="28"/>
      <c r="E26" s="28"/>
      <c r="F26" s="25" t="str">
        <f>IF(A26=1,1*D26*E26,"－")</f>
        <v>－</v>
      </c>
      <c r="G26" s="2" t="str">
        <f>IF(A26=1,1*D26*2,"－")</f>
        <v>－</v>
      </c>
    </row>
    <row r="27" spans="1:7" s="27" customFormat="1" ht="13.5" customHeight="1">
      <c r="A27" s="128"/>
      <c r="B27" s="148"/>
      <c r="C27" s="152"/>
      <c r="D27" s="28"/>
      <c r="E27" s="28"/>
      <c r="F27" s="25" t="str">
        <f t="shared" si="0"/>
        <v>－</v>
      </c>
      <c r="G27" s="2" t="str">
        <f t="shared" si="1"/>
        <v>－</v>
      </c>
    </row>
    <row r="28" spans="1:7" s="27" customFormat="1" ht="13.5" customHeight="1">
      <c r="A28" s="128"/>
      <c r="B28" s="148"/>
      <c r="C28" s="152"/>
      <c r="D28" s="28"/>
      <c r="E28" s="28"/>
      <c r="F28" s="25" t="str">
        <f t="shared" si="0"/>
        <v>－</v>
      </c>
      <c r="G28" s="2" t="str">
        <f t="shared" si="1"/>
        <v>－</v>
      </c>
    </row>
    <row r="29" spans="1:7" ht="13.5" customHeight="1">
      <c r="A29" s="139" t="s">
        <v>64</v>
      </c>
      <c r="B29" s="29"/>
      <c r="G29" s="11"/>
    </row>
    <row r="30" spans="1:7" ht="13.5" customHeight="1">
      <c r="A30" s="6"/>
      <c r="B30" s="6"/>
      <c r="D30" s="17"/>
      <c r="E30" s="17"/>
      <c r="F30" s="18"/>
      <c r="G30" s="11"/>
    </row>
    <row r="31" spans="1:7" ht="19.5" customHeight="1">
      <c r="A31" s="100" t="s">
        <v>37</v>
      </c>
      <c r="B31" s="100"/>
      <c r="C31" s="100"/>
      <c r="D31" s="98" t="s">
        <v>2</v>
      </c>
      <c r="E31" s="98" t="s">
        <v>3</v>
      </c>
      <c r="F31" s="98" t="s">
        <v>4</v>
      </c>
      <c r="G31" s="11"/>
    </row>
    <row r="32" spans="1:7" s="27" customFormat="1" ht="13.5" customHeight="1">
      <c r="A32" s="127"/>
      <c r="B32" s="148" t="s">
        <v>89</v>
      </c>
      <c r="C32" s="150"/>
      <c r="D32" s="30"/>
      <c r="E32" s="30"/>
      <c r="F32" s="25" t="str">
        <f aca="true" t="shared" si="2" ref="F32:F48">IF(A32=1,1*D32*E32,"－")</f>
        <v>－</v>
      </c>
      <c r="G32" s="2" t="str">
        <f aca="true" t="shared" si="3" ref="G32:G48">IF(A32=1,1*D32*2,"－")</f>
        <v>－</v>
      </c>
    </row>
    <row r="33" spans="1:7" s="27" customFormat="1" ht="13.5" customHeight="1">
      <c r="A33" s="127"/>
      <c r="B33" s="148" t="s">
        <v>90</v>
      </c>
      <c r="C33" s="150"/>
      <c r="D33" s="30"/>
      <c r="E33" s="30"/>
      <c r="F33" s="25" t="str">
        <f t="shared" si="2"/>
        <v>－</v>
      </c>
      <c r="G33" s="2" t="str">
        <f t="shared" si="3"/>
        <v>－</v>
      </c>
    </row>
    <row r="34" spans="1:7" s="27" customFormat="1" ht="13.5" customHeight="1">
      <c r="A34" s="127"/>
      <c r="B34" s="148" t="s">
        <v>91</v>
      </c>
      <c r="C34" s="150"/>
      <c r="D34" s="30"/>
      <c r="E34" s="30"/>
      <c r="F34" s="25" t="str">
        <f t="shared" si="2"/>
        <v>－</v>
      </c>
      <c r="G34" s="2" t="str">
        <f t="shared" si="3"/>
        <v>－</v>
      </c>
    </row>
    <row r="35" spans="1:7" s="27" customFormat="1" ht="27" customHeight="1">
      <c r="A35" s="127"/>
      <c r="B35" s="148" t="s">
        <v>92</v>
      </c>
      <c r="C35" s="150"/>
      <c r="D35" s="30"/>
      <c r="E35" s="30"/>
      <c r="F35" s="25" t="str">
        <f t="shared" si="2"/>
        <v>－</v>
      </c>
      <c r="G35" s="2" t="str">
        <f t="shared" si="3"/>
        <v>－</v>
      </c>
    </row>
    <row r="36" spans="1:7" s="27" customFormat="1" ht="13.5" customHeight="1">
      <c r="A36" s="127"/>
      <c r="B36" s="148" t="s">
        <v>93</v>
      </c>
      <c r="C36" s="150"/>
      <c r="D36" s="30"/>
      <c r="E36" s="30"/>
      <c r="F36" s="25" t="str">
        <f t="shared" si="2"/>
        <v>－</v>
      </c>
      <c r="G36" s="2" t="str">
        <f t="shared" si="3"/>
        <v>－</v>
      </c>
    </row>
    <row r="37" spans="1:7" s="27" customFormat="1" ht="13.5" customHeight="1">
      <c r="A37" s="127"/>
      <c r="B37" s="148" t="s">
        <v>94</v>
      </c>
      <c r="C37" s="150"/>
      <c r="D37" s="30"/>
      <c r="E37" s="30"/>
      <c r="F37" s="25" t="str">
        <f t="shared" si="2"/>
        <v>－</v>
      </c>
      <c r="G37" s="2" t="str">
        <f t="shared" si="3"/>
        <v>－</v>
      </c>
    </row>
    <row r="38" spans="1:7" s="27" customFormat="1" ht="27" customHeight="1">
      <c r="A38" s="127"/>
      <c r="B38" s="148" t="s">
        <v>95</v>
      </c>
      <c r="C38" s="150"/>
      <c r="D38" s="30"/>
      <c r="E38" s="30"/>
      <c r="F38" s="25" t="str">
        <f t="shared" si="2"/>
        <v>－</v>
      </c>
      <c r="G38" s="2" t="str">
        <f t="shared" si="3"/>
        <v>－</v>
      </c>
    </row>
    <row r="39" spans="1:7" s="27" customFormat="1" ht="13.5" customHeight="1">
      <c r="A39" s="127"/>
      <c r="B39" s="148" t="s">
        <v>96</v>
      </c>
      <c r="C39" s="150"/>
      <c r="D39" s="30"/>
      <c r="E39" s="30"/>
      <c r="F39" s="25" t="str">
        <f t="shared" si="2"/>
        <v>－</v>
      </c>
      <c r="G39" s="2" t="str">
        <f t="shared" si="3"/>
        <v>－</v>
      </c>
    </row>
    <row r="40" spans="1:7" s="27" customFormat="1" ht="13.5" customHeight="1">
      <c r="A40" s="63"/>
      <c r="B40" s="148" t="s">
        <v>97</v>
      </c>
      <c r="C40" s="150"/>
      <c r="D40" s="30"/>
      <c r="E40" s="30"/>
      <c r="F40" s="25" t="str">
        <f>IF(A40=1,1*D40*E40,"－")</f>
        <v>－</v>
      </c>
      <c r="G40" s="2" t="str">
        <f>IF(A40=1,1*D40*2,"－")</f>
        <v>－</v>
      </c>
    </row>
    <row r="41" spans="1:7" s="27" customFormat="1" ht="13.5" customHeight="1">
      <c r="A41" s="63"/>
      <c r="B41" s="148" t="s">
        <v>98</v>
      </c>
      <c r="C41" s="150"/>
      <c r="D41" s="30"/>
      <c r="E41" s="30"/>
      <c r="F41" s="25" t="str">
        <f t="shared" si="2"/>
        <v>－</v>
      </c>
      <c r="G41" s="2" t="str">
        <f t="shared" si="3"/>
        <v>－</v>
      </c>
    </row>
    <row r="42" spans="1:7" s="27" customFormat="1" ht="13.5" customHeight="1">
      <c r="A42" s="63"/>
      <c r="B42" s="148" t="s">
        <v>99</v>
      </c>
      <c r="C42" s="150"/>
      <c r="D42" s="30"/>
      <c r="E42" s="30"/>
      <c r="F42" s="25" t="str">
        <f t="shared" si="2"/>
        <v>－</v>
      </c>
      <c r="G42" s="2" t="str">
        <f t="shared" si="3"/>
        <v>－</v>
      </c>
    </row>
    <row r="43" spans="1:7" s="27" customFormat="1" ht="40.5" customHeight="1">
      <c r="A43" s="63"/>
      <c r="B43" s="148" t="s">
        <v>100</v>
      </c>
      <c r="C43" s="150"/>
      <c r="D43" s="30"/>
      <c r="E43" s="30"/>
      <c r="F43" s="25" t="str">
        <f>IF(A43=1,1*D43*E43,"－")</f>
        <v>－</v>
      </c>
      <c r="G43" s="2" t="str">
        <f>IF(A43=1,1*D43*2,"－")</f>
        <v>－</v>
      </c>
    </row>
    <row r="44" spans="1:7" s="27" customFormat="1" ht="13.5" customHeight="1">
      <c r="A44" s="63"/>
      <c r="B44" s="148" t="s">
        <v>101</v>
      </c>
      <c r="C44" s="150"/>
      <c r="D44" s="30"/>
      <c r="E44" s="30"/>
      <c r="F44" s="25" t="str">
        <f t="shared" si="2"/>
        <v>－</v>
      </c>
      <c r="G44" s="2" t="str">
        <f t="shared" si="3"/>
        <v>－</v>
      </c>
    </row>
    <row r="45" spans="1:7" s="27" customFormat="1" ht="13.5" customHeight="1">
      <c r="A45" s="63"/>
      <c r="B45" s="148" t="s">
        <v>102</v>
      </c>
      <c r="C45" s="150"/>
      <c r="D45" s="30"/>
      <c r="E45" s="30"/>
      <c r="F45" s="25" t="str">
        <f t="shared" si="2"/>
        <v>－</v>
      </c>
      <c r="G45" s="2" t="str">
        <f t="shared" si="3"/>
        <v>－</v>
      </c>
    </row>
    <row r="46" spans="1:7" s="27" customFormat="1" ht="13.5" customHeight="1">
      <c r="A46" s="63"/>
      <c r="B46" s="148" t="s">
        <v>103</v>
      </c>
      <c r="C46" s="150"/>
      <c r="D46" s="30"/>
      <c r="E46" s="30"/>
      <c r="F46" s="25" t="str">
        <f t="shared" si="2"/>
        <v>－</v>
      </c>
      <c r="G46" s="2" t="str">
        <f t="shared" si="3"/>
        <v>－</v>
      </c>
    </row>
    <row r="47" spans="1:7" s="27" customFormat="1" ht="13.5" customHeight="1">
      <c r="A47" s="129"/>
      <c r="B47" s="148"/>
      <c r="C47" s="150"/>
      <c r="D47" s="30"/>
      <c r="E47" s="30"/>
      <c r="F47" s="25" t="str">
        <f t="shared" si="2"/>
        <v>－</v>
      </c>
      <c r="G47" s="2" t="str">
        <f t="shared" si="3"/>
        <v>－</v>
      </c>
    </row>
    <row r="48" spans="1:7" s="27" customFormat="1" ht="13.5" customHeight="1">
      <c r="A48" s="129"/>
      <c r="B48" s="148"/>
      <c r="C48" s="150"/>
      <c r="D48" s="30"/>
      <c r="E48" s="30"/>
      <c r="F48" s="25" t="str">
        <f t="shared" si="2"/>
        <v>－</v>
      </c>
      <c r="G48" s="2" t="str">
        <f t="shared" si="3"/>
        <v>－</v>
      </c>
    </row>
    <row r="49" spans="1:7" ht="13.5" customHeight="1">
      <c r="A49" s="139" t="s">
        <v>64</v>
      </c>
      <c r="B49" s="29"/>
      <c r="G49" s="11"/>
    </row>
    <row r="50" spans="1:6" s="36" customFormat="1" ht="13.5" customHeight="1">
      <c r="A50" s="32"/>
      <c r="B50" s="32"/>
      <c r="C50" s="33"/>
      <c r="D50" s="34"/>
      <c r="E50" s="34"/>
      <c r="F50" s="35"/>
    </row>
    <row r="51" spans="1:7" ht="19.5" customHeight="1">
      <c r="A51" s="100" t="s">
        <v>38</v>
      </c>
      <c r="B51" s="100"/>
      <c r="C51" s="100"/>
      <c r="D51" s="98" t="s">
        <v>2</v>
      </c>
      <c r="E51" s="98" t="s">
        <v>3</v>
      </c>
      <c r="F51" s="98" t="s">
        <v>4</v>
      </c>
      <c r="G51" s="11"/>
    </row>
    <row r="52" spans="1:7" ht="12.75" customHeight="1">
      <c r="A52" s="127"/>
      <c r="B52" s="148" t="s">
        <v>104</v>
      </c>
      <c r="C52" s="150"/>
      <c r="D52" s="30"/>
      <c r="E52" s="30"/>
      <c r="F52" s="25" t="str">
        <f aca="true" t="shared" si="4" ref="F52:F65">IF(A52=1,1*D52*E52,"－")</f>
        <v>－</v>
      </c>
      <c r="G52" s="2" t="str">
        <f aca="true" t="shared" si="5" ref="G52:G65">IF(A52=1,1*D52*2,"－")</f>
        <v>－</v>
      </c>
    </row>
    <row r="53" spans="1:7" ht="12.75" customHeight="1">
      <c r="A53" s="127"/>
      <c r="B53" s="148" t="s">
        <v>105</v>
      </c>
      <c r="C53" s="150"/>
      <c r="D53" s="30"/>
      <c r="E53" s="30"/>
      <c r="F53" s="25" t="str">
        <f t="shared" si="4"/>
        <v>－</v>
      </c>
      <c r="G53" s="2" t="str">
        <f t="shared" si="5"/>
        <v>－</v>
      </c>
    </row>
    <row r="54" spans="1:7" ht="12.75" customHeight="1">
      <c r="A54" s="127"/>
      <c r="B54" s="148" t="s">
        <v>106</v>
      </c>
      <c r="C54" s="150"/>
      <c r="D54" s="30"/>
      <c r="E54" s="30"/>
      <c r="F54" s="25" t="str">
        <f t="shared" si="4"/>
        <v>－</v>
      </c>
      <c r="G54" s="2" t="str">
        <f t="shared" si="5"/>
        <v>－</v>
      </c>
    </row>
    <row r="55" spans="1:7" ht="12.75" customHeight="1">
      <c r="A55" s="127"/>
      <c r="B55" s="148" t="s">
        <v>107</v>
      </c>
      <c r="C55" s="150"/>
      <c r="D55" s="30"/>
      <c r="E55" s="30"/>
      <c r="F55" s="25" t="str">
        <f t="shared" si="4"/>
        <v>－</v>
      </c>
      <c r="G55" s="2" t="str">
        <f t="shared" si="5"/>
        <v>－</v>
      </c>
    </row>
    <row r="56" spans="1:7" ht="27" customHeight="1">
      <c r="A56" s="127"/>
      <c r="B56" s="148" t="s">
        <v>108</v>
      </c>
      <c r="C56" s="150"/>
      <c r="D56" s="30"/>
      <c r="E56" s="30"/>
      <c r="F56" s="25" t="str">
        <f t="shared" si="4"/>
        <v>－</v>
      </c>
      <c r="G56" s="2" t="str">
        <f t="shared" si="5"/>
        <v>－</v>
      </c>
    </row>
    <row r="57" spans="1:7" ht="12.75" customHeight="1">
      <c r="A57" s="127"/>
      <c r="B57" s="148" t="s">
        <v>109</v>
      </c>
      <c r="C57" s="150"/>
      <c r="D57" s="30"/>
      <c r="E57" s="30"/>
      <c r="F57" s="25" t="str">
        <f t="shared" si="4"/>
        <v>－</v>
      </c>
      <c r="G57" s="2" t="str">
        <f t="shared" si="5"/>
        <v>－</v>
      </c>
    </row>
    <row r="58" spans="1:7" ht="12.75" customHeight="1">
      <c r="A58" s="127"/>
      <c r="B58" s="148" t="s">
        <v>110</v>
      </c>
      <c r="C58" s="151"/>
      <c r="D58" s="30"/>
      <c r="E58" s="30"/>
      <c r="F58" s="25" t="str">
        <f t="shared" si="4"/>
        <v>－</v>
      </c>
      <c r="G58" s="2" t="str">
        <f t="shared" si="5"/>
        <v>－</v>
      </c>
    </row>
    <row r="59" spans="1:7" ht="12.75" customHeight="1">
      <c r="A59" s="127"/>
      <c r="B59" s="148" t="s">
        <v>111</v>
      </c>
      <c r="C59" s="151"/>
      <c r="D59" s="30"/>
      <c r="E59" s="30"/>
      <c r="F59" s="25" t="str">
        <f t="shared" si="4"/>
        <v>－</v>
      </c>
      <c r="G59" s="2" t="str">
        <f t="shared" si="5"/>
        <v>－</v>
      </c>
    </row>
    <row r="60" spans="1:7" ht="12.75" customHeight="1">
      <c r="A60" s="127"/>
      <c r="B60" s="148" t="s">
        <v>112</v>
      </c>
      <c r="C60" s="151"/>
      <c r="D60" s="30"/>
      <c r="E60" s="30"/>
      <c r="F60" s="25" t="str">
        <f t="shared" si="4"/>
        <v>－</v>
      </c>
      <c r="G60" s="2" t="str">
        <f t="shared" si="5"/>
        <v>－</v>
      </c>
    </row>
    <row r="61" spans="1:7" ht="12.75" customHeight="1">
      <c r="A61" s="127"/>
      <c r="B61" s="148" t="s">
        <v>113</v>
      </c>
      <c r="C61" s="151"/>
      <c r="D61" s="30"/>
      <c r="E61" s="30"/>
      <c r="F61" s="25" t="str">
        <f t="shared" si="4"/>
        <v>－</v>
      </c>
      <c r="G61" s="2" t="str">
        <f t="shared" si="5"/>
        <v>－</v>
      </c>
    </row>
    <row r="62" spans="1:7" ht="12.75" customHeight="1">
      <c r="A62" s="127"/>
      <c r="B62" s="148" t="s">
        <v>114</v>
      </c>
      <c r="C62" s="151"/>
      <c r="D62" s="30"/>
      <c r="E62" s="30"/>
      <c r="F62" s="25" t="str">
        <f>IF(A62=1,1*D62*E62,"－")</f>
        <v>－</v>
      </c>
      <c r="G62" s="2" t="str">
        <f>IF(A62=1,1*D62*2,"－")</f>
        <v>－</v>
      </c>
    </row>
    <row r="63" spans="1:7" ht="12.75" customHeight="1">
      <c r="A63" s="127"/>
      <c r="B63" s="148" t="s">
        <v>115</v>
      </c>
      <c r="C63" s="151"/>
      <c r="D63" s="30"/>
      <c r="E63" s="30"/>
      <c r="F63" s="25" t="str">
        <f>IF(A63=1,1*D63*E63,"－")</f>
        <v>－</v>
      </c>
      <c r="G63" s="2" t="str">
        <f>IF(A63=1,1*D63*2,"－")</f>
        <v>－</v>
      </c>
    </row>
    <row r="64" spans="1:7" ht="12.75" customHeight="1">
      <c r="A64" s="127"/>
      <c r="B64" s="148"/>
      <c r="C64" s="150"/>
      <c r="D64" s="30"/>
      <c r="E64" s="30"/>
      <c r="F64" s="25" t="str">
        <f t="shared" si="4"/>
        <v>－</v>
      </c>
      <c r="G64" s="2" t="str">
        <f t="shared" si="5"/>
        <v>－</v>
      </c>
    </row>
    <row r="65" spans="1:7" ht="12.75" customHeight="1">
      <c r="A65" s="127"/>
      <c r="B65" s="148"/>
      <c r="C65" s="150"/>
      <c r="D65" s="30"/>
      <c r="E65" s="30"/>
      <c r="F65" s="25" t="str">
        <f t="shared" si="4"/>
        <v>－</v>
      </c>
      <c r="G65" s="2" t="str">
        <f t="shared" si="5"/>
        <v>－</v>
      </c>
    </row>
    <row r="66" spans="1:7" ht="12.75" customHeight="1">
      <c r="A66" s="139" t="s">
        <v>64</v>
      </c>
      <c r="B66" s="29"/>
      <c r="G66" s="11"/>
    </row>
    <row r="67" spans="1:7" ht="12.75" customHeight="1">
      <c r="A67" s="6"/>
      <c r="B67" s="6"/>
      <c r="E67" s="17"/>
      <c r="F67" s="18"/>
      <c r="G67" s="19"/>
    </row>
    <row r="68" spans="1:7" ht="14.25" customHeight="1">
      <c r="A68" s="6" t="s">
        <v>13</v>
      </c>
      <c r="B68" s="6"/>
      <c r="D68" s="9" t="s">
        <v>41</v>
      </c>
      <c r="E68" s="114">
        <f>SUM(F71:F86)</f>
        <v>0</v>
      </c>
      <c r="F68" s="110" t="s">
        <v>10</v>
      </c>
      <c r="G68" s="115">
        <f>SUM(G71:G86)</f>
        <v>0</v>
      </c>
    </row>
    <row r="69" spans="1:7" ht="13.5" customHeight="1">
      <c r="A69" s="6"/>
      <c r="B69" s="6"/>
      <c r="E69" s="81"/>
      <c r="F69" s="107"/>
      <c r="G69" s="17"/>
    </row>
    <row r="70" spans="1:7" ht="19.5" customHeight="1">
      <c r="A70" s="100" t="s">
        <v>35</v>
      </c>
      <c r="B70" s="100"/>
      <c r="C70" s="100"/>
      <c r="D70" s="98" t="s">
        <v>2</v>
      </c>
      <c r="E70" s="98" t="s">
        <v>3</v>
      </c>
      <c r="F70" s="98" t="s">
        <v>4</v>
      </c>
      <c r="G70" s="19"/>
    </row>
    <row r="71" spans="1:7" ht="13.5" customHeight="1">
      <c r="A71" s="127"/>
      <c r="B71" s="148" t="s">
        <v>71</v>
      </c>
      <c r="C71" s="150"/>
      <c r="D71" s="30"/>
      <c r="E71" s="30"/>
      <c r="F71" s="25" t="str">
        <f aca="true" t="shared" si="6" ref="F71:F86">IF(A71=1,1*D71*E71,"－")</f>
        <v>－</v>
      </c>
      <c r="G71" s="2" t="str">
        <f aca="true" t="shared" si="7" ref="G71:G86">IF(A71=1,1*D71*2,"－")</f>
        <v>－</v>
      </c>
    </row>
    <row r="72" spans="1:7" ht="27" customHeight="1">
      <c r="A72" s="127"/>
      <c r="B72" s="148" t="s">
        <v>116</v>
      </c>
      <c r="C72" s="150"/>
      <c r="D72" s="30"/>
      <c r="E72" s="30"/>
      <c r="F72" s="25" t="str">
        <f t="shared" si="6"/>
        <v>－</v>
      </c>
      <c r="G72" s="2" t="str">
        <f t="shared" si="7"/>
        <v>－</v>
      </c>
    </row>
    <row r="73" spans="1:7" ht="27" customHeight="1">
      <c r="A73" s="127"/>
      <c r="B73" s="148" t="s">
        <v>117</v>
      </c>
      <c r="C73" s="150"/>
      <c r="D73" s="30"/>
      <c r="E73" s="30"/>
      <c r="F73" s="25" t="str">
        <f t="shared" si="6"/>
        <v>－</v>
      </c>
      <c r="G73" s="2" t="str">
        <f t="shared" si="7"/>
        <v>－</v>
      </c>
    </row>
    <row r="74" spans="1:7" ht="13.5" customHeight="1">
      <c r="A74" s="127"/>
      <c r="B74" s="148" t="s">
        <v>118</v>
      </c>
      <c r="C74" s="150"/>
      <c r="D74" s="30"/>
      <c r="E74" s="30"/>
      <c r="F74" s="25" t="str">
        <f t="shared" si="6"/>
        <v>－</v>
      </c>
      <c r="G74" s="2" t="str">
        <f t="shared" si="7"/>
        <v>－</v>
      </c>
    </row>
    <row r="75" spans="1:7" ht="27" customHeight="1">
      <c r="A75" s="127"/>
      <c r="B75" s="148" t="s">
        <v>72</v>
      </c>
      <c r="C75" s="150"/>
      <c r="D75" s="30"/>
      <c r="E75" s="30"/>
      <c r="F75" s="25" t="str">
        <f t="shared" si="6"/>
        <v>－</v>
      </c>
      <c r="G75" s="2" t="str">
        <f t="shared" si="7"/>
        <v>－</v>
      </c>
    </row>
    <row r="76" spans="1:7" ht="13.5" customHeight="1">
      <c r="A76" s="127"/>
      <c r="B76" s="148" t="s">
        <v>119</v>
      </c>
      <c r="C76" s="150"/>
      <c r="D76" s="30"/>
      <c r="E76" s="30"/>
      <c r="F76" s="25" t="str">
        <f t="shared" si="6"/>
        <v>－</v>
      </c>
      <c r="G76" s="2" t="str">
        <f t="shared" si="7"/>
        <v>－</v>
      </c>
    </row>
    <row r="77" spans="1:7" ht="27" customHeight="1">
      <c r="A77" s="127"/>
      <c r="B77" s="148" t="s">
        <v>120</v>
      </c>
      <c r="C77" s="150"/>
      <c r="D77" s="30"/>
      <c r="E77" s="30"/>
      <c r="F77" s="25" t="str">
        <f t="shared" si="6"/>
        <v>－</v>
      </c>
      <c r="G77" s="2" t="str">
        <f t="shared" si="7"/>
        <v>－</v>
      </c>
    </row>
    <row r="78" spans="1:7" ht="13.5" customHeight="1">
      <c r="A78" s="127"/>
      <c r="B78" s="148" t="s">
        <v>121</v>
      </c>
      <c r="C78" s="150"/>
      <c r="D78" s="30"/>
      <c r="E78" s="30"/>
      <c r="F78" s="25" t="str">
        <f>IF(A78=1,1*D78*E78,"－")</f>
        <v>－</v>
      </c>
      <c r="G78" s="2" t="str">
        <f>IF(A78=1,1*D78*2,"－")</f>
        <v>－</v>
      </c>
    </row>
    <row r="79" spans="1:7" ht="27" customHeight="1">
      <c r="A79" s="127"/>
      <c r="B79" s="148" t="s">
        <v>122</v>
      </c>
      <c r="C79" s="150"/>
      <c r="D79" s="30"/>
      <c r="E79" s="30"/>
      <c r="F79" s="25" t="str">
        <f>IF(A79=1,1*D79*E79,"－")</f>
        <v>－</v>
      </c>
      <c r="G79" s="2" t="str">
        <f>IF(A79=1,1*D79*2,"－")</f>
        <v>－</v>
      </c>
    </row>
    <row r="80" spans="1:7" ht="13.5" customHeight="1">
      <c r="A80" s="127"/>
      <c r="B80" s="148" t="s">
        <v>123</v>
      </c>
      <c r="C80" s="150"/>
      <c r="D80" s="30"/>
      <c r="E80" s="30"/>
      <c r="F80" s="25" t="str">
        <f>IF(A80=1,1*D80*E80,"－")</f>
        <v>－</v>
      </c>
      <c r="G80" s="2" t="str">
        <f>IF(A80=1,1*D80*2,"－")</f>
        <v>－</v>
      </c>
    </row>
    <row r="81" spans="1:7" ht="13.5" customHeight="1">
      <c r="A81" s="127"/>
      <c r="B81" s="148" t="s">
        <v>124</v>
      </c>
      <c r="C81" s="150"/>
      <c r="D81" s="30"/>
      <c r="E81" s="30"/>
      <c r="F81" s="25" t="str">
        <f>IF(A81=1,1*D81*E81,"－")</f>
        <v>－</v>
      </c>
      <c r="G81" s="2" t="str">
        <f>IF(A81=1,1*D81*2,"－")</f>
        <v>－</v>
      </c>
    </row>
    <row r="82" spans="1:7" ht="13.5" customHeight="1">
      <c r="A82" s="127"/>
      <c r="B82" s="148" t="s">
        <v>125</v>
      </c>
      <c r="C82" s="150"/>
      <c r="D82" s="30"/>
      <c r="E82" s="30"/>
      <c r="F82" s="25" t="str">
        <f t="shared" si="6"/>
        <v>－</v>
      </c>
      <c r="G82" s="2" t="str">
        <f t="shared" si="7"/>
        <v>－</v>
      </c>
    </row>
    <row r="83" spans="1:7" ht="13.5" customHeight="1">
      <c r="A83" s="127"/>
      <c r="B83" s="148" t="s">
        <v>126</v>
      </c>
      <c r="C83" s="150"/>
      <c r="D83" s="30"/>
      <c r="E83" s="30"/>
      <c r="F83" s="25" t="str">
        <f t="shared" si="6"/>
        <v>－</v>
      </c>
      <c r="G83" s="2" t="str">
        <f t="shared" si="7"/>
        <v>－</v>
      </c>
    </row>
    <row r="84" spans="1:7" ht="13.5" customHeight="1">
      <c r="A84" s="127"/>
      <c r="B84" s="148" t="s">
        <v>127</v>
      </c>
      <c r="C84" s="150"/>
      <c r="D84" s="30"/>
      <c r="E84" s="30"/>
      <c r="F84" s="25" t="str">
        <f t="shared" si="6"/>
        <v>－</v>
      </c>
      <c r="G84" s="2" t="str">
        <f t="shared" si="7"/>
        <v>－</v>
      </c>
    </row>
    <row r="85" spans="1:7" ht="13.5" customHeight="1">
      <c r="A85" s="130"/>
      <c r="B85" s="148"/>
      <c r="C85" s="150"/>
      <c r="D85" s="30"/>
      <c r="E85" s="30"/>
      <c r="F85" s="25" t="str">
        <f t="shared" si="6"/>
        <v>－</v>
      </c>
      <c r="G85" s="2" t="str">
        <f t="shared" si="7"/>
        <v>－</v>
      </c>
    </row>
    <row r="86" spans="1:7" ht="13.5" customHeight="1">
      <c r="A86" s="130"/>
      <c r="B86" s="148"/>
      <c r="C86" s="150"/>
      <c r="D86" s="30"/>
      <c r="E86" s="30"/>
      <c r="F86" s="25" t="str">
        <f t="shared" si="6"/>
        <v>－</v>
      </c>
      <c r="G86" s="2" t="str">
        <f t="shared" si="7"/>
        <v>－</v>
      </c>
    </row>
    <row r="87" spans="1:7" ht="13.5" customHeight="1">
      <c r="A87" s="139" t="s">
        <v>64</v>
      </c>
      <c r="B87" s="29"/>
      <c r="G87" s="11"/>
    </row>
    <row r="88" spans="1:7" ht="13.5" customHeight="1">
      <c r="A88" s="6"/>
      <c r="B88" s="6"/>
      <c r="E88" s="17"/>
      <c r="F88" s="18"/>
      <c r="G88" s="19"/>
    </row>
    <row r="89" spans="1:7" ht="14.25" customHeight="1">
      <c r="A89" s="6" t="s">
        <v>14</v>
      </c>
      <c r="B89" s="6"/>
      <c r="D89" s="9" t="s">
        <v>41</v>
      </c>
      <c r="E89" s="114">
        <f>SUM(F92:F95)+SUM(F99:F110)</f>
        <v>0</v>
      </c>
      <c r="F89" s="110" t="s">
        <v>10</v>
      </c>
      <c r="G89" s="111">
        <f>SUM(G92:G95)+SUM(G99:G110)</f>
        <v>0</v>
      </c>
    </row>
    <row r="90" spans="1:7" ht="13.5" customHeight="1">
      <c r="A90" s="6"/>
      <c r="B90" s="6"/>
      <c r="E90" s="81"/>
      <c r="F90" s="107"/>
      <c r="G90" s="19"/>
    </row>
    <row r="91" spans="1:7" ht="19.5" customHeight="1">
      <c r="A91" s="100" t="s">
        <v>35</v>
      </c>
      <c r="B91" s="100"/>
      <c r="C91" s="100"/>
      <c r="D91" s="98" t="s">
        <v>2</v>
      </c>
      <c r="E91" s="98" t="s">
        <v>3</v>
      </c>
      <c r="F91" s="98" t="s">
        <v>4</v>
      </c>
      <c r="G91" s="19"/>
    </row>
    <row r="92" spans="1:7" ht="13.5" customHeight="1">
      <c r="A92" s="127"/>
      <c r="B92" s="148" t="s">
        <v>73</v>
      </c>
      <c r="C92" s="150"/>
      <c r="D92" s="30"/>
      <c r="E92" s="30"/>
      <c r="F92" s="25" t="str">
        <f>IF(A92=1,1*D92*E92,"－")</f>
        <v>－</v>
      </c>
      <c r="G92" s="2" t="str">
        <f>IF(A92=1,1*D92*2,"－")</f>
        <v>－</v>
      </c>
    </row>
    <row r="93" spans="1:7" ht="13.5" customHeight="1">
      <c r="A93" s="127"/>
      <c r="B93" s="148" t="s">
        <v>128</v>
      </c>
      <c r="C93" s="150"/>
      <c r="D93" s="30"/>
      <c r="E93" s="30"/>
      <c r="F93" s="25" t="str">
        <f>IF(A93=1,1*D93*E93,"－")</f>
        <v>－</v>
      </c>
      <c r="G93" s="2" t="str">
        <f>IF(A93=1,1*D93*2,"－")</f>
        <v>－</v>
      </c>
    </row>
    <row r="94" spans="1:7" ht="13.5" customHeight="1">
      <c r="A94" s="127"/>
      <c r="B94" s="148"/>
      <c r="C94" s="150"/>
      <c r="D94" s="30"/>
      <c r="E94" s="30"/>
      <c r="F94" s="25" t="str">
        <f>IF(A94=1,1*D94*E94,"－")</f>
        <v>－</v>
      </c>
      <c r="G94" s="2" t="str">
        <f>IF(A94=1,1*D94*2,"－")</f>
        <v>－</v>
      </c>
    </row>
    <row r="95" spans="1:7" ht="13.5" customHeight="1">
      <c r="A95" s="127"/>
      <c r="B95" s="148"/>
      <c r="C95" s="150"/>
      <c r="D95" s="30"/>
      <c r="E95" s="30"/>
      <c r="F95" s="25" t="str">
        <f>IF(A95=1,1*D95*E95,"－")</f>
        <v>－</v>
      </c>
      <c r="G95" s="2" t="str">
        <f>IF(A95=1,1*D95*2,"－")</f>
        <v>－</v>
      </c>
    </row>
    <row r="96" spans="1:7" ht="13.5" customHeight="1">
      <c r="A96" s="139" t="s">
        <v>64</v>
      </c>
      <c r="B96" s="29"/>
      <c r="G96" s="11"/>
    </row>
    <row r="97" spans="1:7" ht="13.5" customHeight="1">
      <c r="A97" s="6"/>
      <c r="B97" s="6"/>
      <c r="E97" s="17"/>
      <c r="F97" s="18"/>
      <c r="G97" s="11"/>
    </row>
    <row r="98" spans="1:7" ht="19.5" customHeight="1">
      <c r="A98" s="100" t="s">
        <v>39</v>
      </c>
      <c r="B98" s="100"/>
      <c r="C98" s="100"/>
      <c r="D98" s="98" t="s">
        <v>2</v>
      </c>
      <c r="E98" s="98" t="s">
        <v>3</v>
      </c>
      <c r="F98" s="98" t="s">
        <v>4</v>
      </c>
      <c r="G98" s="11"/>
    </row>
    <row r="99" spans="1:7" ht="13.5" customHeight="1">
      <c r="A99" s="127"/>
      <c r="B99" s="148" t="s">
        <v>129</v>
      </c>
      <c r="C99" s="150"/>
      <c r="D99" s="30"/>
      <c r="E99" s="30"/>
      <c r="F99" s="25" t="str">
        <f aca="true" t="shared" si="8" ref="F99:F110">IF(A99=1,1*D99*E99,"－")</f>
        <v>－</v>
      </c>
      <c r="G99" s="2" t="str">
        <f aca="true" t="shared" si="9" ref="G99:G110">IF(A99=1,1*D99*2,"－")</f>
        <v>－</v>
      </c>
    </row>
    <row r="100" spans="1:7" ht="13.5" customHeight="1">
      <c r="A100" s="127"/>
      <c r="B100" s="148" t="s">
        <v>130</v>
      </c>
      <c r="C100" s="150"/>
      <c r="D100" s="30"/>
      <c r="E100" s="30"/>
      <c r="F100" s="25" t="str">
        <f t="shared" si="8"/>
        <v>－</v>
      </c>
      <c r="G100" s="2" t="str">
        <f t="shared" si="9"/>
        <v>－</v>
      </c>
    </row>
    <row r="101" spans="1:7" ht="13.5" customHeight="1">
      <c r="A101" s="127"/>
      <c r="B101" s="148" t="s">
        <v>131</v>
      </c>
      <c r="C101" s="150"/>
      <c r="D101" s="30"/>
      <c r="E101" s="30"/>
      <c r="F101" s="25" t="str">
        <f t="shared" si="8"/>
        <v>－</v>
      </c>
      <c r="G101" s="2" t="str">
        <f t="shared" si="9"/>
        <v>－</v>
      </c>
    </row>
    <row r="102" spans="1:7" ht="13.5" customHeight="1">
      <c r="A102" s="127"/>
      <c r="B102" s="148" t="s">
        <v>132</v>
      </c>
      <c r="C102" s="150"/>
      <c r="D102" s="30"/>
      <c r="E102" s="30"/>
      <c r="F102" s="25" t="str">
        <f t="shared" si="8"/>
        <v>－</v>
      </c>
      <c r="G102" s="2" t="str">
        <f t="shared" si="9"/>
        <v>－</v>
      </c>
    </row>
    <row r="103" spans="1:7" ht="27" customHeight="1">
      <c r="A103" s="127"/>
      <c r="B103" s="148" t="s">
        <v>133</v>
      </c>
      <c r="C103" s="150"/>
      <c r="D103" s="30"/>
      <c r="E103" s="30"/>
      <c r="F103" s="25" t="str">
        <f t="shared" si="8"/>
        <v>－</v>
      </c>
      <c r="G103" s="2" t="str">
        <f t="shared" si="9"/>
        <v>－</v>
      </c>
    </row>
    <row r="104" spans="1:7" ht="13.5" customHeight="1">
      <c r="A104" s="127"/>
      <c r="B104" s="148" t="s">
        <v>134</v>
      </c>
      <c r="C104" s="150"/>
      <c r="D104" s="30"/>
      <c r="E104" s="30"/>
      <c r="F104" s="25" t="str">
        <f t="shared" si="8"/>
        <v>－</v>
      </c>
      <c r="G104" s="2" t="str">
        <f t="shared" si="9"/>
        <v>－</v>
      </c>
    </row>
    <row r="105" spans="1:7" ht="13.5" customHeight="1">
      <c r="A105" s="127"/>
      <c r="B105" s="148" t="s">
        <v>135</v>
      </c>
      <c r="C105" s="150"/>
      <c r="D105" s="30"/>
      <c r="E105" s="30"/>
      <c r="F105" s="25" t="str">
        <f t="shared" si="8"/>
        <v>－</v>
      </c>
      <c r="G105" s="2" t="str">
        <f t="shared" si="9"/>
        <v>－</v>
      </c>
    </row>
    <row r="106" spans="1:7" ht="13.5" customHeight="1">
      <c r="A106" s="127"/>
      <c r="B106" s="148" t="s">
        <v>136</v>
      </c>
      <c r="C106" s="150"/>
      <c r="D106" s="30"/>
      <c r="E106" s="30"/>
      <c r="F106" s="25" t="str">
        <f>IF(A106=1,1*D106*E106,"－")</f>
        <v>－</v>
      </c>
      <c r="G106" s="2" t="str">
        <f>IF(A106=1,1*D106*2,"－")</f>
        <v>－</v>
      </c>
    </row>
    <row r="107" spans="1:7" ht="13.5" customHeight="1">
      <c r="A107" s="127"/>
      <c r="B107" s="148" t="s">
        <v>137</v>
      </c>
      <c r="C107" s="150"/>
      <c r="D107" s="30"/>
      <c r="E107" s="30"/>
      <c r="F107" s="25" t="str">
        <f>IF(A107=1,1*D107*E107,"－")</f>
        <v>－</v>
      </c>
      <c r="G107" s="2" t="str">
        <f>IF(A107=1,1*D107*2,"－")</f>
        <v>－</v>
      </c>
    </row>
    <row r="108" spans="1:7" ht="13.5" customHeight="1">
      <c r="A108" s="127"/>
      <c r="B108" s="148" t="s">
        <v>138</v>
      </c>
      <c r="C108" s="150"/>
      <c r="D108" s="30"/>
      <c r="E108" s="30"/>
      <c r="F108" s="25" t="str">
        <f>IF(A108=1,1*D108*E108,"－")</f>
        <v>－</v>
      </c>
      <c r="G108" s="2" t="str">
        <f>IF(A108=1,1*D108*2,"－")</f>
        <v>－</v>
      </c>
    </row>
    <row r="109" spans="1:7" ht="13.5" customHeight="1">
      <c r="A109" s="130"/>
      <c r="B109" s="148"/>
      <c r="C109" s="150"/>
      <c r="D109" s="30"/>
      <c r="E109" s="30"/>
      <c r="F109" s="25" t="str">
        <f>IF(A109=1,1*D109*E109,"－")</f>
        <v>－</v>
      </c>
      <c r="G109" s="2" t="str">
        <f>IF(A109=1,1*D109*2,"－")</f>
        <v>－</v>
      </c>
    </row>
    <row r="110" spans="1:7" ht="13.5" customHeight="1">
      <c r="A110" s="130"/>
      <c r="B110" s="148"/>
      <c r="C110" s="150"/>
      <c r="D110" s="30"/>
      <c r="E110" s="30"/>
      <c r="F110" s="25" t="str">
        <f t="shared" si="8"/>
        <v>－</v>
      </c>
      <c r="G110" s="2" t="str">
        <f t="shared" si="9"/>
        <v>－</v>
      </c>
    </row>
    <row r="111" spans="1:7" ht="13.5" customHeight="1">
      <c r="A111" s="139" t="s">
        <v>64</v>
      </c>
      <c r="B111" s="29"/>
      <c r="G111" s="11"/>
    </row>
    <row r="112" spans="1:2" ht="13.5" customHeight="1">
      <c r="A112" s="5"/>
      <c r="B112" s="5"/>
    </row>
    <row r="113" spans="1:7" ht="14.25" customHeight="1">
      <c r="A113" s="6" t="s">
        <v>59</v>
      </c>
      <c r="B113" s="6"/>
      <c r="D113" s="9" t="s">
        <v>41</v>
      </c>
      <c r="E113" s="114">
        <f>SUM(F117:F125)+SUM(F130:F136)+SUM(F141:F144)</f>
        <v>0</v>
      </c>
      <c r="F113" s="110" t="s">
        <v>10</v>
      </c>
      <c r="G113" s="111">
        <f>SUM(G117:G125)+SUM(G130:G136)+SUM(G141:G144)</f>
        <v>0</v>
      </c>
    </row>
    <row r="114" spans="1:7" ht="15" customHeight="1">
      <c r="A114" s="6"/>
      <c r="B114" s="6"/>
      <c r="E114" s="17"/>
      <c r="F114" s="18"/>
      <c r="G114" s="19"/>
    </row>
    <row r="115" spans="1:7" ht="15" customHeight="1">
      <c r="A115" s="5" t="s">
        <v>60</v>
      </c>
      <c r="B115" s="6"/>
      <c r="E115" s="17"/>
      <c r="F115" s="18"/>
      <c r="G115" s="19"/>
    </row>
    <row r="116" spans="1:6" ht="19.5" customHeight="1">
      <c r="A116" s="113" t="s">
        <v>457</v>
      </c>
      <c r="B116" s="5"/>
      <c r="D116" s="98" t="s">
        <v>2</v>
      </c>
      <c r="E116" s="98" t="s">
        <v>3</v>
      </c>
      <c r="F116" s="98" t="s">
        <v>4</v>
      </c>
    </row>
    <row r="117" spans="1:7" ht="13.5" customHeight="1">
      <c r="A117" s="127"/>
      <c r="B117" s="148" t="s">
        <v>139</v>
      </c>
      <c r="C117" s="150"/>
      <c r="D117" s="24"/>
      <c r="E117" s="24"/>
      <c r="F117" s="25" t="str">
        <f aca="true" t="shared" si="10" ref="F117:F125">IF(A117=1,1*D117*E117,"－")</f>
        <v>－</v>
      </c>
      <c r="G117" s="2" t="str">
        <f aca="true" t="shared" si="11" ref="G117:G125">IF(A117=1,1*D117*2,"－")</f>
        <v>－</v>
      </c>
    </row>
    <row r="118" spans="1:7" ht="13.5" customHeight="1">
      <c r="A118" s="128"/>
      <c r="B118" s="148" t="s">
        <v>140</v>
      </c>
      <c r="C118" s="150"/>
      <c r="D118" s="28"/>
      <c r="E118" s="28"/>
      <c r="F118" s="25" t="str">
        <f t="shared" si="10"/>
        <v>－</v>
      </c>
      <c r="G118" s="2" t="str">
        <f t="shared" si="11"/>
        <v>－</v>
      </c>
    </row>
    <row r="119" spans="1:7" ht="13.5" customHeight="1">
      <c r="A119" s="128"/>
      <c r="B119" s="148" t="s">
        <v>141</v>
      </c>
      <c r="C119" s="150"/>
      <c r="D119" s="28"/>
      <c r="E119" s="28"/>
      <c r="F119" s="25" t="str">
        <f t="shared" si="10"/>
        <v>－</v>
      </c>
      <c r="G119" s="2" t="str">
        <f t="shared" si="11"/>
        <v>－</v>
      </c>
    </row>
    <row r="120" spans="1:7" ht="13.5" customHeight="1">
      <c r="A120" s="128"/>
      <c r="B120" s="148" t="s">
        <v>142</v>
      </c>
      <c r="C120" s="150"/>
      <c r="D120" s="28"/>
      <c r="E120" s="28"/>
      <c r="F120" s="25" t="str">
        <f t="shared" si="10"/>
        <v>－</v>
      </c>
      <c r="G120" s="2" t="str">
        <f t="shared" si="11"/>
        <v>－</v>
      </c>
    </row>
    <row r="121" spans="1:7" ht="13.5" customHeight="1">
      <c r="A121" s="128"/>
      <c r="B121" s="148" t="s">
        <v>143</v>
      </c>
      <c r="C121" s="150"/>
      <c r="D121" s="28"/>
      <c r="E121" s="28"/>
      <c r="F121" s="25" t="str">
        <f>IF(A121=1,1*D121*E121,"－")</f>
        <v>－</v>
      </c>
      <c r="G121" s="2" t="str">
        <f>IF(A121=1,1*D121*2,"－")</f>
        <v>－</v>
      </c>
    </row>
    <row r="122" spans="1:7" ht="13.5" customHeight="1">
      <c r="A122" s="128"/>
      <c r="B122" s="148" t="s">
        <v>144</v>
      </c>
      <c r="C122" s="150"/>
      <c r="D122" s="28"/>
      <c r="E122" s="28"/>
      <c r="F122" s="25" t="str">
        <f>IF(A122=1,1*D122*E122,"－")</f>
        <v>－</v>
      </c>
      <c r="G122" s="2" t="str">
        <f>IF(A122=1,1*D122*2,"－")</f>
        <v>－</v>
      </c>
    </row>
    <row r="123" spans="1:7" ht="13.5" customHeight="1">
      <c r="A123" s="128"/>
      <c r="B123" s="148" t="s">
        <v>145</v>
      </c>
      <c r="C123" s="150"/>
      <c r="D123" s="28"/>
      <c r="E123" s="28"/>
      <c r="F123" s="25" t="str">
        <f>IF(A123=1,1*D123*E123,"－")</f>
        <v>－</v>
      </c>
      <c r="G123" s="2" t="str">
        <f>IF(A123=1,1*D123*2,"－")</f>
        <v>－</v>
      </c>
    </row>
    <row r="124" spans="1:7" ht="13.5" customHeight="1">
      <c r="A124" s="128"/>
      <c r="B124" s="148"/>
      <c r="C124" s="150"/>
      <c r="D124" s="28"/>
      <c r="E124" s="28"/>
      <c r="F124" s="25" t="str">
        <f t="shared" si="10"/>
        <v>－</v>
      </c>
      <c r="G124" s="2" t="str">
        <f t="shared" si="11"/>
        <v>－</v>
      </c>
    </row>
    <row r="125" spans="1:7" ht="13.5" customHeight="1">
      <c r="A125" s="127"/>
      <c r="B125" s="148"/>
      <c r="C125" s="150"/>
      <c r="D125" s="24"/>
      <c r="E125" s="24"/>
      <c r="F125" s="25" t="str">
        <f t="shared" si="10"/>
        <v>－</v>
      </c>
      <c r="G125" s="2" t="str">
        <f t="shared" si="11"/>
        <v>－</v>
      </c>
    </row>
    <row r="126" spans="1:7" ht="13.5" customHeight="1">
      <c r="A126" s="139" t="s">
        <v>64</v>
      </c>
      <c r="B126" s="29"/>
      <c r="G126" s="11"/>
    </row>
    <row r="127" spans="1:7" ht="13.5" customHeight="1">
      <c r="A127" s="5"/>
      <c r="B127" s="5"/>
      <c r="G127" s="11"/>
    </row>
    <row r="128" spans="1:7" ht="14.25">
      <c r="A128" s="5" t="s">
        <v>61</v>
      </c>
      <c r="B128" s="5"/>
      <c r="G128" s="11"/>
    </row>
    <row r="129" spans="1:7" ht="19.5" customHeight="1">
      <c r="A129" s="113" t="s">
        <v>457</v>
      </c>
      <c r="B129" s="5"/>
      <c r="D129" s="98" t="s">
        <v>2</v>
      </c>
      <c r="E129" s="98" t="s">
        <v>3</v>
      </c>
      <c r="F129" s="98" t="s">
        <v>4</v>
      </c>
      <c r="G129" s="11"/>
    </row>
    <row r="130" spans="1:7" ht="14.25">
      <c r="A130" s="127"/>
      <c r="B130" s="148" t="s">
        <v>146</v>
      </c>
      <c r="C130" s="150"/>
      <c r="D130" s="24"/>
      <c r="E130" s="24"/>
      <c r="F130" s="25" t="str">
        <f aca="true" t="shared" si="12" ref="F130:F136">IF(A130=1,1*D130*E130,"－")</f>
        <v>－</v>
      </c>
      <c r="G130" s="2" t="str">
        <f aca="true" t="shared" si="13" ref="G130:G136">IF(A130=1,1*D130*2,"－")</f>
        <v>－</v>
      </c>
    </row>
    <row r="131" spans="1:7" ht="14.25">
      <c r="A131" s="128"/>
      <c r="B131" s="148" t="s">
        <v>147</v>
      </c>
      <c r="C131" s="150"/>
      <c r="D131" s="28"/>
      <c r="E131" s="28"/>
      <c r="F131" s="25" t="str">
        <f t="shared" si="12"/>
        <v>－</v>
      </c>
      <c r="G131" s="2" t="str">
        <f t="shared" si="13"/>
        <v>－</v>
      </c>
    </row>
    <row r="132" spans="1:7" ht="14.25">
      <c r="A132" s="128"/>
      <c r="B132" s="148" t="s">
        <v>148</v>
      </c>
      <c r="C132" s="150"/>
      <c r="D132" s="28"/>
      <c r="E132" s="28"/>
      <c r="F132" s="25" t="str">
        <f t="shared" si="12"/>
        <v>－</v>
      </c>
      <c r="G132" s="2" t="str">
        <f t="shared" si="13"/>
        <v>－</v>
      </c>
    </row>
    <row r="133" spans="1:7" ht="14.25">
      <c r="A133" s="128"/>
      <c r="B133" s="148" t="s">
        <v>149</v>
      </c>
      <c r="C133" s="150"/>
      <c r="D133" s="28"/>
      <c r="E133" s="28"/>
      <c r="F133" s="25" t="str">
        <f t="shared" si="12"/>
        <v>－</v>
      </c>
      <c r="G133" s="2" t="str">
        <f t="shared" si="13"/>
        <v>－</v>
      </c>
    </row>
    <row r="134" spans="1:7" ht="14.25">
      <c r="A134" s="128"/>
      <c r="B134" s="148" t="s">
        <v>150</v>
      </c>
      <c r="C134" s="150"/>
      <c r="D134" s="28"/>
      <c r="E134" s="28"/>
      <c r="F134" s="25" t="str">
        <f t="shared" si="12"/>
        <v>－</v>
      </c>
      <c r="G134" s="2" t="str">
        <f t="shared" si="13"/>
        <v>－</v>
      </c>
    </row>
    <row r="135" spans="1:7" ht="14.25">
      <c r="A135" s="127"/>
      <c r="B135" s="148"/>
      <c r="C135" s="150"/>
      <c r="D135" s="24"/>
      <c r="E135" s="24"/>
      <c r="F135" s="25" t="str">
        <f t="shared" si="12"/>
        <v>－</v>
      </c>
      <c r="G135" s="2" t="str">
        <f t="shared" si="13"/>
        <v>－</v>
      </c>
    </row>
    <row r="136" spans="1:7" ht="14.25">
      <c r="A136" s="127"/>
      <c r="B136" s="148"/>
      <c r="C136" s="150"/>
      <c r="D136" s="24"/>
      <c r="E136" s="24"/>
      <c r="F136" s="25" t="str">
        <f t="shared" si="12"/>
        <v>－</v>
      </c>
      <c r="G136" s="2" t="str">
        <f t="shared" si="13"/>
        <v>－</v>
      </c>
    </row>
    <row r="137" spans="1:7" ht="13.5">
      <c r="A137" s="139" t="s">
        <v>64</v>
      </c>
      <c r="B137" s="29"/>
      <c r="G137" s="11"/>
    </row>
    <row r="138" spans="1:7" ht="13.5">
      <c r="A138" s="29"/>
      <c r="B138" s="29"/>
      <c r="G138" s="11"/>
    </row>
    <row r="139" spans="1:7" ht="14.25">
      <c r="A139" s="5" t="s">
        <v>62</v>
      </c>
      <c r="B139" s="5"/>
      <c r="G139" s="11"/>
    </row>
    <row r="140" spans="1:7" ht="19.5" customHeight="1">
      <c r="A140" s="113" t="s">
        <v>457</v>
      </c>
      <c r="B140" s="6"/>
      <c r="D140" s="98" t="s">
        <v>2</v>
      </c>
      <c r="E140" s="98" t="s">
        <v>3</v>
      </c>
      <c r="F140" s="98" t="s">
        <v>4</v>
      </c>
      <c r="G140" s="11"/>
    </row>
    <row r="141" spans="1:7" ht="13.5" customHeight="1">
      <c r="A141" s="127"/>
      <c r="B141" s="148" t="s">
        <v>74</v>
      </c>
      <c r="C141" s="150"/>
      <c r="D141" s="24"/>
      <c r="E141" s="24"/>
      <c r="F141" s="25" t="str">
        <f>IF(A141=1,1*D141*E141,"－")</f>
        <v>－</v>
      </c>
      <c r="G141" s="2" t="str">
        <f>IF(A141=1,1*D141*2,"－")</f>
        <v>－</v>
      </c>
    </row>
    <row r="142" spans="1:7" ht="27" customHeight="1">
      <c r="A142" s="128"/>
      <c r="B142" s="148" t="s">
        <v>151</v>
      </c>
      <c r="C142" s="150"/>
      <c r="D142" s="28"/>
      <c r="E142" s="28"/>
      <c r="F142" s="25" t="str">
        <f>IF(A142=1,1*D142*E142,"－")</f>
        <v>－</v>
      </c>
      <c r="G142" s="2" t="str">
        <f>IF(A142=1,1*D142*2,"－")</f>
        <v>－</v>
      </c>
    </row>
    <row r="143" spans="1:7" ht="13.5" customHeight="1">
      <c r="A143" s="128"/>
      <c r="B143" s="148"/>
      <c r="C143" s="150"/>
      <c r="D143" s="28"/>
      <c r="E143" s="28"/>
      <c r="F143" s="25" t="str">
        <f>IF(A143=1,1*D143*E143,"－")</f>
        <v>－</v>
      </c>
      <c r="G143" s="2" t="str">
        <f>IF(A143=1,1*D143*2,"－")</f>
        <v>－</v>
      </c>
    </row>
    <row r="144" spans="1:7" ht="13.5" customHeight="1">
      <c r="A144" s="128"/>
      <c r="B144" s="148"/>
      <c r="C144" s="150"/>
      <c r="D144" s="28"/>
      <c r="E144" s="28"/>
      <c r="F144" s="25" t="str">
        <f>IF(A144=1,1*D144*E144,"－")</f>
        <v>－</v>
      </c>
      <c r="G144" s="2" t="str">
        <f>IF(A144=1,1*D144*2,"－")</f>
        <v>－</v>
      </c>
    </row>
    <row r="145" spans="1:7" ht="13.5" customHeight="1">
      <c r="A145" s="139" t="s">
        <v>64</v>
      </c>
      <c r="B145" s="29"/>
      <c r="G145" s="11"/>
    </row>
    <row r="146" spans="1:2" ht="13.5" customHeight="1">
      <c r="A146" s="5"/>
      <c r="B146" s="5"/>
    </row>
    <row r="147" spans="1:7" ht="14.25" customHeight="1">
      <c r="A147" s="6" t="s">
        <v>31</v>
      </c>
      <c r="B147" s="6"/>
      <c r="D147" s="9" t="s">
        <v>41</v>
      </c>
      <c r="E147" s="114">
        <f>SUM(F150:F163)</f>
        <v>0</v>
      </c>
      <c r="F147" s="110" t="s">
        <v>10</v>
      </c>
      <c r="G147" s="111">
        <f>SUM(G150:G163)</f>
        <v>0</v>
      </c>
    </row>
    <row r="148" spans="1:7" ht="14.25">
      <c r="A148" s="6"/>
      <c r="B148" s="6"/>
      <c r="E148" s="17"/>
      <c r="F148" s="18"/>
      <c r="G148" s="19"/>
    </row>
    <row r="149" spans="1:6" ht="19.5" customHeight="1">
      <c r="A149" s="113" t="s">
        <v>66</v>
      </c>
      <c r="B149" s="6"/>
      <c r="D149" s="98" t="s">
        <v>2</v>
      </c>
      <c r="E149" s="98" t="s">
        <v>3</v>
      </c>
      <c r="F149" s="98" t="s">
        <v>4</v>
      </c>
    </row>
    <row r="150" spans="1:7" ht="27" customHeight="1">
      <c r="A150" s="127"/>
      <c r="B150" s="148" t="s">
        <v>460</v>
      </c>
      <c r="C150" s="150"/>
      <c r="D150" s="24"/>
      <c r="E150" s="24"/>
      <c r="F150" s="25" t="str">
        <f aca="true" t="shared" si="14" ref="F150:F163">IF(A150=1,1*D150*E150,"－")</f>
        <v>－</v>
      </c>
      <c r="G150" s="2" t="str">
        <f aca="true" t="shared" si="15" ref="G150:G163">IF(A150=1,1*D150*2,"－")</f>
        <v>－</v>
      </c>
    </row>
    <row r="151" spans="1:7" ht="13.5" customHeight="1">
      <c r="A151" s="128"/>
      <c r="B151" s="148" t="s">
        <v>458</v>
      </c>
      <c r="C151" s="150"/>
      <c r="D151" s="28"/>
      <c r="E151" s="28"/>
      <c r="F151" s="25" t="str">
        <f t="shared" si="14"/>
        <v>－</v>
      </c>
      <c r="G151" s="2" t="str">
        <f t="shared" si="15"/>
        <v>－</v>
      </c>
    </row>
    <row r="152" spans="1:7" ht="13.5" customHeight="1">
      <c r="A152" s="128"/>
      <c r="B152" s="148" t="s">
        <v>459</v>
      </c>
      <c r="C152" s="150"/>
      <c r="D152" s="28"/>
      <c r="E152" s="28"/>
      <c r="F152" s="25"/>
      <c r="G152" s="2"/>
    </row>
    <row r="153" spans="1:7" ht="13.5" customHeight="1">
      <c r="A153" s="128"/>
      <c r="B153" s="148" t="s">
        <v>152</v>
      </c>
      <c r="C153" s="150"/>
      <c r="D153" s="28"/>
      <c r="E153" s="28"/>
      <c r="F153" s="25"/>
      <c r="G153" s="2"/>
    </row>
    <row r="154" spans="1:7" ht="13.5" customHeight="1">
      <c r="A154" s="128"/>
      <c r="B154" s="148" t="s">
        <v>153</v>
      </c>
      <c r="C154" s="150"/>
      <c r="D154" s="28"/>
      <c r="E154" s="28"/>
      <c r="F154" s="25" t="str">
        <f t="shared" si="14"/>
        <v>－</v>
      </c>
      <c r="G154" s="2" t="str">
        <f t="shared" si="15"/>
        <v>－</v>
      </c>
    </row>
    <row r="155" spans="1:7" ht="13.5" customHeight="1">
      <c r="A155" s="128"/>
      <c r="B155" s="148" t="s">
        <v>154</v>
      </c>
      <c r="C155" s="150"/>
      <c r="D155" s="28"/>
      <c r="E155" s="28"/>
      <c r="F155" s="25" t="str">
        <f t="shared" si="14"/>
        <v>－</v>
      </c>
      <c r="G155" s="2" t="str">
        <f t="shared" si="15"/>
        <v>－</v>
      </c>
    </row>
    <row r="156" spans="1:7" ht="13.5" customHeight="1">
      <c r="A156" s="128"/>
      <c r="B156" s="148" t="s">
        <v>155</v>
      </c>
      <c r="C156" s="150"/>
      <c r="D156" s="28"/>
      <c r="E156" s="28"/>
      <c r="F156" s="25" t="str">
        <f t="shared" si="14"/>
        <v>－</v>
      </c>
      <c r="G156" s="2" t="str">
        <f t="shared" si="15"/>
        <v>－</v>
      </c>
    </row>
    <row r="157" spans="1:7" ht="13.5" customHeight="1">
      <c r="A157" s="128"/>
      <c r="B157" s="148" t="s">
        <v>156</v>
      </c>
      <c r="C157" s="150"/>
      <c r="D157" s="28"/>
      <c r="E157" s="28"/>
      <c r="F157" s="25" t="str">
        <f t="shared" si="14"/>
        <v>－</v>
      </c>
      <c r="G157" s="2" t="str">
        <f t="shared" si="15"/>
        <v>－</v>
      </c>
    </row>
    <row r="158" spans="1:7" ht="13.5" customHeight="1">
      <c r="A158" s="128"/>
      <c r="B158" s="148" t="s">
        <v>157</v>
      </c>
      <c r="C158" s="150"/>
      <c r="D158" s="28"/>
      <c r="E158" s="28"/>
      <c r="F158" s="25" t="str">
        <f t="shared" si="14"/>
        <v>－</v>
      </c>
      <c r="G158" s="2" t="str">
        <f t="shared" si="15"/>
        <v>－</v>
      </c>
    </row>
    <row r="159" spans="1:7" ht="13.5" customHeight="1">
      <c r="A159" s="128"/>
      <c r="B159" s="148" t="s">
        <v>158</v>
      </c>
      <c r="C159" s="150"/>
      <c r="D159" s="28"/>
      <c r="E159" s="28"/>
      <c r="F159" s="25" t="str">
        <f t="shared" si="14"/>
        <v>－</v>
      </c>
      <c r="G159" s="2" t="str">
        <f t="shared" si="15"/>
        <v>－</v>
      </c>
    </row>
    <row r="160" spans="1:7" ht="13.5" customHeight="1">
      <c r="A160" s="128"/>
      <c r="B160" s="148" t="s">
        <v>159</v>
      </c>
      <c r="C160" s="150"/>
      <c r="D160" s="28"/>
      <c r="E160" s="28"/>
      <c r="F160" s="25" t="str">
        <f t="shared" si="14"/>
        <v>－</v>
      </c>
      <c r="G160" s="2" t="str">
        <f t="shared" si="15"/>
        <v>－</v>
      </c>
    </row>
    <row r="161" spans="1:7" ht="13.5" customHeight="1">
      <c r="A161" s="128"/>
      <c r="B161" s="148" t="s">
        <v>160</v>
      </c>
      <c r="C161" s="150"/>
      <c r="D161" s="28"/>
      <c r="E161" s="28"/>
      <c r="F161" s="25" t="str">
        <f t="shared" si="14"/>
        <v>－</v>
      </c>
      <c r="G161" s="2" t="str">
        <f t="shared" si="15"/>
        <v>－</v>
      </c>
    </row>
    <row r="162" spans="1:7" ht="13.5" customHeight="1">
      <c r="A162" s="128"/>
      <c r="B162" s="148"/>
      <c r="C162" s="150"/>
      <c r="D162" s="28"/>
      <c r="E162" s="28"/>
      <c r="F162" s="25" t="str">
        <f t="shared" si="14"/>
        <v>－</v>
      </c>
      <c r="G162" s="2" t="str">
        <f t="shared" si="15"/>
        <v>－</v>
      </c>
    </row>
    <row r="163" spans="1:7" ht="13.5" customHeight="1">
      <c r="A163" s="128"/>
      <c r="B163" s="148"/>
      <c r="C163" s="150"/>
      <c r="D163" s="28"/>
      <c r="E163" s="28"/>
      <c r="F163" s="25" t="str">
        <f t="shared" si="14"/>
        <v>－</v>
      </c>
      <c r="G163" s="2" t="str">
        <f t="shared" si="15"/>
        <v>－</v>
      </c>
    </row>
    <row r="164" spans="1:7" ht="13.5" customHeight="1">
      <c r="A164" s="139" t="s">
        <v>64</v>
      </c>
      <c r="B164" s="29"/>
      <c r="G164" s="11"/>
    </row>
    <row r="165" spans="1:2" ht="13.5" customHeight="1">
      <c r="A165" s="5"/>
      <c r="B165" s="5"/>
    </row>
    <row r="166" spans="1:7" ht="14.25" customHeight="1">
      <c r="A166" s="6" t="s">
        <v>15</v>
      </c>
      <c r="B166" s="6"/>
      <c r="D166" s="9" t="s">
        <v>41</v>
      </c>
      <c r="E166" s="114">
        <f>SUM(F170:F178)+SUM(F182:F185)+SUM(F190:F200)+SUM(F205:F210)</f>
        <v>0</v>
      </c>
      <c r="F166" s="110" t="s">
        <v>10</v>
      </c>
      <c r="G166" s="111">
        <f>SUM(G170:G178)+SUM(G182:G185)+SUM(G190:G200)+SUM(G205:G210)</f>
        <v>0</v>
      </c>
    </row>
    <row r="167" spans="1:7" ht="13.5" customHeight="1">
      <c r="A167" s="6"/>
      <c r="B167" s="6"/>
      <c r="E167" s="17"/>
      <c r="F167" s="18"/>
      <c r="G167" s="19"/>
    </row>
    <row r="168" spans="1:2" ht="13.5" customHeight="1">
      <c r="A168" s="5" t="s">
        <v>42</v>
      </c>
      <c r="B168" s="5"/>
    </row>
    <row r="169" spans="1:7" ht="19.5" customHeight="1">
      <c r="A169" s="113" t="s">
        <v>36</v>
      </c>
      <c r="B169" s="6"/>
      <c r="D169" s="98" t="s">
        <v>2</v>
      </c>
      <c r="E169" s="98" t="s">
        <v>3</v>
      </c>
      <c r="F169" s="98" t="s">
        <v>4</v>
      </c>
      <c r="G169" s="11"/>
    </row>
    <row r="170" spans="1:7" ht="13.5" customHeight="1">
      <c r="A170" s="127"/>
      <c r="B170" s="148" t="s">
        <v>161</v>
      </c>
      <c r="C170" s="150"/>
      <c r="D170" s="24"/>
      <c r="E170" s="24"/>
      <c r="F170" s="25" t="str">
        <f aca="true" t="shared" si="16" ref="F170:F178">IF(A170=1,1*D170*E170,"－")</f>
        <v>－</v>
      </c>
      <c r="G170" s="2" t="str">
        <f aca="true" t="shared" si="17" ref="G170:G178">IF(A170=1,1*D170*2,"－")</f>
        <v>－</v>
      </c>
    </row>
    <row r="171" spans="1:7" ht="13.5" customHeight="1">
      <c r="A171" s="128"/>
      <c r="B171" s="148" t="s">
        <v>162</v>
      </c>
      <c r="C171" s="150"/>
      <c r="D171" s="24"/>
      <c r="E171" s="24"/>
      <c r="F171" s="25" t="str">
        <f t="shared" si="16"/>
        <v>－</v>
      </c>
      <c r="G171" s="2" t="str">
        <f t="shared" si="17"/>
        <v>－</v>
      </c>
    </row>
    <row r="172" spans="1:7" ht="13.5" customHeight="1">
      <c r="A172" s="128"/>
      <c r="B172" s="148" t="s">
        <v>163</v>
      </c>
      <c r="C172" s="150"/>
      <c r="D172" s="24"/>
      <c r="E172" s="24"/>
      <c r="F172" s="25" t="str">
        <f>IF(A172=1,1*D172*E172,"－")</f>
        <v>－</v>
      </c>
      <c r="G172" s="2" t="str">
        <f>IF(A172=1,1*D172*2,"－")</f>
        <v>－</v>
      </c>
    </row>
    <row r="173" spans="1:7" ht="13.5" customHeight="1">
      <c r="A173" s="128"/>
      <c r="B173" s="148" t="s">
        <v>164</v>
      </c>
      <c r="C173" s="150"/>
      <c r="D173" s="24"/>
      <c r="E173" s="24"/>
      <c r="F173" s="25" t="str">
        <f>IF(A173=1,1*D173*E173,"－")</f>
        <v>－</v>
      </c>
      <c r="G173" s="2" t="str">
        <f>IF(A173=1,1*D173*2,"－")</f>
        <v>－</v>
      </c>
    </row>
    <row r="174" spans="1:7" ht="13.5" customHeight="1">
      <c r="A174" s="128"/>
      <c r="B174" s="148" t="s">
        <v>165</v>
      </c>
      <c r="C174" s="150"/>
      <c r="D174" s="24"/>
      <c r="E174" s="24"/>
      <c r="F174" s="25" t="str">
        <f t="shared" si="16"/>
        <v>－</v>
      </c>
      <c r="G174" s="2" t="str">
        <f t="shared" si="17"/>
        <v>－</v>
      </c>
    </row>
    <row r="175" spans="1:7" ht="13.5" customHeight="1">
      <c r="A175" s="128"/>
      <c r="B175" s="148" t="s">
        <v>166</v>
      </c>
      <c r="C175" s="150"/>
      <c r="D175" s="24"/>
      <c r="E175" s="24"/>
      <c r="F175" s="25" t="str">
        <f t="shared" si="16"/>
        <v>－</v>
      </c>
      <c r="G175" s="2" t="str">
        <f t="shared" si="17"/>
        <v>－</v>
      </c>
    </row>
    <row r="176" spans="1:7" ht="13.5" customHeight="1">
      <c r="A176" s="128"/>
      <c r="B176" s="148" t="s">
        <v>167</v>
      </c>
      <c r="C176" s="150"/>
      <c r="D176" s="24"/>
      <c r="E176" s="24"/>
      <c r="F176" s="25" t="str">
        <f t="shared" si="16"/>
        <v>－</v>
      </c>
      <c r="G176" s="2" t="str">
        <f t="shared" si="17"/>
        <v>－</v>
      </c>
    </row>
    <row r="177" spans="1:7" ht="13.5" customHeight="1">
      <c r="A177" s="128"/>
      <c r="B177" s="148"/>
      <c r="C177" s="150"/>
      <c r="D177" s="24"/>
      <c r="E177" s="24"/>
      <c r="F177" s="25" t="str">
        <f t="shared" si="16"/>
        <v>－</v>
      </c>
      <c r="G177" s="2" t="str">
        <f t="shared" si="17"/>
        <v>－</v>
      </c>
    </row>
    <row r="178" spans="1:7" ht="13.5" customHeight="1">
      <c r="A178" s="128"/>
      <c r="B178" s="148"/>
      <c r="C178" s="150"/>
      <c r="D178" s="24"/>
      <c r="E178" s="24"/>
      <c r="F178" s="25" t="str">
        <f t="shared" si="16"/>
        <v>－</v>
      </c>
      <c r="G178" s="2" t="str">
        <f t="shared" si="17"/>
        <v>－</v>
      </c>
    </row>
    <row r="179" spans="1:7" ht="13.5" customHeight="1">
      <c r="A179" s="139" t="s">
        <v>64</v>
      </c>
      <c r="B179" s="29"/>
      <c r="G179" s="11"/>
    </row>
    <row r="180" spans="1:7" ht="13.5" customHeight="1">
      <c r="A180" s="5"/>
      <c r="B180" s="5"/>
      <c r="G180" s="11"/>
    </row>
    <row r="181" spans="1:7" ht="19.5" customHeight="1">
      <c r="A181" s="113" t="s">
        <v>66</v>
      </c>
      <c r="B181" s="6"/>
      <c r="D181" s="98" t="s">
        <v>2</v>
      </c>
      <c r="E181" s="98" t="s">
        <v>3</v>
      </c>
      <c r="F181" s="98" t="s">
        <v>4</v>
      </c>
      <c r="G181" s="11"/>
    </row>
    <row r="182" spans="1:7" ht="13.5" customHeight="1">
      <c r="A182" s="127"/>
      <c r="B182" s="148" t="s">
        <v>168</v>
      </c>
      <c r="C182" s="150"/>
      <c r="D182" s="24"/>
      <c r="E182" s="24"/>
      <c r="F182" s="25" t="str">
        <f>IF(A182=1,1*D182*E182,"－")</f>
        <v>－</v>
      </c>
      <c r="G182" s="2" t="str">
        <f>IF(A182=1,1*D182*2,"－")</f>
        <v>－</v>
      </c>
    </row>
    <row r="183" spans="1:7" ht="13.5" customHeight="1">
      <c r="A183" s="128"/>
      <c r="B183" s="148" t="s">
        <v>169</v>
      </c>
      <c r="C183" s="150"/>
      <c r="D183" s="24"/>
      <c r="E183" s="24"/>
      <c r="F183" s="25" t="str">
        <f>IF(A183=1,1*D183*E183,"－")</f>
        <v>－</v>
      </c>
      <c r="G183" s="2" t="str">
        <f>IF(A183=1,1*D183*2,"－")</f>
        <v>－</v>
      </c>
    </row>
    <row r="184" spans="1:7" ht="13.5" customHeight="1">
      <c r="A184" s="128"/>
      <c r="B184" s="148"/>
      <c r="C184" s="150"/>
      <c r="D184" s="24"/>
      <c r="E184" s="24"/>
      <c r="F184" s="25" t="str">
        <f>IF(A184=1,1*D184*E184,"－")</f>
        <v>－</v>
      </c>
      <c r="G184" s="2" t="str">
        <f>IF(A184=1,1*D184*2,"－")</f>
        <v>－</v>
      </c>
    </row>
    <row r="185" spans="1:7" ht="13.5" customHeight="1">
      <c r="A185" s="128"/>
      <c r="B185" s="148"/>
      <c r="C185" s="150"/>
      <c r="D185" s="24"/>
      <c r="E185" s="24"/>
      <c r="F185" s="25" t="str">
        <f>IF(A185=1,1*D185*E185,"－")</f>
        <v>－</v>
      </c>
      <c r="G185" s="2" t="str">
        <f>IF(A185=1,1*D185*2,"－")</f>
        <v>－</v>
      </c>
    </row>
    <row r="186" spans="1:7" ht="13.5" customHeight="1">
      <c r="A186" s="139" t="s">
        <v>64</v>
      </c>
      <c r="B186" s="29"/>
      <c r="G186" s="11"/>
    </row>
    <row r="187" spans="1:7" ht="13.5" customHeight="1">
      <c r="A187" s="5"/>
      <c r="B187" s="5"/>
      <c r="G187" s="11"/>
    </row>
    <row r="188" spans="1:7" ht="12" customHeight="1">
      <c r="A188" s="5" t="s">
        <v>43</v>
      </c>
      <c r="B188" s="5"/>
      <c r="G188" s="11"/>
    </row>
    <row r="189" spans="1:7" ht="19.5" customHeight="1">
      <c r="A189" s="113" t="s">
        <v>65</v>
      </c>
      <c r="B189" s="5"/>
      <c r="D189" s="98" t="s">
        <v>2</v>
      </c>
      <c r="E189" s="98" t="s">
        <v>3</v>
      </c>
      <c r="F189" s="98" t="s">
        <v>4</v>
      </c>
      <c r="G189" s="11"/>
    </row>
    <row r="190" spans="1:7" ht="27" customHeight="1">
      <c r="A190" s="127"/>
      <c r="B190" s="148" t="s">
        <v>170</v>
      </c>
      <c r="C190" s="150"/>
      <c r="D190" s="24"/>
      <c r="E190" s="24"/>
      <c r="F190" s="25" t="str">
        <f aca="true" t="shared" si="18" ref="F190:F200">IF(A190=1,1*D190*E190,"－")</f>
        <v>－</v>
      </c>
      <c r="G190" s="2" t="str">
        <f aca="true" t="shared" si="19" ref="G190:G200">IF(A190=1,1*D190*2,"－")</f>
        <v>－</v>
      </c>
    </row>
    <row r="191" spans="1:7" ht="13.5" customHeight="1">
      <c r="A191" s="128"/>
      <c r="B191" s="148" t="s">
        <v>171</v>
      </c>
      <c r="C191" s="150"/>
      <c r="D191" s="24"/>
      <c r="E191" s="24"/>
      <c r="F191" s="25" t="str">
        <f t="shared" si="18"/>
        <v>－</v>
      </c>
      <c r="G191" s="2" t="str">
        <f t="shared" si="19"/>
        <v>－</v>
      </c>
    </row>
    <row r="192" spans="1:7" ht="13.5" customHeight="1">
      <c r="A192" s="128"/>
      <c r="B192" s="148" t="s">
        <v>172</v>
      </c>
      <c r="C192" s="150"/>
      <c r="D192" s="24"/>
      <c r="E192" s="24"/>
      <c r="F192" s="25" t="str">
        <f t="shared" si="18"/>
        <v>－</v>
      </c>
      <c r="G192" s="2" t="str">
        <f t="shared" si="19"/>
        <v>－</v>
      </c>
    </row>
    <row r="193" spans="1:7" ht="27" customHeight="1">
      <c r="A193" s="128"/>
      <c r="B193" s="148" t="s">
        <v>173</v>
      </c>
      <c r="C193" s="150"/>
      <c r="D193" s="24"/>
      <c r="E193" s="24"/>
      <c r="F193" s="25" t="str">
        <f>IF(A193=1,1*D193*E193,"－")</f>
        <v>－</v>
      </c>
      <c r="G193" s="2" t="str">
        <f>IF(A193=1,1*D193*2,"－")</f>
        <v>－</v>
      </c>
    </row>
    <row r="194" spans="1:7" ht="27" customHeight="1">
      <c r="A194" s="128"/>
      <c r="B194" s="148" t="s">
        <v>174</v>
      </c>
      <c r="C194" s="150"/>
      <c r="D194" s="24"/>
      <c r="E194" s="24"/>
      <c r="F194" s="25" t="str">
        <f>IF(A194=1,1*D194*E194,"－")</f>
        <v>－</v>
      </c>
      <c r="G194" s="2" t="str">
        <f>IF(A194=1,1*D194*2,"－")</f>
        <v>－</v>
      </c>
    </row>
    <row r="195" spans="1:7" ht="13.5" customHeight="1">
      <c r="A195" s="128"/>
      <c r="B195" s="148" t="s">
        <v>175</v>
      </c>
      <c r="C195" s="150"/>
      <c r="D195" s="24"/>
      <c r="E195" s="24"/>
      <c r="F195" s="25" t="str">
        <f t="shared" si="18"/>
        <v>－</v>
      </c>
      <c r="G195" s="2" t="str">
        <f t="shared" si="19"/>
        <v>－</v>
      </c>
    </row>
    <row r="196" spans="1:7" ht="13.5" customHeight="1">
      <c r="A196" s="128"/>
      <c r="B196" s="148" t="s">
        <v>176</v>
      </c>
      <c r="C196" s="150"/>
      <c r="D196" s="24"/>
      <c r="E196" s="24"/>
      <c r="F196" s="25" t="str">
        <f t="shared" si="18"/>
        <v>－</v>
      </c>
      <c r="G196" s="2" t="str">
        <f t="shared" si="19"/>
        <v>－</v>
      </c>
    </row>
    <row r="197" spans="1:7" ht="27" customHeight="1">
      <c r="A197" s="128"/>
      <c r="B197" s="148" t="s">
        <v>177</v>
      </c>
      <c r="C197" s="150"/>
      <c r="D197" s="24"/>
      <c r="E197" s="24"/>
      <c r="F197" s="25" t="str">
        <f t="shared" si="18"/>
        <v>－</v>
      </c>
      <c r="G197" s="2" t="str">
        <f t="shared" si="19"/>
        <v>－</v>
      </c>
    </row>
    <row r="198" spans="1:7" ht="13.5" customHeight="1">
      <c r="A198" s="128"/>
      <c r="B198" s="148" t="s">
        <v>178</v>
      </c>
      <c r="C198" s="150"/>
      <c r="D198" s="24"/>
      <c r="E198" s="24"/>
      <c r="F198" s="25" t="str">
        <f t="shared" si="18"/>
        <v>－</v>
      </c>
      <c r="G198" s="2" t="str">
        <f t="shared" si="19"/>
        <v>－</v>
      </c>
    </row>
    <row r="199" spans="1:7" ht="13.5" customHeight="1">
      <c r="A199" s="128"/>
      <c r="B199" s="148"/>
      <c r="C199" s="150"/>
      <c r="D199" s="24"/>
      <c r="E199" s="24"/>
      <c r="F199" s="25" t="str">
        <f t="shared" si="18"/>
        <v>－</v>
      </c>
      <c r="G199" s="2" t="str">
        <f t="shared" si="19"/>
        <v>－</v>
      </c>
    </row>
    <row r="200" spans="1:7" ht="13.5" customHeight="1">
      <c r="A200" s="128"/>
      <c r="B200" s="148"/>
      <c r="C200" s="150"/>
      <c r="D200" s="24"/>
      <c r="E200" s="24"/>
      <c r="F200" s="25" t="str">
        <f t="shared" si="18"/>
        <v>－</v>
      </c>
      <c r="G200" s="2" t="str">
        <f t="shared" si="19"/>
        <v>－</v>
      </c>
    </row>
    <row r="201" spans="1:7" ht="13.5" customHeight="1">
      <c r="A201" s="139" t="s">
        <v>64</v>
      </c>
      <c r="B201" s="29"/>
      <c r="G201" s="11"/>
    </row>
    <row r="202" spans="1:7" ht="13.5" customHeight="1">
      <c r="A202" s="29"/>
      <c r="B202" s="29"/>
      <c r="G202" s="11"/>
    </row>
    <row r="203" spans="1:7" ht="13.5" customHeight="1">
      <c r="A203" s="5" t="s">
        <v>44</v>
      </c>
      <c r="B203" s="5"/>
      <c r="G203" s="11"/>
    </row>
    <row r="204" spans="1:7" ht="19.5" customHeight="1">
      <c r="A204" s="113" t="s">
        <v>457</v>
      </c>
      <c r="B204" s="5"/>
      <c r="D204" s="98" t="s">
        <v>2</v>
      </c>
      <c r="E204" s="98" t="s">
        <v>3</v>
      </c>
      <c r="F204" s="98" t="s">
        <v>4</v>
      </c>
      <c r="G204" s="11"/>
    </row>
    <row r="205" spans="1:7" ht="13.5" customHeight="1">
      <c r="A205" s="127"/>
      <c r="B205" s="148" t="s">
        <v>179</v>
      </c>
      <c r="C205" s="149"/>
      <c r="D205" s="24"/>
      <c r="E205" s="24"/>
      <c r="F205" s="25" t="str">
        <f aca="true" t="shared" si="20" ref="F205:F210">IF(A205=1,1*D205*E205,"－")</f>
        <v>－</v>
      </c>
      <c r="G205" s="2" t="str">
        <f aca="true" t="shared" si="21" ref="G205:G210">IF(A205=1,1*D205*2,"－")</f>
        <v>－</v>
      </c>
    </row>
    <row r="206" spans="1:7" ht="13.5" customHeight="1">
      <c r="A206" s="128"/>
      <c r="B206" s="148" t="s">
        <v>180</v>
      </c>
      <c r="C206" s="149"/>
      <c r="D206" s="24"/>
      <c r="E206" s="24"/>
      <c r="F206" s="25" t="str">
        <f t="shared" si="20"/>
        <v>－</v>
      </c>
      <c r="G206" s="2" t="str">
        <f t="shared" si="21"/>
        <v>－</v>
      </c>
    </row>
    <row r="207" spans="1:7" ht="27" customHeight="1">
      <c r="A207" s="128"/>
      <c r="B207" s="148" t="s">
        <v>181</v>
      </c>
      <c r="C207" s="149"/>
      <c r="D207" s="24"/>
      <c r="E207" s="24"/>
      <c r="F207" s="25" t="str">
        <f t="shared" si="20"/>
        <v>－</v>
      </c>
      <c r="G207" s="2" t="str">
        <f t="shared" si="21"/>
        <v>－</v>
      </c>
    </row>
    <row r="208" spans="1:7" ht="13.5" customHeight="1">
      <c r="A208" s="128"/>
      <c r="B208" s="148" t="s">
        <v>182</v>
      </c>
      <c r="C208" s="149"/>
      <c r="D208" s="24"/>
      <c r="E208" s="24"/>
      <c r="F208" s="25" t="str">
        <f t="shared" si="20"/>
        <v>－</v>
      </c>
      <c r="G208" s="2" t="str">
        <f t="shared" si="21"/>
        <v>－</v>
      </c>
    </row>
    <row r="209" spans="1:7" ht="13.5" customHeight="1">
      <c r="A209" s="128"/>
      <c r="B209" s="148"/>
      <c r="C209" s="149"/>
      <c r="D209" s="24"/>
      <c r="E209" s="24"/>
      <c r="F209" s="25" t="str">
        <f t="shared" si="20"/>
        <v>－</v>
      </c>
      <c r="G209" s="2" t="str">
        <f t="shared" si="21"/>
        <v>－</v>
      </c>
    </row>
    <row r="210" spans="1:7" ht="13.5" customHeight="1">
      <c r="A210" s="128"/>
      <c r="B210" s="148"/>
      <c r="C210" s="149"/>
      <c r="D210" s="24"/>
      <c r="E210" s="24"/>
      <c r="F210" s="25" t="str">
        <f t="shared" si="20"/>
        <v>－</v>
      </c>
      <c r="G210" s="2" t="str">
        <f t="shared" si="21"/>
        <v>－</v>
      </c>
    </row>
    <row r="211" spans="1:7" ht="13.5" customHeight="1">
      <c r="A211" s="139" t="s">
        <v>64</v>
      </c>
      <c r="B211" s="29"/>
      <c r="G211" s="11"/>
    </row>
    <row r="212" spans="1:2" ht="13.5" customHeight="1">
      <c r="A212" s="5"/>
      <c r="B212" s="5"/>
    </row>
    <row r="213" spans="1:7" ht="14.25">
      <c r="A213" s="6" t="s">
        <v>16</v>
      </c>
      <c r="B213" s="6"/>
      <c r="D213" s="9" t="s">
        <v>41</v>
      </c>
      <c r="E213" s="114">
        <f>SUM(F216:F224)</f>
        <v>0</v>
      </c>
      <c r="F213" s="110" t="s">
        <v>10</v>
      </c>
      <c r="G213" s="111">
        <f>SUM(G216:G224)</f>
        <v>0</v>
      </c>
    </row>
    <row r="214" spans="1:7" ht="13.5" customHeight="1">
      <c r="A214" s="6"/>
      <c r="B214" s="6"/>
      <c r="E214" s="17"/>
      <c r="F214" s="18"/>
      <c r="G214" s="19"/>
    </row>
    <row r="215" spans="1:7" ht="19.5" customHeight="1">
      <c r="A215" s="113" t="s">
        <v>67</v>
      </c>
      <c r="B215" s="6"/>
      <c r="D215" s="99" t="s">
        <v>2</v>
      </c>
      <c r="E215" s="99" t="s">
        <v>3</v>
      </c>
      <c r="F215" s="99" t="s">
        <v>4</v>
      </c>
      <c r="G215" s="11"/>
    </row>
    <row r="216" spans="1:7" ht="13.5" customHeight="1">
      <c r="A216" s="127"/>
      <c r="B216" s="148" t="s">
        <v>183</v>
      </c>
      <c r="C216" s="149"/>
      <c r="D216" s="24"/>
      <c r="E216" s="24"/>
      <c r="F216" s="25" t="str">
        <f aca="true" t="shared" si="22" ref="F216:F224">IF(A216=1,1*D216*E216,"－")</f>
        <v>－</v>
      </c>
      <c r="G216" s="2" t="str">
        <f aca="true" t="shared" si="23" ref="G216:G224">IF(A216=1,1*D216*2,"－")</f>
        <v>－</v>
      </c>
    </row>
    <row r="217" spans="1:7" ht="13.5" customHeight="1">
      <c r="A217" s="128"/>
      <c r="B217" s="148" t="s">
        <v>184</v>
      </c>
      <c r="C217" s="149"/>
      <c r="D217" s="24"/>
      <c r="E217" s="24"/>
      <c r="F217" s="25" t="str">
        <f t="shared" si="22"/>
        <v>－</v>
      </c>
      <c r="G217" s="2" t="str">
        <f t="shared" si="23"/>
        <v>－</v>
      </c>
    </row>
    <row r="218" spans="1:7" ht="13.5" customHeight="1">
      <c r="A218" s="128"/>
      <c r="B218" s="148" t="s">
        <v>185</v>
      </c>
      <c r="C218" s="149"/>
      <c r="D218" s="24"/>
      <c r="E218" s="24"/>
      <c r="F218" s="25" t="str">
        <f t="shared" si="22"/>
        <v>－</v>
      </c>
      <c r="G218" s="2" t="str">
        <f t="shared" si="23"/>
        <v>－</v>
      </c>
    </row>
    <row r="219" spans="1:7" ht="13.5" customHeight="1">
      <c r="A219" s="128"/>
      <c r="B219" s="148" t="s">
        <v>186</v>
      </c>
      <c r="C219" s="149"/>
      <c r="D219" s="24"/>
      <c r="E219" s="24"/>
      <c r="F219" s="25" t="str">
        <f t="shared" si="22"/>
        <v>－</v>
      </c>
      <c r="G219" s="2" t="str">
        <f t="shared" si="23"/>
        <v>－</v>
      </c>
    </row>
    <row r="220" spans="1:7" ht="13.5" customHeight="1">
      <c r="A220" s="128"/>
      <c r="B220" s="148" t="s">
        <v>187</v>
      </c>
      <c r="C220" s="149"/>
      <c r="D220" s="24"/>
      <c r="E220" s="24"/>
      <c r="F220" s="25" t="str">
        <f>IF(A220=1,1*D220*E220,"－")</f>
        <v>－</v>
      </c>
      <c r="G220" s="2" t="str">
        <f>IF(A220=1,1*D220*2,"－")</f>
        <v>－</v>
      </c>
    </row>
    <row r="221" spans="1:7" ht="13.5" customHeight="1">
      <c r="A221" s="128"/>
      <c r="B221" s="148" t="s">
        <v>188</v>
      </c>
      <c r="C221" s="149"/>
      <c r="D221" s="24"/>
      <c r="E221" s="24"/>
      <c r="F221" s="25" t="str">
        <f>IF(A221=1,1*D221*E221,"－")</f>
        <v>－</v>
      </c>
      <c r="G221" s="2" t="str">
        <f>IF(A221=1,1*D221*2,"－")</f>
        <v>－</v>
      </c>
    </row>
    <row r="222" spans="1:7" ht="13.5" customHeight="1">
      <c r="A222" s="128"/>
      <c r="B222" s="148" t="s">
        <v>150</v>
      </c>
      <c r="C222" s="149"/>
      <c r="D222" s="24"/>
      <c r="E222" s="24"/>
      <c r="F222" s="25" t="str">
        <f>IF(A222=1,1*D222*E222,"－")</f>
        <v>－</v>
      </c>
      <c r="G222" s="2" t="str">
        <f>IF(A222=1,1*D222*2,"－")</f>
        <v>－</v>
      </c>
    </row>
    <row r="223" spans="1:7" ht="13.5" customHeight="1">
      <c r="A223" s="128"/>
      <c r="B223" s="148"/>
      <c r="C223" s="149"/>
      <c r="D223" s="24"/>
      <c r="E223" s="24"/>
      <c r="F223" s="25" t="str">
        <f t="shared" si="22"/>
        <v>－</v>
      </c>
      <c r="G223" s="2" t="str">
        <f t="shared" si="23"/>
        <v>－</v>
      </c>
    </row>
    <row r="224" spans="1:7" ht="13.5" customHeight="1">
      <c r="A224" s="128"/>
      <c r="B224" s="148"/>
      <c r="C224" s="149"/>
      <c r="D224" s="24"/>
      <c r="E224" s="24"/>
      <c r="F224" s="25" t="str">
        <f t="shared" si="22"/>
        <v>－</v>
      </c>
      <c r="G224" s="2" t="str">
        <f t="shared" si="23"/>
        <v>－</v>
      </c>
    </row>
    <row r="225" spans="1:7" ht="13.5" customHeight="1">
      <c r="A225" s="139" t="s">
        <v>64</v>
      </c>
      <c r="B225" s="29"/>
      <c r="G225" s="11"/>
    </row>
    <row r="226" spans="1:2" ht="13.5" customHeight="1">
      <c r="A226" s="5"/>
      <c r="B226" s="5"/>
    </row>
    <row r="227" spans="1:7" ht="14.25">
      <c r="A227" s="6" t="s">
        <v>17</v>
      </c>
      <c r="B227" s="6"/>
      <c r="D227" s="9" t="s">
        <v>41</v>
      </c>
      <c r="E227" s="114">
        <f>SUM(F230:F238)</f>
        <v>0</v>
      </c>
      <c r="F227" s="110" t="s">
        <v>10</v>
      </c>
      <c r="G227" s="111">
        <f>SUM(G230:G238)</f>
        <v>0</v>
      </c>
    </row>
    <row r="228" spans="1:2" ht="13.5" customHeight="1">
      <c r="A228" s="6"/>
      <c r="B228" s="6"/>
    </row>
    <row r="229" spans="1:6" ht="19.5" customHeight="1">
      <c r="A229" s="113" t="s">
        <v>36</v>
      </c>
      <c r="B229" s="6"/>
      <c r="D229" s="98" t="s">
        <v>2</v>
      </c>
      <c r="E229" s="98" t="s">
        <v>3</v>
      </c>
      <c r="F229" s="98" t="s">
        <v>4</v>
      </c>
    </row>
    <row r="230" spans="1:7" ht="13.5" customHeight="1">
      <c r="A230" s="127"/>
      <c r="B230" s="148" t="s">
        <v>189</v>
      </c>
      <c r="C230" s="150"/>
      <c r="D230" s="24"/>
      <c r="E230" s="24"/>
      <c r="F230" s="25" t="str">
        <f aca="true" t="shared" si="24" ref="F230:F238">IF(A230=1,1*D230*E230,"－")</f>
        <v>－</v>
      </c>
      <c r="G230" s="2" t="str">
        <f aca="true" t="shared" si="25" ref="G230:G238">IF(A230=1,1*D230*2,"－")</f>
        <v>－</v>
      </c>
    </row>
    <row r="231" spans="1:7" ht="13.5" customHeight="1">
      <c r="A231" s="128"/>
      <c r="B231" s="148" t="s">
        <v>190</v>
      </c>
      <c r="C231" s="150"/>
      <c r="D231" s="24"/>
      <c r="E231" s="24"/>
      <c r="F231" s="25" t="str">
        <f t="shared" si="24"/>
        <v>－</v>
      </c>
      <c r="G231" s="2" t="str">
        <f t="shared" si="25"/>
        <v>－</v>
      </c>
    </row>
    <row r="232" spans="1:7" ht="13.5" customHeight="1">
      <c r="A232" s="128"/>
      <c r="B232" s="148" t="s">
        <v>191</v>
      </c>
      <c r="C232" s="150"/>
      <c r="D232" s="24"/>
      <c r="E232" s="24"/>
      <c r="F232" s="25" t="str">
        <f>IF(A232=1,1*D232*E232,"－")</f>
        <v>－</v>
      </c>
      <c r="G232" s="2" t="str">
        <f>IF(A232=1,1*D232*2,"－")</f>
        <v>－</v>
      </c>
    </row>
    <row r="233" spans="1:7" ht="13.5" customHeight="1">
      <c r="A233" s="128"/>
      <c r="B233" s="148" t="s">
        <v>192</v>
      </c>
      <c r="C233" s="150"/>
      <c r="D233" s="24"/>
      <c r="E233" s="24"/>
      <c r="F233" s="25" t="str">
        <f>IF(A233=1,1*D233*E233,"－")</f>
        <v>－</v>
      </c>
      <c r="G233" s="2" t="str">
        <f>IF(A233=1,1*D233*2,"－")</f>
        <v>－</v>
      </c>
    </row>
    <row r="234" spans="1:7" ht="27" customHeight="1">
      <c r="A234" s="128"/>
      <c r="B234" s="148" t="s">
        <v>193</v>
      </c>
      <c r="C234" s="150"/>
      <c r="D234" s="24"/>
      <c r="E234" s="24"/>
      <c r="F234" s="25" t="str">
        <f t="shared" si="24"/>
        <v>－</v>
      </c>
      <c r="G234" s="2" t="str">
        <f t="shared" si="25"/>
        <v>－</v>
      </c>
    </row>
    <row r="235" spans="1:7" ht="13.5" customHeight="1">
      <c r="A235" s="128"/>
      <c r="B235" s="148" t="s">
        <v>194</v>
      </c>
      <c r="C235" s="150"/>
      <c r="D235" s="24"/>
      <c r="E235" s="24"/>
      <c r="F235" s="25" t="str">
        <f t="shared" si="24"/>
        <v>－</v>
      </c>
      <c r="G235" s="2" t="str">
        <f t="shared" si="25"/>
        <v>－</v>
      </c>
    </row>
    <row r="236" spans="1:7" ht="13.5" customHeight="1">
      <c r="A236" s="128"/>
      <c r="B236" s="148" t="s">
        <v>195</v>
      </c>
      <c r="C236" s="150"/>
      <c r="D236" s="24"/>
      <c r="E236" s="24"/>
      <c r="F236" s="25" t="str">
        <f t="shared" si="24"/>
        <v>－</v>
      </c>
      <c r="G236" s="2" t="str">
        <f t="shared" si="25"/>
        <v>－</v>
      </c>
    </row>
    <row r="237" spans="1:7" ht="13.5" customHeight="1">
      <c r="A237" s="128"/>
      <c r="B237" s="148"/>
      <c r="C237" s="150"/>
      <c r="D237" s="24"/>
      <c r="E237" s="24"/>
      <c r="F237" s="25" t="str">
        <f t="shared" si="24"/>
        <v>－</v>
      </c>
      <c r="G237" s="2" t="str">
        <f t="shared" si="25"/>
        <v>－</v>
      </c>
    </row>
    <row r="238" spans="1:7" ht="13.5" customHeight="1">
      <c r="A238" s="128"/>
      <c r="B238" s="148"/>
      <c r="C238" s="150"/>
      <c r="D238" s="24"/>
      <c r="E238" s="24"/>
      <c r="F238" s="25" t="str">
        <f t="shared" si="24"/>
        <v>－</v>
      </c>
      <c r="G238" s="2" t="str">
        <f t="shared" si="25"/>
        <v>－</v>
      </c>
    </row>
    <row r="239" spans="1:7" ht="13.5" customHeight="1">
      <c r="A239" s="139" t="s">
        <v>64</v>
      </c>
      <c r="B239" s="29"/>
      <c r="G239" s="11"/>
    </row>
    <row r="240" spans="1:2" ht="13.5" customHeight="1">
      <c r="A240" s="5"/>
      <c r="B240" s="5"/>
    </row>
    <row r="241" spans="1:6" ht="19.5" customHeight="1">
      <c r="A241" s="113" t="s">
        <v>51</v>
      </c>
      <c r="B241" s="6"/>
      <c r="D241" s="98" t="s">
        <v>2</v>
      </c>
      <c r="E241" s="98" t="s">
        <v>3</v>
      </c>
      <c r="F241" s="98" t="s">
        <v>4</v>
      </c>
    </row>
    <row r="242" spans="1:7" ht="27" customHeight="1">
      <c r="A242" s="127"/>
      <c r="B242" s="148" t="s">
        <v>196</v>
      </c>
      <c r="C242" s="150"/>
      <c r="D242" s="24"/>
      <c r="E242" s="24"/>
      <c r="F242" s="25" t="str">
        <f>IF(A242=1,1*D242*E242,"－")</f>
        <v>－</v>
      </c>
      <c r="G242" s="2" t="str">
        <f>IF(A242=1,1*D242*2,"－")</f>
        <v>－</v>
      </c>
    </row>
    <row r="243" spans="1:7" ht="13.5" customHeight="1">
      <c r="A243" s="128"/>
      <c r="B243" s="148"/>
      <c r="C243" s="150"/>
      <c r="D243" s="24"/>
      <c r="E243" s="24"/>
      <c r="F243" s="25" t="str">
        <f>IF(A243=1,1*D243*E243,"－")</f>
        <v>－</v>
      </c>
      <c r="G243" s="2" t="str">
        <f>IF(A243=1,1*D243*2,"－")</f>
        <v>－</v>
      </c>
    </row>
    <row r="244" spans="1:7" ht="13.5" customHeight="1">
      <c r="A244" s="128"/>
      <c r="B244" s="148"/>
      <c r="C244" s="150"/>
      <c r="D244" s="24"/>
      <c r="E244" s="24"/>
      <c r="F244" s="25" t="str">
        <f>IF(A244=1,1*D244*E244,"－")</f>
        <v>－</v>
      </c>
      <c r="G244" s="2" t="str">
        <f>IF(A244=1,1*D244*2,"－")</f>
        <v>－</v>
      </c>
    </row>
    <row r="245" spans="1:7" ht="13.5" customHeight="1">
      <c r="A245" s="139" t="s">
        <v>64</v>
      </c>
      <c r="B245" s="29"/>
      <c r="G245" s="11"/>
    </row>
    <row r="246" spans="1:7" ht="13.5" customHeight="1" thickBot="1">
      <c r="A246" s="29"/>
      <c r="B246" s="29"/>
      <c r="G246" s="11"/>
    </row>
    <row r="247" spans="1:7" ht="18" customHeight="1" thickBot="1">
      <c r="A247" s="4" t="s">
        <v>18</v>
      </c>
      <c r="B247" s="4"/>
      <c r="D247" s="9" t="s">
        <v>1</v>
      </c>
      <c r="E247" s="14">
        <f>SUM(F250:F263)</f>
        <v>0</v>
      </c>
      <c r="F247" s="15" t="s">
        <v>9</v>
      </c>
      <c r="G247" s="16">
        <f>SUM(G250:G263)</f>
        <v>0</v>
      </c>
    </row>
    <row r="248" spans="1:7" ht="13.5" customHeight="1">
      <c r="A248" s="4"/>
      <c r="B248" s="4"/>
      <c r="E248" s="17"/>
      <c r="F248" s="18"/>
      <c r="G248" s="19"/>
    </row>
    <row r="249" spans="1:7" s="43" customFormat="1" ht="19.5" customHeight="1">
      <c r="A249" s="113" t="s">
        <v>63</v>
      </c>
      <c r="B249" s="6"/>
      <c r="C249" s="8"/>
      <c r="D249" s="98" t="s">
        <v>2</v>
      </c>
      <c r="E249" s="98" t="s">
        <v>3</v>
      </c>
      <c r="F249" s="98" t="s">
        <v>4</v>
      </c>
      <c r="G249" s="42"/>
    </row>
    <row r="250" spans="1:7" s="27" customFormat="1" ht="27" customHeight="1">
      <c r="A250" s="131"/>
      <c r="B250" s="117" t="s">
        <v>75</v>
      </c>
      <c r="C250" s="1" t="s">
        <v>76</v>
      </c>
      <c r="D250" s="24"/>
      <c r="E250" s="24"/>
      <c r="F250" s="25" t="str">
        <f aca="true" t="shared" si="26" ref="F250:F258">IF(A250=1,1*D250*E250,"－")</f>
        <v>－</v>
      </c>
      <c r="G250" s="2" t="str">
        <f aca="true" t="shared" si="27" ref="G250:G258">IF(A250=1,1*D250*2,"－")</f>
        <v>－</v>
      </c>
    </row>
    <row r="251" spans="1:7" s="27" customFormat="1" ht="81" customHeight="1">
      <c r="A251" s="131"/>
      <c r="B251" s="40" t="s">
        <v>197</v>
      </c>
      <c r="C251" s="44" t="s">
        <v>198</v>
      </c>
      <c r="D251" s="24"/>
      <c r="E251" s="24"/>
      <c r="F251" s="25" t="str">
        <f t="shared" si="26"/>
        <v>－</v>
      </c>
      <c r="G251" s="2" t="str">
        <f t="shared" si="27"/>
        <v>－</v>
      </c>
    </row>
    <row r="252" spans="1:7" s="27" customFormat="1" ht="40.5" customHeight="1">
      <c r="A252" s="131"/>
      <c r="B252" s="117" t="s">
        <v>199</v>
      </c>
      <c r="C252" s="1" t="s">
        <v>200</v>
      </c>
      <c r="D252" s="24"/>
      <c r="E252" s="24"/>
      <c r="F252" s="25" t="str">
        <f t="shared" si="26"/>
        <v>－</v>
      </c>
      <c r="G252" s="2" t="str">
        <f t="shared" si="27"/>
        <v>－</v>
      </c>
    </row>
    <row r="253" spans="1:7" s="27" customFormat="1" ht="40.5" customHeight="1">
      <c r="A253" s="131"/>
      <c r="B253" s="117" t="s">
        <v>201</v>
      </c>
      <c r="C253" s="1" t="s">
        <v>202</v>
      </c>
      <c r="D253" s="24"/>
      <c r="E253" s="24"/>
      <c r="F253" s="25" t="str">
        <f t="shared" si="26"/>
        <v>－</v>
      </c>
      <c r="G253" s="2" t="str">
        <f t="shared" si="27"/>
        <v>－</v>
      </c>
    </row>
    <row r="254" spans="1:7" s="27" customFormat="1" ht="54" customHeight="1">
      <c r="A254" s="131"/>
      <c r="B254" s="117" t="s">
        <v>203</v>
      </c>
      <c r="C254" s="1" t="s">
        <v>204</v>
      </c>
      <c r="D254" s="24"/>
      <c r="E254" s="24"/>
      <c r="F254" s="25" t="str">
        <f t="shared" si="26"/>
        <v>－</v>
      </c>
      <c r="G254" s="2" t="str">
        <f t="shared" si="27"/>
        <v>－</v>
      </c>
    </row>
    <row r="255" spans="1:7" s="27" customFormat="1" ht="67.5" customHeight="1">
      <c r="A255" s="131"/>
      <c r="B255" s="117" t="s">
        <v>205</v>
      </c>
      <c r="C255" s="1" t="s">
        <v>206</v>
      </c>
      <c r="D255" s="24"/>
      <c r="E255" s="24"/>
      <c r="F255" s="25" t="str">
        <f t="shared" si="26"/>
        <v>－</v>
      </c>
      <c r="G255" s="2" t="str">
        <f t="shared" si="27"/>
        <v>－</v>
      </c>
    </row>
    <row r="256" spans="1:7" s="27" customFormat="1" ht="81" customHeight="1">
      <c r="A256" s="131"/>
      <c r="B256" s="117" t="s">
        <v>207</v>
      </c>
      <c r="C256" s="1" t="s">
        <v>208</v>
      </c>
      <c r="D256" s="24"/>
      <c r="E256" s="24"/>
      <c r="F256" s="25" t="str">
        <f t="shared" si="26"/>
        <v>－</v>
      </c>
      <c r="G256" s="2" t="str">
        <f t="shared" si="27"/>
        <v>－</v>
      </c>
    </row>
    <row r="257" spans="1:7" s="27" customFormat="1" ht="94.5" customHeight="1">
      <c r="A257" s="131"/>
      <c r="B257" s="117" t="s">
        <v>209</v>
      </c>
      <c r="C257" s="1" t="s">
        <v>210</v>
      </c>
      <c r="D257" s="24"/>
      <c r="E257" s="24"/>
      <c r="F257" s="25" t="str">
        <f t="shared" si="26"/>
        <v>－</v>
      </c>
      <c r="G257" s="2" t="str">
        <f t="shared" si="27"/>
        <v>－</v>
      </c>
    </row>
    <row r="258" spans="1:7" s="27" customFormat="1" ht="36">
      <c r="A258" s="163"/>
      <c r="B258" s="166" t="s">
        <v>211</v>
      </c>
      <c r="C258" s="45" t="s">
        <v>212</v>
      </c>
      <c r="D258" s="169"/>
      <c r="E258" s="169"/>
      <c r="F258" s="159" t="str">
        <f t="shared" si="26"/>
        <v>－</v>
      </c>
      <c r="G258" s="162" t="str">
        <f t="shared" si="27"/>
        <v>－</v>
      </c>
    </row>
    <row r="259" spans="1:7" s="27" customFormat="1" ht="36">
      <c r="A259" s="164"/>
      <c r="B259" s="167"/>
      <c r="C259" s="47" t="s">
        <v>213</v>
      </c>
      <c r="D259" s="170"/>
      <c r="E259" s="170"/>
      <c r="F259" s="160"/>
      <c r="G259" s="162"/>
    </row>
    <row r="260" spans="1:7" s="27" customFormat="1" ht="48">
      <c r="A260" s="164"/>
      <c r="B260" s="167"/>
      <c r="C260" s="47" t="s">
        <v>214</v>
      </c>
      <c r="D260" s="170"/>
      <c r="E260" s="170"/>
      <c r="F260" s="160"/>
      <c r="G260" s="162"/>
    </row>
    <row r="261" spans="1:7" s="27" customFormat="1" ht="48">
      <c r="A261" s="165"/>
      <c r="B261" s="168"/>
      <c r="C261" s="46" t="s">
        <v>215</v>
      </c>
      <c r="D261" s="171"/>
      <c r="E261" s="171"/>
      <c r="F261" s="161"/>
      <c r="G261" s="162"/>
    </row>
    <row r="262" spans="1:7" s="27" customFormat="1" ht="13.5" customHeight="1">
      <c r="A262" s="131"/>
      <c r="B262" s="117"/>
      <c r="C262" s="1"/>
      <c r="D262" s="24"/>
      <c r="E262" s="24"/>
      <c r="F262" s="25" t="str">
        <f>IF(A262=1,1*D262*E262,"－")</f>
        <v>－</v>
      </c>
      <c r="G262" s="2" t="str">
        <f>IF(A262=1,1*D262*2,"－")</f>
        <v>－</v>
      </c>
    </row>
    <row r="263" spans="1:7" s="27" customFormat="1" ht="13.5" customHeight="1">
      <c r="A263" s="131"/>
      <c r="B263" s="117"/>
      <c r="C263" s="1"/>
      <c r="D263" s="24"/>
      <c r="E263" s="24"/>
      <c r="F263" s="25" t="str">
        <f>IF(A263=1,1*D263*E263,"－")</f>
        <v>－</v>
      </c>
      <c r="G263" s="2" t="str">
        <f>IF(A263=1,1*D263*2,"－")</f>
        <v>－</v>
      </c>
    </row>
    <row r="264" spans="1:7" ht="13.5" customHeight="1">
      <c r="A264" s="139" t="s">
        <v>64</v>
      </c>
      <c r="B264" s="29"/>
      <c r="G264" s="11"/>
    </row>
    <row r="265" spans="1:2" ht="13.5" customHeight="1" thickBot="1">
      <c r="A265" s="5"/>
      <c r="B265" s="5"/>
    </row>
    <row r="266" spans="1:7" ht="18" customHeight="1" thickBot="1">
      <c r="A266" s="4" t="s">
        <v>19</v>
      </c>
      <c r="B266" s="4"/>
      <c r="D266" s="9" t="s">
        <v>1</v>
      </c>
      <c r="E266" s="14">
        <f>E268+E278+E288+E296+E311+E321</f>
        <v>0</v>
      </c>
      <c r="F266" s="15" t="s">
        <v>9</v>
      </c>
      <c r="G266" s="16">
        <f>G268+G278+G288+G296+G311+G321</f>
        <v>0</v>
      </c>
    </row>
    <row r="267" spans="1:2" ht="13.5" customHeight="1">
      <c r="A267" s="5"/>
      <c r="B267" s="5"/>
    </row>
    <row r="268" spans="1:7" ht="14.25" customHeight="1">
      <c r="A268" s="6" t="s">
        <v>45</v>
      </c>
      <c r="B268" s="5"/>
      <c r="D268" s="9" t="s">
        <v>41</v>
      </c>
      <c r="E268" s="114">
        <f>SUM(F271:F328)</f>
        <v>0</v>
      </c>
      <c r="F268" s="110" t="s">
        <v>10</v>
      </c>
      <c r="G268" s="111">
        <f>SUM(G271:G328)</f>
        <v>0</v>
      </c>
    </row>
    <row r="269" spans="1:7" ht="13.5" customHeight="1">
      <c r="A269" s="5"/>
      <c r="B269" s="5"/>
      <c r="E269" s="81"/>
      <c r="F269" s="107"/>
      <c r="G269" s="19"/>
    </row>
    <row r="270" spans="1:6" ht="19.5" customHeight="1">
      <c r="A270" s="113" t="s">
        <v>51</v>
      </c>
      <c r="B270" s="5"/>
      <c r="D270" s="98" t="s">
        <v>2</v>
      </c>
      <c r="E270" s="98" t="s">
        <v>3</v>
      </c>
      <c r="F270" s="98" t="s">
        <v>4</v>
      </c>
    </row>
    <row r="271" spans="1:7" ht="27" customHeight="1">
      <c r="A271" s="127"/>
      <c r="B271" s="148" t="s">
        <v>216</v>
      </c>
      <c r="C271" s="150"/>
      <c r="D271" s="24"/>
      <c r="E271" s="24"/>
      <c r="F271" s="25" t="str">
        <f>IF(A271=1,1*D271*E271,"－")</f>
        <v>－</v>
      </c>
      <c r="G271" s="2" t="str">
        <f>IF(A271=1,1*D271*2,"－")</f>
        <v>－</v>
      </c>
    </row>
    <row r="272" spans="1:7" ht="13.5" customHeight="1">
      <c r="A272" s="127"/>
      <c r="B272" s="148" t="s">
        <v>217</v>
      </c>
      <c r="C272" s="150"/>
      <c r="D272" s="24"/>
      <c r="E272" s="24"/>
      <c r="F272" s="25" t="str">
        <f>IF(A272=1,1*D272*E272,"－")</f>
        <v>－</v>
      </c>
      <c r="G272" s="2" t="str">
        <f>IF(A272=1,1*D272*2,"－")</f>
        <v>－</v>
      </c>
    </row>
    <row r="273" spans="1:7" ht="13.5" customHeight="1">
      <c r="A273" s="127"/>
      <c r="B273" s="148" t="s">
        <v>218</v>
      </c>
      <c r="C273" s="150"/>
      <c r="D273" s="24"/>
      <c r="E273" s="24"/>
      <c r="F273" s="25" t="str">
        <f>IF(A273=1,1*D273*E273,"－")</f>
        <v>－</v>
      </c>
      <c r="G273" s="2" t="str">
        <f>IF(A273=1,1*D273*2,"－")</f>
        <v>－</v>
      </c>
    </row>
    <row r="274" spans="1:7" ht="13.5" customHeight="1">
      <c r="A274" s="127"/>
      <c r="B274" s="148"/>
      <c r="C274" s="150"/>
      <c r="D274" s="24"/>
      <c r="E274" s="24"/>
      <c r="F274" s="25" t="str">
        <f>IF(A274=1,1*D274*E274,"－")</f>
        <v>－</v>
      </c>
      <c r="G274" s="2" t="str">
        <f>IF(A274=1,1*D274*2,"－")</f>
        <v>－</v>
      </c>
    </row>
    <row r="275" spans="1:7" ht="13.5" customHeight="1">
      <c r="A275" s="127"/>
      <c r="B275" s="148"/>
      <c r="C275" s="150"/>
      <c r="D275" s="24"/>
      <c r="E275" s="24"/>
      <c r="F275" s="25" t="str">
        <f>IF(A275=1,1*D275*E275,"－")</f>
        <v>－</v>
      </c>
      <c r="G275" s="2" t="str">
        <f>IF(A275=1,1*D275*2,"－")</f>
        <v>－</v>
      </c>
    </row>
    <row r="276" spans="1:7" ht="13.5" customHeight="1">
      <c r="A276" s="139" t="s">
        <v>64</v>
      </c>
      <c r="B276" s="29"/>
      <c r="G276" s="11"/>
    </row>
    <row r="277" spans="1:7" ht="13.5" customHeight="1">
      <c r="A277" s="29"/>
      <c r="B277" s="29"/>
      <c r="G277" s="11"/>
    </row>
    <row r="278" spans="1:7" ht="14.25" customHeight="1">
      <c r="A278" s="6" t="s">
        <v>46</v>
      </c>
      <c r="B278" s="5"/>
      <c r="D278" s="9" t="s">
        <v>41</v>
      </c>
      <c r="E278" s="114">
        <f>SUM(F281:F285)</f>
        <v>0</v>
      </c>
      <c r="F278" s="110" t="s">
        <v>8</v>
      </c>
      <c r="G278" s="111">
        <f>SUM(G281:G285)</f>
        <v>0</v>
      </c>
    </row>
    <row r="279" spans="1:2" ht="13.5" customHeight="1">
      <c r="A279" s="5"/>
      <c r="B279" s="5"/>
    </row>
    <row r="280" spans="1:6" ht="19.5" customHeight="1">
      <c r="A280" s="113" t="s">
        <v>51</v>
      </c>
      <c r="B280" s="5"/>
      <c r="D280" s="98" t="s">
        <v>2</v>
      </c>
      <c r="E280" s="98" t="s">
        <v>3</v>
      </c>
      <c r="F280" s="98" t="s">
        <v>4</v>
      </c>
    </row>
    <row r="281" spans="1:7" ht="13.5" customHeight="1">
      <c r="A281" s="127"/>
      <c r="B281" s="148" t="s">
        <v>219</v>
      </c>
      <c r="C281" s="150"/>
      <c r="D281" s="24"/>
      <c r="E281" s="24"/>
      <c r="F281" s="25" t="str">
        <f>IF(A281=1,1*D281*E281,"－")</f>
        <v>－</v>
      </c>
      <c r="G281" s="2" t="str">
        <f>IF(A281=1,1*D281*2,"－")</f>
        <v>－</v>
      </c>
    </row>
    <row r="282" spans="1:7" ht="13.5" customHeight="1">
      <c r="A282" s="128"/>
      <c r="B282" s="148" t="s">
        <v>220</v>
      </c>
      <c r="C282" s="150"/>
      <c r="D282" s="24"/>
      <c r="E282" s="24"/>
      <c r="F282" s="25" t="str">
        <f>IF(A282=1,1*D282*E282,"－")</f>
        <v>－</v>
      </c>
      <c r="G282" s="2" t="str">
        <f>IF(A282=1,1*D282*2,"－")</f>
        <v>－</v>
      </c>
    </row>
    <row r="283" spans="1:7" ht="13.5" customHeight="1">
      <c r="A283" s="128"/>
      <c r="B283" s="148" t="s">
        <v>221</v>
      </c>
      <c r="C283" s="150"/>
      <c r="D283" s="24"/>
      <c r="E283" s="24"/>
      <c r="F283" s="25" t="str">
        <f>IF(A283=1,1*D283*E283,"－")</f>
        <v>－</v>
      </c>
      <c r="G283" s="2" t="str">
        <f>IF(A283=1,1*D283*2,"－")</f>
        <v>－</v>
      </c>
    </row>
    <row r="284" spans="1:7" ht="13.5" customHeight="1">
      <c r="A284" s="128"/>
      <c r="B284" s="148"/>
      <c r="C284" s="150"/>
      <c r="D284" s="24"/>
      <c r="E284" s="24"/>
      <c r="F284" s="25" t="str">
        <f>IF(A284=1,1*D284*E284,"－")</f>
        <v>－</v>
      </c>
      <c r="G284" s="2" t="str">
        <f>IF(A284=1,1*D284*2,"－")</f>
        <v>－</v>
      </c>
    </row>
    <row r="285" spans="1:7" ht="13.5" customHeight="1">
      <c r="A285" s="128"/>
      <c r="B285" s="148"/>
      <c r="C285" s="150"/>
      <c r="D285" s="24"/>
      <c r="E285" s="24"/>
      <c r="F285" s="25" t="str">
        <f>IF(A285=1,1*D285*E285,"－")</f>
        <v>－</v>
      </c>
      <c r="G285" s="2" t="str">
        <f>IF(A285=1,1*D285*2,"－")</f>
        <v>－</v>
      </c>
    </row>
    <row r="286" spans="1:7" ht="13.5" customHeight="1">
      <c r="A286" s="139" t="s">
        <v>64</v>
      </c>
      <c r="B286" s="29"/>
      <c r="G286" s="11"/>
    </row>
    <row r="287" spans="1:7" ht="13.5" customHeight="1">
      <c r="A287" s="29"/>
      <c r="B287" s="29"/>
      <c r="G287" s="11"/>
    </row>
    <row r="288" spans="1:7" ht="14.25" customHeight="1">
      <c r="A288" s="6" t="s">
        <v>47</v>
      </c>
      <c r="B288" s="29"/>
      <c r="D288" s="9" t="s">
        <v>41</v>
      </c>
      <c r="E288" s="114">
        <f>SUM(F291:F293)</f>
        <v>0</v>
      </c>
      <c r="F288" s="110" t="s">
        <v>8</v>
      </c>
      <c r="G288" s="111">
        <f>SUM(G291:G293)</f>
        <v>0</v>
      </c>
    </row>
    <row r="289" spans="1:2" ht="13.5" customHeight="1">
      <c r="A289" s="5"/>
      <c r="B289" s="5"/>
    </row>
    <row r="290" spans="1:6" ht="19.5" customHeight="1">
      <c r="A290" s="113" t="s">
        <v>51</v>
      </c>
      <c r="B290" s="5"/>
      <c r="D290" s="98" t="s">
        <v>2</v>
      </c>
      <c r="E290" s="98" t="s">
        <v>3</v>
      </c>
      <c r="F290" s="98" t="s">
        <v>4</v>
      </c>
    </row>
    <row r="291" spans="1:7" ht="27" customHeight="1">
      <c r="A291" s="127"/>
      <c r="B291" s="148" t="s">
        <v>222</v>
      </c>
      <c r="C291" s="150"/>
      <c r="D291" s="24"/>
      <c r="E291" s="24"/>
      <c r="F291" s="25" t="str">
        <f>IF(A291=1,1*D291*E291,"－")</f>
        <v>－</v>
      </c>
      <c r="G291" s="2" t="str">
        <f>IF(A291=1,1*D291*2,"－")</f>
        <v>－</v>
      </c>
    </row>
    <row r="292" spans="1:7" ht="13.5" customHeight="1">
      <c r="A292" s="127"/>
      <c r="B292" s="148"/>
      <c r="C292" s="150"/>
      <c r="D292" s="24"/>
      <c r="E292" s="24"/>
      <c r="F292" s="25" t="str">
        <f>IF(A292=1,1*D292*E292,"－")</f>
        <v>－</v>
      </c>
      <c r="G292" s="2" t="str">
        <f>IF(A292=1,1*D292*2,"－")</f>
        <v>－</v>
      </c>
    </row>
    <row r="293" spans="1:7" ht="13.5" customHeight="1">
      <c r="A293" s="127"/>
      <c r="B293" s="148"/>
      <c r="C293" s="150"/>
      <c r="D293" s="24"/>
      <c r="E293" s="24"/>
      <c r="F293" s="25" t="str">
        <f>IF(A293=1,1*D293*E293,"－")</f>
        <v>－</v>
      </c>
      <c r="G293" s="2" t="str">
        <f>IF(A293=1,1*D293*2,"－")</f>
        <v>－</v>
      </c>
    </row>
    <row r="294" spans="1:7" ht="13.5">
      <c r="A294" s="139" t="s">
        <v>64</v>
      </c>
      <c r="B294" s="29"/>
      <c r="G294" s="11"/>
    </row>
    <row r="295" spans="1:7" ht="13.5">
      <c r="A295" s="29"/>
      <c r="B295" s="29"/>
      <c r="G295" s="11"/>
    </row>
    <row r="296" spans="1:7" ht="14.25" customHeight="1">
      <c r="A296" s="6" t="s">
        <v>48</v>
      </c>
      <c r="B296" s="29"/>
      <c r="D296" s="9" t="s">
        <v>41</v>
      </c>
      <c r="E296" s="114">
        <f>SUM(F299:F308)</f>
        <v>0</v>
      </c>
      <c r="F296" s="110" t="s">
        <v>8</v>
      </c>
      <c r="G296" s="116">
        <f>SUM(G299:G308)</f>
        <v>0</v>
      </c>
    </row>
    <row r="297" spans="1:2" ht="13.5" customHeight="1">
      <c r="A297" s="5"/>
      <c r="B297" s="5"/>
    </row>
    <row r="298" spans="1:6" ht="19.5" customHeight="1">
      <c r="A298" s="113" t="s">
        <v>51</v>
      </c>
      <c r="B298" s="5"/>
      <c r="D298" s="98" t="s">
        <v>2</v>
      </c>
      <c r="E298" s="98" t="s">
        <v>3</v>
      </c>
      <c r="F298" s="98" t="s">
        <v>4</v>
      </c>
    </row>
    <row r="299" spans="1:7" ht="13.5" customHeight="1">
      <c r="A299" s="127"/>
      <c r="B299" s="148" t="s">
        <v>223</v>
      </c>
      <c r="C299" s="150"/>
      <c r="D299" s="24"/>
      <c r="E299" s="24"/>
      <c r="F299" s="25" t="str">
        <f aca="true" t="shared" si="28" ref="F299:F308">IF(A299=1,1*D299*E299,"－")</f>
        <v>－</v>
      </c>
      <c r="G299" s="2" t="str">
        <f aca="true" t="shared" si="29" ref="G299:G308">IF(A299=1,1*D299*2,"－")</f>
        <v>－</v>
      </c>
    </row>
    <row r="300" spans="1:7" ht="13.5" customHeight="1">
      <c r="A300" s="128"/>
      <c r="B300" s="148" t="s">
        <v>224</v>
      </c>
      <c r="C300" s="150"/>
      <c r="D300" s="28"/>
      <c r="E300" s="28"/>
      <c r="F300" s="25" t="str">
        <f t="shared" si="28"/>
        <v>－</v>
      </c>
      <c r="G300" s="2" t="str">
        <f t="shared" si="29"/>
        <v>－</v>
      </c>
    </row>
    <row r="301" spans="1:7" ht="13.5" customHeight="1">
      <c r="A301" s="128"/>
      <c r="B301" s="148" t="s">
        <v>225</v>
      </c>
      <c r="C301" s="150"/>
      <c r="D301" s="28"/>
      <c r="E301" s="28"/>
      <c r="F301" s="25" t="str">
        <f t="shared" si="28"/>
        <v>－</v>
      </c>
      <c r="G301" s="2" t="str">
        <f t="shared" si="29"/>
        <v>－</v>
      </c>
    </row>
    <row r="302" spans="1:7" ht="13.5" customHeight="1">
      <c r="A302" s="128"/>
      <c r="B302" s="148" t="s">
        <v>226</v>
      </c>
      <c r="C302" s="150"/>
      <c r="D302" s="28"/>
      <c r="E302" s="28"/>
      <c r="F302" s="25" t="str">
        <f t="shared" si="28"/>
        <v>－</v>
      </c>
      <c r="G302" s="2" t="str">
        <f t="shared" si="29"/>
        <v>－</v>
      </c>
    </row>
    <row r="303" spans="1:7" ht="13.5" customHeight="1">
      <c r="A303" s="128"/>
      <c r="B303" s="148" t="s">
        <v>227</v>
      </c>
      <c r="C303" s="150"/>
      <c r="D303" s="28"/>
      <c r="E303" s="28"/>
      <c r="F303" s="25" t="str">
        <f>IF(A303=1,1*D303*E303,"－")</f>
        <v>－</v>
      </c>
      <c r="G303" s="2" t="str">
        <f>IF(A303=1,1*D303*2,"－")</f>
        <v>－</v>
      </c>
    </row>
    <row r="304" spans="1:7" ht="13.5" customHeight="1">
      <c r="A304" s="128"/>
      <c r="B304" s="148" t="s">
        <v>228</v>
      </c>
      <c r="C304" s="150"/>
      <c r="D304" s="28"/>
      <c r="E304" s="28"/>
      <c r="F304" s="25" t="str">
        <f>IF(A304=1,1*D304*E304,"－")</f>
        <v>－</v>
      </c>
      <c r="G304" s="2" t="str">
        <f>IF(A304=1,1*D304*2,"－")</f>
        <v>－</v>
      </c>
    </row>
    <row r="305" spans="1:7" ht="13.5" customHeight="1">
      <c r="A305" s="128"/>
      <c r="B305" s="148" t="s">
        <v>229</v>
      </c>
      <c r="C305" s="150"/>
      <c r="D305" s="28"/>
      <c r="E305" s="28"/>
      <c r="F305" s="25" t="str">
        <f>IF(A305=1,1*D305*E305,"－")</f>
        <v>－</v>
      </c>
      <c r="G305" s="2" t="str">
        <f>IF(A305=1,1*D305*2,"－")</f>
        <v>－</v>
      </c>
    </row>
    <row r="306" spans="1:7" ht="13.5" customHeight="1">
      <c r="A306" s="128"/>
      <c r="B306" s="148" t="s">
        <v>230</v>
      </c>
      <c r="C306" s="150"/>
      <c r="D306" s="28"/>
      <c r="E306" s="28"/>
      <c r="F306" s="25" t="str">
        <f t="shared" si="28"/>
        <v>－</v>
      </c>
      <c r="G306" s="2" t="str">
        <f t="shared" si="29"/>
        <v>－</v>
      </c>
    </row>
    <row r="307" spans="1:7" ht="13.5" customHeight="1">
      <c r="A307" s="128"/>
      <c r="B307" s="148"/>
      <c r="C307" s="150"/>
      <c r="D307" s="28"/>
      <c r="E307" s="28"/>
      <c r="F307" s="25" t="str">
        <f t="shared" si="28"/>
        <v>－</v>
      </c>
      <c r="G307" s="2" t="str">
        <f t="shared" si="29"/>
        <v>－</v>
      </c>
    </row>
    <row r="308" spans="1:7" ht="13.5" customHeight="1">
      <c r="A308" s="127"/>
      <c r="B308" s="148"/>
      <c r="C308" s="150"/>
      <c r="D308" s="24"/>
      <c r="E308" s="24"/>
      <c r="F308" s="25" t="str">
        <f t="shared" si="28"/>
        <v>－</v>
      </c>
      <c r="G308" s="2" t="str">
        <f t="shared" si="29"/>
        <v>－</v>
      </c>
    </row>
    <row r="309" spans="1:7" ht="13.5" customHeight="1">
      <c r="A309" s="139" t="s">
        <v>64</v>
      </c>
      <c r="B309" s="29"/>
      <c r="G309" s="11"/>
    </row>
    <row r="310" spans="1:7" ht="13.5" customHeight="1">
      <c r="A310" s="29"/>
      <c r="B310" s="29"/>
      <c r="G310" s="11"/>
    </row>
    <row r="311" spans="1:7" ht="14.25" customHeight="1">
      <c r="A311" s="6" t="s">
        <v>49</v>
      </c>
      <c r="B311" s="29"/>
      <c r="D311" s="9" t="s">
        <v>41</v>
      </c>
      <c r="E311" s="114">
        <f>SUM(F314:F318)</f>
        <v>0</v>
      </c>
      <c r="F311" s="110" t="s">
        <v>8</v>
      </c>
      <c r="G311" s="116">
        <f>SUM(G314:G318)</f>
        <v>0</v>
      </c>
    </row>
    <row r="312" spans="1:2" ht="13.5" customHeight="1">
      <c r="A312" s="5"/>
      <c r="B312" s="5"/>
    </row>
    <row r="313" spans="1:6" ht="19.5" customHeight="1">
      <c r="A313" s="113" t="s">
        <v>51</v>
      </c>
      <c r="B313" s="5"/>
      <c r="D313" s="98" t="s">
        <v>2</v>
      </c>
      <c r="E313" s="98" t="s">
        <v>3</v>
      </c>
      <c r="F313" s="98" t="s">
        <v>4</v>
      </c>
    </row>
    <row r="314" spans="1:7" ht="12.75" customHeight="1">
      <c r="A314" s="127"/>
      <c r="B314" s="148" t="s">
        <v>231</v>
      </c>
      <c r="C314" s="150"/>
      <c r="D314" s="24"/>
      <c r="E314" s="24"/>
      <c r="F314" s="25" t="str">
        <f>IF(A314=1,1*D314*E314,"－")</f>
        <v>－</v>
      </c>
      <c r="G314" s="2" t="str">
        <f>IF(A314=1,1*D314*2,"－")</f>
        <v>－</v>
      </c>
    </row>
    <row r="315" spans="1:7" ht="12.75" customHeight="1">
      <c r="A315" s="128"/>
      <c r="B315" s="148" t="s">
        <v>232</v>
      </c>
      <c r="C315" s="150"/>
      <c r="D315" s="28"/>
      <c r="E315" s="28"/>
      <c r="F315" s="25" t="str">
        <f>IF(A315=1,1*D315*E315,"－")</f>
        <v>－</v>
      </c>
      <c r="G315" s="2" t="str">
        <f>IF(A315=1,1*D315*2,"－")</f>
        <v>－</v>
      </c>
    </row>
    <row r="316" spans="1:7" ht="12.75" customHeight="1">
      <c r="A316" s="128"/>
      <c r="B316" s="148" t="s">
        <v>233</v>
      </c>
      <c r="C316" s="150"/>
      <c r="D316" s="28"/>
      <c r="E316" s="28"/>
      <c r="F316" s="25" t="str">
        <f>IF(A316=1,1*D316*E316,"－")</f>
        <v>－</v>
      </c>
      <c r="G316" s="2" t="str">
        <f>IF(A316=1,1*D316*2,"－")</f>
        <v>－</v>
      </c>
    </row>
    <row r="317" spans="1:7" ht="12.75" customHeight="1">
      <c r="A317" s="128"/>
      <c r="B317" s="148"/>
      <c r="C317" s="150"/>
      <c r="D317" s="28"/>
      <c r="E317" s="28"/>
      <c r="F317" s="25" t="str">
        <f>IF(A317=1,1*D317*E317,"－")</f>
        <v>－</v>
      </c>
      <c r="G317" s="2" t="str">
        <f>IF(A317=1,1*D317*2,"－")</f>
        <v>－</v>
      </c>
    </row>
    <row r="318" spans="1:7" ht="12.75" customHeight="1">
      <c r="A318" s="128"/>
      <c r="B318" s="148"/>
      <c r="C318" s="150"/>
      <c r="D318" s="28"/>
      <c r="E318" s="28"/>
      <c r="F318" s="25" t="str">
        <f>IF(A318=1,1*D318*E318,"－")</f>
        <v>－</v>
      </c>
      <c r="G318" s="2" t="str">
        <f>IF(A318=1,1*D318*2,"－")</f>
        <v>－</v>
      </c>
    </row>
    <row r="319" spans="1:7" ht="12.75" customHeight="1">
      <c r="A319" s="139" t="s">
        <v>64</v>
      </c>
      <c r="B319" s="29"/>
      <c r="G319" s="11"/>
    </row>
    <row r="320" spans="1:7" ht="12.75" customHeight="1">
      <c r="A320" s="29"/>
      <c r="B320" s="29"/>
      <c r="G320" s="11"/>
    </row>
    <row r="321" spans="1:7" ht="14.25" customHeight="1">
      <c r="A321" s="6" t="s">
        <v>50</v>
      </c>
      <c r="B321" s="29"/>
      <c r="D321" s="9" t="s">
        <v>41</v>
      </c>
      <c r="E321" s="114">
        <f>SUM(F324:F328)</f>
        <v>0</v>
      </c>
      <c r="F321" s="110" t="s">
        <v>8</v>
      </c>
      <c r="G321" s="116">
        <f>SUM(G324:G328)</f>
        <v>0</v>
      </c>
    </row>
    <row r="322" spans="1:2" ht="13.5">
      <c r="A322" s="29"/>
      <c r="B322" s="29"/>
    </row>
    <row r="323" spans="1:6" ht="19.5" customHeight="1">
      <c r="A323" s="113" t="s">
        <v>51</v>
      </c>
      <c r="B323" s="5"/>
      <c r="D323" s="98" t="s">
        <v>2</v>
      </c>
      <c r="E323" s="98" t="s">
        <v>3</v>
      </c>
      <c r="F323" s="98" t="s">
        <v>4</v>
      </c>
    </row>
    <row r="324" spans="1:7" ht="13.5" customHeight="1">
      <c r="A324" s="127"/>
      <c r="B324" s="148" t="s">
        <v>234</v>
      </c>
      <c r="C324" s="150"/>
      <c r="D324" s="24"/>
      <c r="E324" s="24"/>
      <c r="F324" s="25" t="str">
        <f>IF(A324=1,1*D324*E324,"－")</f>
        <v>－</v>
      </c>
      <c r="G324" s="2" t="str">
        <f>IF(A324=1,1*D324*2,"－")</f>
        <v>－</v>
      </c>
    </row>
    <row r="325" spans="1:7" ht="13.5" customHeight="1">
      <c r="A325" s="128"/>
      <c r="B325" s="148" t="s">
        <v>235</v>
      </c>
      <c r="C325" s="150"/>
      <c r="D325" s="24"/>
      <c r="E325" s="24"/>
      <c r="F325" s="25" t="str">
        <f>IF(A325=1,1*D325*E325,"－")</f>
        <v>－</v>
      </c>
      <c r="G325" s="2" t="str">
        <f>IF(A325=1,1*D325*2,"－")</f>
        <v>－</v>
      </c>
    </row>
    <row r="326" spans="1:7" ht="13.5" customHeight="1">
      <c r="A326" s="128"/>
      <c r="B326" s="148" t="s">
        <v>236</v>
      </c>
      <c r="C326" s="150"/>
      <c r="D326" s="24"/>
      <c r="E326" s="24"/>
      <c r="F326" s="25" t="str">
        <f>IF(A326=1,1*D326*E326,"－")</f>
        <v>－</v>
      </c>
      <c r="G326" s="2" t="str">
        <f>IF(A326=1,1*D326*2,"－")</f>
        <v>－</v>
      </c>
    </row>
    <row r="327" spans="1:7" ht="13.5" customHeight="1">
      <c r="A327" s="128"/>
      <c r="B327" s="148"/>
      <c r="C327" s="150"/>
      <c r="D327" s="24"/>
      <c r="E327" s="24"/>
      <c r="F327" s="25" t="str">
        <f>IF(A327=1,1*D327*E327,"－")</f>
        <v>－</v>
      </c>
      <c r="G327" s="2" t="str">
        <f>IF(A327=1,1*D327*2,"－")</f>
        <v>－</v>
      </c>
    </row>
    <row r="328" spans="1:7" ht="13.5" customHeight="1">
      <c r="A328" s="128"/>
      <c r="B328" s="148"/>
      <c r="C328" s="150"/>
      <c r="D328" s="24"/>
      <c r="E328" s="24"/>
      <c r="F328" s="25" t="str">
        <f>IF(A328=1,1*D328*E328,"－")</f>
        <v>－</v>
      </c>
      <c r="G328" s="2" t="str">
        <f>IF(A328=1,1*D328*2,"－")</f>
        <v>－</v>
      </c>
    </row>
    <row r="329" spans="1:7" ht="13.5" customHeight="1">
      <c r="A329" s="139" t="s">
        <v>64</v>
      </c>
      <c r="B329" s="29"/>
      <c r="G329" s="11"/>
    </row>
    <row r="330" spans="1:2" ht="13.5" customHeight="1" thickBot="1">
      <c r="A330" s="5"/>
      <c r="B330" s="5"/>
    </row>
    <row r="331" spans="1:7" s="52" customFormat="1" ht="18" thickBot="1">
      <c r="A331" s="4" t="s">
        <v>20</v>
      </c>
      <c r="B331" s="49"/>
      <c r="C331" s="50"/>
      <c r="D331" s="9" t="s">
        <v>1</v>
      </c>
      <c r="E331" s="14">
        <f>SUM(F334:F357)</f>
        <v>0</v>
      </c>
      <c r="F331" s="15" t="s">
        <v>9</v>
      </c>
      <c r="G331" s="16">
        <f>SUM(G334:G357)</f>
        <v>0</v>
      </c>
    </row>
    <row r="332" spans="1:7" s="52" customFormat="1" ht="13.5" customHeight="1">
      <c r="A332" s="49"/>
      <c r="B332" s="49"/>
      <c r="C332" s="50"/>
      <c r="D332" s="9"/>
      <c r="E332" s="17"/>
      <c r="F332" s="18"/>
      <c r="G332" s="19"/>
    </row>
    <row r="333" spans="1:7" s="52" customFormat="1" ht="19.5" customHeight="1">
      <c r="A333" s="113" t="s">
        <v>51</v>
      </c>
      <c r="B333" s="54"/>
      <c r="C333" s="50"/>
      <c r="D333" s="98" t="s">
        <v>2</v>
      </c>
      <c r="E333" s="98" t="s">
        <v>3</v>
      </c>
      <c r="F333" s="98" t="s">
        <v>4</v>
      </c>
      <c r="G333" s="53"/>
    </row>
    <row r="334" spans="1:7" s="52" customFormat="1" ht="13.5" customHeight="1">
      <c r="A334" s="132"/>
      <c r="B334" s="156" t="s">
        <v>237</v>
      </c>
      <c r="C334" s="57" t="s">
        <v>245</v>
      </c>
      <c r="D334" s="55"/>
      <c r="E334" s="55"/>
      <c r="F334" s="25" t="str">
        <f aca="true" t="shared" si="30" ref="F334:F357">IF(A334=1,1*D334*E334,"－")</f>
        <v>－</v>
      </c>
      <c r="G334" s="2" t="str">
        <f aca="true" t="shared" si="31" ref="G334:G357">IF(A334=1,1*D334*2,"－")</f>
        <v>－</v>
      </c>
    </row>
    <row r="335" spans="1:7" s="52" customFormat="1" ht="13.5" customHeight="1">
      <c r="A335" s="133"/>
      <c r="B335" s="157"/>
      <c r="C335" s="57" t="s">
        <v>246</v>
      </c>
      <c r="D335" s="56"/>
      <c r="E335" s="56"/>
      <c r="F335" s="25" t="str">
        <f t="shared" si="30"/>
        <v>－</v>
      </c>
      <c r="G335" s="2" t="str">
        <f t="shared" si="31"/>
        <v>－</v>
      </c>
    </row>
    <row r="336" spans="1:7" s="52" customFormat="1" ht="13.5" customHeight="1">
      <c r="A336" s="133"/>
      <c r="B336" s="157"/>
      <c r="C336" s="57" t="s">
        <v>247</v>
      </c>
      <c r="D336" s="56"/>
      <c r="E336" s="56"/>
      <c r="F336" s="25" t="str">
        <f t="shared" si="30"/>
        <v>－</v>
      </c>
      <c r="G336" s="2" t="str">
        <f t="shared" si="31"/>
        <v>－</v>
      </c>
    </row>
    <row r="337" spans="1:7" s="52" customFormat="1" ht="13.5" customHeight="1">
      <c r="A337" s="133"/>
      <c r="B337" s="157"/>
      <c r="C337" s="57" t="s">
        <v>248</v>
      </c>
      <c r="D337" s="56"/>
      <c r="E337" s="56"/>
      <c r="F337" s="25" t="str">
        <f t="shared" si="30"/>
        <v>－</v>
      </c>
      <c r="G337" s="2" t="str">
        <f t="shared" si="31"/>
        <v>－</v>
      </c>
    </row>
    <row r="338" spans="1:7" s="52" customFormat="1" ht="13.5" customHeight="1">
      <c r="A338" s="133"/>
      <c r="B338" s="157"/>
      <c r="C338" s="57" t="s">
        <v>249</v>
      </c>
      <c r="D338" s="56"/>
      <c r="E338" s="56"/>
      <c r="F338" s="25" t="str">
        <f t="shared" si="30"/>
        <v>－</v>
      </c>
      <c r="G338" s="2" t="str">
        <f t="shared" si="31"/>
        <v>－</v>
      </c>
    </row>
    <row r="339" spans="1:7" s="52" customFormat="1" ht="13.5" customHeight="1">
      <c r="A339" s="133"/>
      <c r="B339" s="158"/>
      <c r="C339" s="57" t="s">
        <v>250</v>
      </c>
      <c r="D339" s="56"/>
      <c r="E339" s="56"/>
      <c r="F339" s="25" t="str">
        <f t="shared" si="30"/>
        <v>－</v>
      </c>
      <c r="G339" s="2" t="str">
        <f t="shared" si="31"/>
        <v>－</v>
      </c>
    </row>
    <row r="340" spans="1:7" s="52" customFormat="1" ht="13.5" customHeight="1">
      <c r="A340" s="133"/>
      <c r="B340" s="153" t="s">
        <v>238</v>
      </c>
      <c r="C340" s="57" t="s">
        <v>243</v>
      </c>
      <c r="D340" s="56"/>
      <c r="E340" s="56"/>
      <c r="F340" s="25" t="str">
        <f t="shared" si="30"/>
        <v>－</v>
      </c>
      <c r="G340" s="2" t="str">
        <f t="shared" si="31"/>
        <v>－</v>
      </c>
    </row>
    <row r="341" spans="1:7" s="52" customFormat="1" ht="13.5" customHeight="1">
      <c r="A341" s="133"/>
      <c r="B341" s="154"/>
      <c r="C341" s="57" t="s">
        <v>251</v>
      </c>
      <c r="D341" s="56"/>
      <c r="E341" s="56"/>
      <c r="F341" s="25" t="str">
        <f t="shared" si="30"/>
        <v>－</v>
      </c>
      <c r="G341" s="2" t="str">
        <f t="shared" si="31"/>
        <v>－</v>
      </c>
    </row>
    <row r="342" spans="1:7" s="52" customFormat="1" ht="13.5" customHeight="1">
      <c r="A342" s="133"/>
      <c r="B342" s="155"/>
      <c r="C342" s="57" t="s">
        <v>252</v>
      </c>
      <c r="D342" s="56"/>
      <c r="E342" s="56"/>
      <c r="F342" s="25" t="str">
        <f t="shared" si="30"/>
        <v>－</v>
      </c>
      <c r="G342" s="2" t="str">
        <f t="shared" si="31"/>
        <v>－</v>
      </c>
    </row>
    <row r="343" spans="1:7" s="52" customFormat="1" ht="27" customHeight="1">
      <c r="A343" s="132"/>
      <c r="B343" s="153" t="s">
        <v>239</v>
      </c>
      <c r="C343" s="57" t="s">
        <v>253</v>
      </c>
      <c r="D343" s="58"/>
      <c r="E343" s="58"/>
      <c r="F343" s="25" t="str">
        <f t="shared" si="30"/>
        <v>－</v>
      </c>
      <c r="G343" s="2" t="str">
        <f t="shared" si="31"/>
        <v>－</v>
      </c>
    </row>
    <row r="344" spans="1:7" s="52" customFormat="1" ht="13.5" customHeight="1">
      <c r="A344" s="132"/>
      <c r="B344" s="154"/>
      <c r="C344" s="57" t="s">
        <v>254</v>
      </c>
      <c r="D344" s="58"/>
      <c r="E344" s="58"/>
      <c r="F344" s="25" t="str">
        <f t="shared" si="30"/>
        <v>－</v>
      </c>
      <c r="G344" s="2" t="str">
        <f t="shared" si="31"/>
        <v>－</v>
      </c>
    </row>
    <row r="345" spans="1:7" s="52" customFormat="1" ht="13.5" customHeight="1">
      <c r="A345" s="132"/>
      <c r="B345" s="155"/>
      <c r="C345" s="57" t="s">
        <v>255</v>
      </c>
      <c r="D345" s="58"/>
      <c r="E345" s="58"/>
      <c r="F345" s="25" t="str">
        <f t="shared" si="30"/>
        <v>－</v>
      </c>
      <c r="G345" s="2" t="str">
        <f t="shared" si="31"/>
        <v>－</v>
      </c>
    </row>
    <row r="346" spans="1:7" s="52" customFormat="1" ht="13.5" customHeight="1">
      <c r="A346" s="132"/>
      <c r="B346" s="153" t="s">
        <v>240</v>
      </c>
      <c r="C346" s="57" t="s">
        <v>244</v>
      </c>
      <c r="D346" s="58"/>
      <c r="E346" s="58"/>
      <c r="F346" s="25" t="str">
        <f t="shared" si="30"/>
        <v>－</v>
      </c>
      <c r="G346" s="2" t="str">
        <f t="shared" si="31"/>
        <v>－</v>
      </c>
    </row>
    <row r="347" spans="1:7" s="52" customFormat="1" ht="27" customHeight="1">
      <c r="A347" s="132"/>
      <c r="B347" s="154"/>
      <c r="C347" s="57" t="s">
        <v>256</v>
      </c>
      <c r="D347" s="58"/>
      <c r="E347" s="58"/>
      <c r="F347" s="25" t="str">
        <f t="shared" si="30"/>
        <v>－</v>
      </c>
      <c r="G347" s="2" t="str">
        <f t="shared" si="31"/>
        <v>－</v>
      </c>
    </row>
    <row r="348" spans="1:7" s="52" customFormat="1" ht="13.5" customHeight="1">
      <c r="A348" s="134"/>
      <c r="B348" s="154"/>
      <c r="C348" s="57" t="s">
        <v>257</v>
      </c>
      <c r="D348" s="58"/>
      <c r="E348" s="58"/>
      <c r="F348" s="25" t="str">
        <f t="shared" si="30"/>
        <v>－</v>
      </c>
      <c r="G348" s="2" t="str">
        <f t="shared" si="31"/>
        <v>－</v>
      </c>
    </row>
    <row r="349" spans="1:7" s="52" customFormat="1" ht="13.5" customHeight="1">
      <c r="A349" s="132"/>
      <c r="B349" s="154"/>
      <c r="C349" s="57" t="s">
        <v>258</v>
      </c>
      <c r="D349" s="58"/>
      <c r="E349" s="58"/>
      <c r="F349" s="25" t="str">
        <f t="shared" si="30"/>
        <v>－</v>
      </c>
      <c r="G349" s="2" t="str">
        <f t="shared" si="31"/>
        <v>－</v>
      </c>
    </row>
    <row r="350" spans="1:7" s="52" customFormat="1" ht="13.5" customHeight="1">
      <c r="A350" s="132"/>
      <c r="B350" s="154"/>
      <c r="C350" s="57" t="s">
        <v>259</v>
      </c>
      <c r="D350" s="58"/>
      <c r="E350" s="58"/>
      <c r="F350" s="25" t="str">
        <f t="shared" si="30"/>
        <v>－</v>
      </c>
      <c r="G350" s="2" t="str">
        <f t="shared" si="31"/>
        <v>－</v>
      </c>
    </row>
    <row r="351" spans="1:7" s="52" customFormat="1" ht="13.5" customHeight="1">
      <c r="A351" s="132"/>
      <c r="B351" s="155"/>
      <c r="C351" s="57" t="s">
        <v>260</v>
      </c>
      <c r="D351" s="58"/>
      <c r="E351" s="58"/>
      <c r="F351" s="25" t="str">
        <f t="shared" si="30"/>
        <v>－</v>
      </c>
      <c r="G351" s="2" t="str">
        <f t="shared" si="31"/>
        <v>－</v>
      </c>
    </row>
    <row r="352" spans="1:7" s="52" customFormat="1" ht="13.5" customHeight="1">
      <c r="A352" s="132"/>
      <c r="B352" s="153" t="s">
        <v>241</v>
      </c>
      <c r="C352" s="57" t="s">
        <v>261</v>
      </c>
      <c r="D352" s="58"/>
      <c r="E352" s="58"/>
      <c r="F352" s="25" t="str">
        <f t="shared" si="30"/>
        <v>－</v>
      </c>
      <c r="G352" s="2" t="str">
        <f t="shared" si="31"/>
        <v>－</v>
      </c>
    </row>
    <row r="353" spans="1:7" s="52" customFormat="1" ht="13.5" customHeight="1">
      <c r="A353" s="132"/>
      <c r="B353" s="154"/>
      <c r="C353" s="57" t="s">
        <v>262</v>
      </c>
      <c r="D353" s="58"/>
      <c r="E353" s="58"/>
      <c r="F353" s="25" t="str">
        <f t="shared" si="30"/>
        <v>－</v>
      </c>
      <c r="G353" s="2" t="str">
        <f t="shared" si="31"/>
        <v>－</v>
      </c>
    </row>
    <row r="354" spans="1:7" s="52" customFormat="1" ht="27" customHeight="1">
      <c r="A354" s="132"/>
      <c r="B354" s="155"/>
      <c r="C354" s="57" t="s">
        <v>263</v>
      </c>
      <c r="D354" s="58"/>
      <c r="E354" s="58"/>
      <c r="F354" s="25" t="str">
        <f t="shared" si="30"/>
        <v>－</v>
      </c>
      <c r="G354" s="2" t="str">
        <f t="shared" si="31"/>
        <v>－</v>
      </c>
    </row>
    <row r="355" spans="1:7" s="52" customFormat="1" ht="13.5" customHeight="1">
      <c r="A355" s="134"/>
      <c r="B355" s="153" t="s">
        <v>242</v>
      </c>
      <c r="C355" s="57" t="s">
        <v>264</v>
      </c>
      <c r="D355" s="58"/>
      <c r="E355" s="58"/>
      <c r="F355" s="25" t="str">
        <f t="shared" si="30"/>
        <v>－</v>
      </c>
      <c r="G355" s="2" t="str">
        <f t="shared" si="31"/>
        <v>－</v>
      </c>
    </row>
    <row r="356" spans="1:7" s="52" customFormat="1" ht="13.5" customHeight="1">
      <c r="A356" s="132"/>
      <c r="B356" s="154"/>
      <c r="C356" s="57" t="s">
        <v>265</v>
      </c>
      <c r="D356" s="58"/>
      <c r="E356" s="58"/>
      <c r="F356" s="25" t="str">
        <f t="shared" si="30"/>
        <v>－</v>
      </c>
      <c r="G356" s="2" t="str">
        <f t="shared" si="31"/>
        <v>－</v>
      </c>
    </row>
    <row r="357" spans="1:7" s="52" customFormat="1" ht="13.5" customHeight="1">
      <c r="A357" s="132"/>
      <c r="B357" s="155"/>
      <c r="C357" s="57" t="s">
        <v>266</v>
      </c>
      <c r="D357" s="58"/>
      <c r="E357" s="58"/>
      <c r="F357" s="25" t="str">
        <f t="shared" si="30"/>
        <v>－</v>
      </c>
      <c r="G357" s="2" t="str">
        <f t="shared" si="31"/>
        <v>－</v>
      </c>
    </row>
    <row r="358" spans="1:7" ht="13.5" customHeight="1">
      <c r="A358" s="139" t="s">
        <v>64</v>
      </c>
      <c r="B358" s="29"/>
      <c r="G358" s="11"/>
    </row>
    <row r="359" spans="1:7" s="52" customFormat="1" ht="13.5" customHeight="1" thickBot="1">
      <c r="A359" s="54"/>
      <c r="B359" s="54"/>
      <c r="C359" s="50"/>
      <c r="D359" s="51"/>
      <c r="E359" s="51"/>
      <c r="F359" s="51"/>
      <c r="G359" s="53"/>
    </row>
    <row r="360" spans="1:7" ht="18" customHeight="1" thickBot="1">
      <c r="A360" s="4" t="s">
        <v>21</v>
      </c>
      <c r="B360" s="6"/>
      <c r="D360" s="9" t="s">
        <v>1</v>
      </c>
      <c r="E360" s="14">
        <f>SUM(F364:F375)+SUM(F380:F386)</f>
        <v>0</v>
      </c>
      <c r="F360" s="15" t="s">
        <v>9</v>
      </c>
      <c r="G360" s="16">
        <f>SUM(G364:G375)+SUM(G380:G386)</f>
        <v>0</v>
      </c>
    </row>
    <row r="361" spans="1:7" ht="13.5" customHeight="1">
      <c r="A361" s="6"/>
      <c r="B361" s="6"/>
      <c r="E361" s="17"/>
      <c r="F361" s="18"/>
      <c r="G361" s="19"/>
    </row>
    <row r="362" spans="1:7" ht="13.5" customHeight="1">
      <c r="A362" s="5" t="s">
        <v>52</v>
      </c>
      <c r="B362" s="6"/>
      <c r="E362" s="17"/>
      <c r="F362" s="18"/>
      <c r="G362" s="19"/>
    </row>
    <row r="363" spans="1:6" ht="19.5" customHeight="1">
      <c r="A363" s="113" t="s">
        <v>36</v>
      </c>
      <c r="B363" s="6"/>
      <c r="D363" s="98" t="s">
        <v>2</v>
      </c>
      <c r="E363" s="98" t="s">
        <v>3</v>
      </c>
      <c r="F363" s="98" t="s">
        <v>4</v>
      </c>
    </row>
    <row r="364" spans="1:7" ht="27" customHeight="1">
      <c r="A364" s="127"/>
      <c r="B364" s="148" t="s">
        <v>267</v>
      </c>
      <c r="C364" s="150"/>
      <c r="D364" s="24"/>
      <c r="E364" s="24"/>
      <c r="F364" s="25" t="str">
        <f aca="true" t="shared" si="32" ref="F364:F375">IF(A364=1,1*D364*E364,"－")</f>
        <v>－</v>
      </c>
      <c r="G364" s="2" t="str">
        <f aca="true" t="shared" si="33" ref="G364:G375">IF(A364=1,1*D364*2,"－")</f>
        <v>－</v>
      </c>
    </row>
    <row r="365" spans="1:7" ht="13.5" customHeight="1">
      <c r="A365" s="128"/>
      <c r="B365" s="148" t="s">
        <v>268</v>
      </c>
      <c r="C365" s="149"/>
      <c r="D365" s="28"/>
      <c r="E365" s="28"/>
      <c r="F365" s="25" t="str">
        <f t="shared" si="32"/>
        <v>－</v>
      </c>
      <c r="G365" s="2" t="str">
        <f t="shared" si="33"/>
        <v>－</v>
      </c>
    </row>
    <row r="366" spans="1:7" ht="13.5" customHeight="1">
      <c r="A366" s="128"/>
      <c r="B366" s="148" t="s">
        <v>269</v>
      </c>
      <c r="C366" s="149"/>
      <c r="D366" s="28"/>
      <c r="E366" s="28"/>
      <c r="F366" s="25" t="str">
        <f t="shared" si="32"/>
        <v>－</v>
      </c>
      <c r="G366" s="2" t="str">
        <f t="shared" si="33"/>
        <v>－</v>
      </c>
    </row>
    <row r="367" spans="1:7" ht="13.5" customHeight="1">
      <c r="A367" s="128"/>
      <c r="B367" s="148" t="s">
        <v>270</v>
      </c>
      <c r="C367" s="149"/>
      <c r="D367" s="28"/>
      <c r="E367" s="28"/>
      <c r="F367" s="25" t="str">
        <f t="shared" si="32"/>
        <v>－</v>
      </c>
      <c r="G367" s="2" t="str">
        <f t="shared" si="33"/>
        <v>－</v>
      </c>
    </row>
    <row r="368" spans="1:7" ht="13.5" customHeight="1">
      <c r="A368" s="128"/>
      <c r="B368" s="148" t="s">
        <v>271</v>
      </c>
      <c r="C368" s="149"/>
      <c r="D368" s="28"/>
      <c r="E368" s="28"/>
      <c r="F368" s="25" t="str">
        <f>IF(A368=1,1*D368*E368,"－")</f>
        <v>－</v>
      </c>
      <c r="G368" s="2" t="str">
        <f>IF(A368=1,1*D368*2,"－")</f>
        <v>－</v>
      </c>
    </row>
    <row r="369" spans="1:7" ht="13.5" customHeight="1">
      <c r="A369" s="128"/>
      <c r="B369" s="148" t="s">
        <v>272</v>
      </c>
      <c r="C369" s="149"/>
      <c r="D369" s="28"/>
      <c r="E369" s="28"/>
      <c r="F369" s="25" t="str">
        <f>IF(A369=1,1*D369*E369,"－")</f>
        <v>－</v>
      </c>
      <c r="G369" s="2" t="str">
        <f>IF(A369=1,1*D369*2,"－")</f>
        <v>－</v>
      </c>
    </row>
    <row r="370" spans="1:7" ht="27" customHeight="1">
      <c r="A370" s="128"/>
      <c r="B370" s="148" t="s">
        <v>273</v>
      </c>
      <c r="C370" s="149"/>
      <c r="D370" s="28"/>
      <c r="E370" s="28"/>
      <c r="F370" s="25" t="str">
        <f>IF(A370=1,1*D370*E370,"－")</f>
        <v>－</v>
      </c>
      <c r="G370" s="2" t="str">
        <f>IF(A370=1,1*D370*2,"－")</f>
        <v>－</v>
      </c>
    </row>
    <row r="371" spans="1:7" ht="13.5" customHeight="1">
      <c r="A371" s="128"/>
      <c r="B371" s="148" t="s">
        <v>274</v>
      </c>
      <c r="C371" s="149"/>
      <c r="D371" s="28"/>
      <c r="E371" s="28"/>
      <c r="F371" s="25" t="str">
        <f>IF(A371=1,1*D371*E371,"－")</f>
        <v>－</v>
      </c>
      <c r="G371" s="2" t="str">
        <f>IF(A371=1,1*D371*2,"－")</f>
        <v>－</v>
      </c>
    </row>
    <row r="372" spans="1:7" ht="13.5" customHeight="1">
      <c r="A372" s="128"/>
      <c r="B372" s="148" t="s">
        <v>275</v>
      </c>
      <c r="C372" s="149"/>
      <c r="D372" s="28"/>
      <c r="E372" s="28"/>
      <c r="F372" s="25" t="str">
        <f>IF(A372=1,1*D372*E372,"－")</f>
        <v>－</v>
      </c>
      <c r="G372" s="2" t="str">
        <f>IF(A372=1,1*D372*2,"－")</f>
        <v>－</v>
      </c>
    </row>
    <row r="373" spans="1:7" ht="27" customHeight="1">
      <c r="A373" s="128"/>
      <c r="B373" s="148" t="s">
        <v>276</v>
      </c>
      <c r="C373" s="149"/>
      <c r="D373" s="28"/>
      <c r="E373" s="28"/>
      <c r="F373" s="25" t="str">
        <f t="shared" si="32"/>
        <v>－</v>
      </c>
      <c r="G373" s="2" t="str">
        <f t="shared" si="33"/>
        <v>－</v>
      </c>
    </row>
    <row r="374" spans="1:7" ht="13.5" customHeight="1">
      <c r="A374" s="127"/>
      <c r="B374" s="148"/>
      <c r="C374" s="149"/>
      <c r="D374" s="24"/>
      <c r="E374" s="24"/>
      <c r="F374" s="25" t="str">
        <f t="shared" si="32"/>
        <v>－</v>
      </c>
      <c r="G374" s="2" t="str">
        <f t="shared" si="33"/>
        <v>－</v>
      </c>
    </row>
    <row r="375" spans="1:7" ht="13.5" customHeight="1">
      <c r="A375" s="127"/>
      <c r="B375" s="148"/>
      <c r="C375" s="149"/>
      <c r="D375" s="24"/>
      <c r="E375" s="24"/>
      <c r="F375" s="25" t="str">
        <f t="shared" si="32"/>
        <v>－</v>
      </c>
      <c r="G375" s="2" t="str">
        <f t="shared" si="33"/>
        <v>－</v>
      </c>
    </row>
    <row r="376" spans="1:7" ht="13.5" customHeight="1">
      <c r="A376" s="139" t="s">
        <v>64</v>
      </c>
      <c r="B376" s="29"/>
      <c r="G376" s="11"/>
    </row>
    <row r="377" spans="1:2" ht="13.5" customHeight="1">
      <c r="A377" s="5"/>
      <c r="B377" s="5"/>
    </row>
    <row r="378" spans="1:7" ht="13.5" customHeight="1">
      <c r="A378" s="5" t="s">
        <v>53</v>
      </c>
      <c r="B378" s="6"/>
      <c r="E378" s="17"/>
      <c r="F378" s="18"/>
      <c r="G378" s="19"/>
    </row>
    <row r="379" spans="1:6" ht="19.5" customHeight="1">
      <c r="A379" s="113" t="s">
        <v>68</v>
      </c>
      <c r="B379" s="5"/>
      <c r="D379" s="98" t="s">
        <v>2</v>
      </c>
      <c r="E379" s="98" t="s">
        <v>3</v>
      </c>
      <c r="F379" s="98" t="s">
        <v>4</v>
      </c>
    </row>
    <row r="380" spans="1:7" ht="13.5" customHeight="1">
      <c r="A380" s="127"/>
      <c r="B380" s="148" t="s">
        <v>277</v>
      </c>
      <c r="C380" s="149"/>
      <c r="D380" s="24"/>
      <c r="E380" s="24"/>
      <c r="F380" s="25" t="str">
        <f aca="true" t="shared" si="34" ref="F380:F386">IF(A380=1,1*D380*E380,"－")</f>
        <v>－</v>
      </c>
      <c r="G380" s="2" t="str">
        <f aca="true" t="shared" si="35" ref="G380:G386">IF(A380=1,1*D380*2,"－")</f>
        <v>－</v>
      </c>
    </row>
    <row r="381" spans="1:7" ht="13.5" customHeight="1">
      <c r="A381" s="128"/>
      <c r="B381" s="148" t="s">
        <v>278</v>
      </c>
      <c r="C381" s="149"/>
      <c r="D381" s="28"/>
      <c r="E381" s="28"/>
      <c r="F381" s="25" t="str">
        <f t="shared" si="34"/>
        <v>－</v>
      </c>
      <c r="G381" s="2" t="str">
        <f t="shared" si="35"/>
        <v>－</v>
      </c>
    </row>
    <row r="382" spans="1:7" ht="13.5" customHeight="1">
      <c r="A382" s="128"/>
      <c r="B382" s="148" t="s">
        <v>279</v>
      </c>
      <c r="C382" s="149"/>
      <c r="D382" s="28"/>
      <c r="E382" s="28"/>
      <c r="F382" s="25" t="str">
        <f t="shared" si="34"/>
        <v>－</v>
      </c>
      <c r="G382" s="2" t="str">
        <f t="shared" si="35"/>
        <v>－</v>
      </c>
    </row>
    <row r="383" spans="1:7" ht="13.5" customHeight="1">
      <c r="A383" s="128"/>
      <c r="B383" s="148" t="s">
        <v>280</v>
      </c>
      <c r="C383" s="149"/>
      <c r="D383" s="28"/>
      <c r="E383" s="28"/>
      <c r="F383" s="25" t="str">
        <f t="shared" si="34"/>
        <v>－</v>
      </c>
      <c r="G383" s="2" t="str">
        <f t="shared" si="35"/>
        <v>－</v>
      </c>
    </row>
    <row r="384" spans="1:7" ht="13.5" customHeight="1">
      <c r="A384" s="128"/>
      <c r="B384" s="148" t="s">
        <v>281</v>
      </c>
      <c r="C384" s="149"/>
      <c r="D384" s="28"/>
      <c r="E384" s="28"/>
      <c r="F384" s="25" t="str">
        <f t="shared" si="34"/>
        <v>－</v>
      </c>
      <c r="G384" s="2" t="str">
        <f t="shared" si="35"/>
        <v>－</v>
      </c>
    </row>
    <row r="385" spans="1:7" ht="13.5" customHeight="1">
      <c r="A385" s="128"/>
      <c r="B385" s="148"/>
      <c r="C385" s="149"/>
      <c r="D385" s="28"/>
      <c r="E385" s="28"/>
      <c r="F385" s="25" t="str">
        <f t="shared" si="34"/>
        <v>－</v>
      </c>
      <c r="G385" s="2" t="str">
        <f t="shared" si="35"/>
        <v>－</v>
      </c>
    </row>
    <row r="386" spans="1:7" ht="13.5" customHeight="1">
      <c r="A386" s="128"/>
      <c r="B386" s="148"/>
      <c r="C386" s="149"/>
      <c r="D386" s="28"/>
      <c r="E386" s="28"/>
      <c r="F386" s="25" t="str">
        <f t="shared" si="34"/>
        <v>－</v>
      </c>
      <c r="G386" s="2" t="str">
        <f t="shared" si="35"/>
        <v>－</v>
      </c>
    </row>
    <row r="387" spans="1:7" ht="13.5" customHeight="1">
      <c r="A387" s="139" t="s">
        <v>64</v>
      </c>
      <c r="B387" s="29"/>
      <c r="G387" s="11"/>
    </row>
    <row r="388" spans="1:2" ht="13.5" customHeight="1" thickBot="1">
      <c r="A388" s="5"/>
      <c r="B388" s="5"/>
    </row>
    <row r="389" spans="1:7" ht="18" customHeight="1" thickBot="1">
      <c r="A389" s="6" t="s">
        <v>22</v>
      </c>
      <c r="B389" s="6"/>
      <c r="D389" s="9" t="s">
        <v>1</v>
      </c>
      <c r="E389" s="14">
        <f>SUM(F392:F405)</f>
        <v>0</v>
      </c>
      <c r="F389" s="15" t="s">
        <v>8</v>
      </c>
      <c r="G389" s="16">
        <f>SUM(G392:G405)</f>
        <v>0</v>
      </c>
    </row>
    <row r="390" spans="1:6" ht="13.5" customHeight="1">
      <c r="A390" s="5" t="s">
        <v>54</v>
      </c>
      <c r="B390" s="5"/>
      <c r="D390" s="23"/>
      <c r="E390" s="23"/>
      <c r="F390" s="23"/>
    </row>
    <row r="391" spans="1:6" ht="20.25" customHeight="1">
      <c r="A391" s="5"/>
      <c r="B391" s="5"/>
      <c r="D391" s="98" t="s">
        <v>2</v>
      </c>
      <c r="E391" s="98" t="s">
        <v>3</v>
      </c>
      <c r="F391" s="98" t="s">
        <v>4</v>
      </c>
    </row>
    <row r="392" spans="1:7" s="41" customFormat="1" ht="13.5" customHeight="1">
      <c r="A392" s="63"/>
      <c r="B392" s="63" t="s">
        <v>0</v>
      </c>
      <c r="C392" s="62" t="s">
        <v>32</v>
      </c>
      <c r="D392" s="48"/>
      <c r="E392" s="60"/>
      <c r="F392" s="60" t="str">
        <f>IF(A392=1,1*D392*E392,"－")</f>
        <v>－</v>
      </c>
      <c r="G392" s="61" t="str">
        <f>IF(A392=1,1*D392*2,"－")</f>
        <v>－</v>
      </c>
    </row>
    <row r="393" spans="1:7" s="27" customFormat="1" ht="13.5" customHeight="1">
      <c r="A393" s="135"/>
      <c r="B393" s="63" t="s">
        <v>284</v>
      </c>
      <c r="C393" s="38" t="s">
        <v>282</v>
      </c>
      <c r="D393" s="30"/>
      <c r="E393" s="28"/>
      <c r="F393" s="60" t="str">
        <f aca="true" t="shared" si="36" ref="F393:F405">IF(A393=1,1*D393*E393,"－")</f>
        <v>－</v>
      </c>
      <c r="G393" s="61" t="str">
        <f aca="true" t="shared" si="37" ref="G393:G405">IF(A393=1,1*D393*2,"－")</f>
        <v>－</v>
      </c>
    </row>
    <row r="394" spans="1:7" s="27" customFormat="1" ht="27" customHeight="1">
      <c r="A394" s="135"/>
      <c r="B394" s="63" t="s">
        <v>284</v>
      </c>
      <c r="C394" s="38" t="s">
        <v>283</v>
      </c>
      <c r="D394" s="30"/>
      <c r="E394" s="28"/>
      <c r="F394" s="60" t="str">
        <f t="shared" si="36"/>
        <v>－</v>
      </c>
      <c r="G394" s="61" t="str">
        <f t="shared" si="37"/>
        <v>－</v>
      </c>
    </row>
    <row r="395" spans="1:7" s="27" customFormat="1" ht="13.5" customHeight="1">
      <c r="A395" s="135"/>
      <c r="B395" s="63" t="s">
        <v>285</v>
      </c>
      <c r="C395" s="38" t="s">
        <v>286</v>
      </c>
      <c r="D395" s="30"/>
      <c r="E395" s="28"/>
      <c r="F395" s="60" t="str">
        <f t="shared" si="36"/>
        <v>－</v>
      </c>
      <c r="G395" s="61" t="str">
        <f t="shared" si="37"/>
        <v>－</v>
      </c>
    </row>
    <row r="396" spans="1:7" s="27" customFormat="1" ht="13.5" customHeight="1">
      <c r="A396" s="135"/>
      <c r="B396" s="63" t="s">
        <v>287</v>
      </c>
      <c r="C396" s="38" t="s">
        <v>288</v>
      </c>
      <c r="D396" s="30"/>
      <c r="E396" s="28"/>
      <c r="F396" s="60" t="str">
        <f t="shared" si="36"/>
        <v>－</v>
      </c>
      <c r="G396" s="61" t="str">
        <f t="shared" si="37"/>
        <v>－</v>
      </c>
    </row>
    <row r="397" spans="1:7" s="27" customFormat="1" ht="13.5" customHeight="1">
      <c r="A397" s="135"/>
      <c r="B397" s="63" t="s">
        <v>287</v>
      </c>
      <c r="C397" s="38" t="s">
        <v>289</v>
      </c>
      <c r="D397" s="30"/>
      <c r="E397" s="28"/>
      <c r="F397" s="60" t="str">
        <f t="shared" si="36"/>
        <v>－</v>
      </c>
      <c r="G397" s="61" t="str">
        <f t="shared" si="37"/>
        <v>－</v>
      </c>
    </row>
    <row r="398" spans="1:7" s="27" customFormat="1" ht="27" customHeight="1">
      <c r="A398" s="135"/>
      <c r="B398" s="63" t="s">
        <v>287</v>
      </c>
      <c r="C398" s="38" t="s">
        <v>290</v>
      </c>
      <c r="D398" s="30"/>
      <c r="E398" s="28"/>
      <c r="F398" s="60" t="str">
        <f t="shared" si="36"/>
        <v>－</v>
      </c>
      <c r="G398" s="61" t="str">
        <f t="shared" si="37"/>
        <v>－</v>
      </c>
    </row>
    <row r="399" spans="1:7" s="27" customFormat="1" ht="13.5" customHeight="1">
      <c r="A399" s="63"/>
      <c r="B399" s="63" t="s">
        <v>287</v>
      </c>
      <c r="C399" s="38" t="s">
        <v>291</v>
      </c>
      <c r="D399" s="30"/>
      <c r="E399" s="24"/>
      <c r="F399" s="60" t="str">
        <f t="shared" si="36"/>
        <v>－</v>
      </c>
      <c r="G399" s="61" t="str">
        <f t="shared" si="37"/>
        <v>－</v>
      </c>
    </row>
    <row r="400" spans="1:7" s="27" customFormat="1" ht="13.5" customHeight="1">
      <c r="A400" s="135"/>
      <c r="B400" s="63" t="s">
        <v>287</v>
      </c>
      <c r="C400" s="38" t="s">
        <v>292</v>
      </c>
      <c r="D400" s="30"/>
      <c r="E400" s="28"/>
      <c r="F400" s="60" t="str">
        <f t="shared" si="36"/>
        <v>－</v>
      </c>
      <c r="G400" s="61" t="str">
        <f t="shared" si="37"/>
        <v>－</v>
      </c>
    </row>
    <row r="401" spans="1:7" s="27" customFormat="1" ht="13.5" customHeight="1">
      <c r="A401" s="135"/>
      <c r="B401" s="48" t="s">
        <v>456</v>
      </c>
      <c r="C401" s="38" t="s">
        <v>293</v>
      </c>
      <c r="D401" s="30"/>
      <c r="E401" s="28"/>
      <c r="F401" s="60" t="str">
        <f t="shared" si="36"/>
        <v>－</v>
      </c>
      <c r="G401" s="61" t="str">
        <f t="shared" si="37"/>
        <v>－</v>
      </c>
    </row>
    <row r="402" spans="1:7" s="27" customFormat="1" ht="13.5" customHeight="1">
      <c r="A402" s="135"/>
      <c r="B402" s="48" t="s">
        <v>295</v>
      </c>
      <c r="C402" s="38" t="s">
        <v>294</v>
      </c>
      <c r="D402" s="30"/>
      <c r="E402" s="28"/>
      <c r="F402" s="60" t="str">
        <f>IF(A402=1,1*D402*E402,"－")</f>
        <v>－</v>
      </c>
      <c r="G402" s="61" t="str">
        <f>IF(A402=1,1*D402*2,"－")</f>
        <v>－</v>
      </c>
    </row>
    <row r="403" spans="1:7" s="27" customFormat="1" ht="13.5" customHeight="1">
      <c r="A403" s="135"/>
      <c r="B403" s="48" t="s">
        <v>297</v>
      </c>
      <c r="C403" s="38" t="s">
        <v>296</v>
      </c>
      <c r="D403" s="30"/>
      <c r="E403" s="28"/>
      <c r="F403" s="60" t="str">
        <f>IF(A403=1,1*D403*E403,"－")</f>
        <v>－</v>
      </c>
      <c r="G403" s="61" t="str">
        <f>IF(A403=1,1*D403*2,"－")</f>
        <v>－</v>
      </c>
    </row>
    <row r="404" spans="1:7" s="27" customFormat="1" ht="13.5" customHeight="1">
      <c r="A404" s="135"/>
      <c r="B404" s="63"/>
      <c r="C404" s="38"/>
      <c r="D404" s="30"/>
      <c r="E404" s="28"/>
      <c r="F404" s="60" t="str">
        <f t="shared" si="36"/>
        <v>－</v>
      </c>
      <c r="G404" s="61" t="str">
        <f t="shared" si="37"/>
        <v>－</v>
      </c>
    </row>
    <row r="405" spans="1:7" s="27" customFormat="1" ht="13.5" customHeight="1">
      <c r="A405" s="135"/>
      <c r="B405" s="63"/>
      <c r="C405" s="38"/>
      <c r="D405" s="30"/>
      <c r="E405" s="28"/>
      <c r="F405" s="60" t="str">
        <f t="shared" si="36"/>
        <v>－</v>
      </c>
      <c r="G405" s="61" t="str">
        <f t="shared" si="37"/>
        <v>－</v>
      </c>
    </row>
    <row r="406" spans="1:7" ht="13.5" customHeight="1">
      <c r="A406" s="139" t="s">
        <v>64</v>
      </c>
      <c r="B406" s="29"/>
      <c r="G406" s="11"/>
    </row>
    <row r="407" spans="1:2" ht="13.5" customHeight="1" thickBot="1">
      <c r="A407" s="5"/>
      <c r="B407" s="6"/>
    </row>
    <row r="408" spans="1:7" ht="18.75" customHeight="1" thickBot="1">
      <c r="A408" s="126" t="s">
        <v>455</v>
      </c>
      <c r="B408" s="97"/>
      <c r="C408" s="97"/>
      <c r="D408" s="9" t="s">
        <v>5</v>
      </c>
      <c r="E408" s="14">
        <f>E410+E436+E469+E497+E521+E546+E569+E599</f>
        <v>0</v>
      </c>
      <c r="F408" s="15" t="s">
        <v>9</v>
      </c>
      <c r="G408" s="16">
        <f>G410+G436+G469+G497+G521+G546+G569+G599</f>
        <v>0</v>
      </c>
    </row>
    <row r="409" spans="1:7" ht="13.5" customHeight="1">
      <c r="A409" s="6"/>
      <c r="B409" s="6"/>
      <c r="E409" s="17"/>
      <c r="F409" s="18"/>
      <c r="G409" s="19"/>
    </row>
    <row r="410" spans="1:7" ht="18" customHeight="1">
      <c r="A410" s="4" t="s">
        <v>23</v>
      </c>
      <c r="B410" s="64"/>
      <c r="D410" s="9" t="s">
        <v>6</v>
      </c>
      <c r="E410" s="20">
        <f>SUM(F417:F421)+SUM(F423:F428)+SUM(F430:F433)</f>
        <v>0</v>
      </c>
      <c r="F410" s="21" t="s">
        <v>10</v>
      </c>
      <c r="G410" s="22">
        <f>SUM(G416:G421)+SUM(G423:G428)+SUM(G430:G433)</f>
        <v>0</v>
      </c>
    </row>
    <row r="411" spans="1:7" ht="13.5" customHeight="1">
      <c r="A411" s="5"/>
      <c r="B411" s="64"/>
      <c r="E411" s="59"/>
      <c r="F411" s="21"/>
      <c r="G411" s="19"/>
    </row>
    <row r="412" spans="1:6" ht="19.5" customHeight="1">
      <c r="A412" s="11"/>
      <c r="B412" s="11"/>
      <c r="D412" s="98" t="s">
        <v>2</v>
      </c>
      <c r="E412" s="98" t="s">
        <v>3</v>
      </c>
      <c r="F412" s="98" t="s">
        <v>4</v>
      </c>
    </row>
    <row r="413" spans="1:7" s="76" customFormat="1" ht="13.5" customHeight="1">
      <c r="A413" s="147" t="s">
        <v>24</v>
      </c>
      <c r="B413" s="141"/>
      <c r="C413" s="141"/>
      <c r="D413" s="118"/>
      <c r="E413" s="118"/>
      <c r="F413" s="119"/>
      <c r="G413" s="68"/>
    </row>
    <row r="414" spans="1:7" s="76" customFormat="1" ht="13.5" customHeight="1">
      <c r="A414" s="140" t="s">
        <v>298</v>
      </c>
      <c r="B414" s="141"/>
      <c r="C414" s="141"/>
      <c r="D414" s="118"/>
      <c r="E414" s="118"/>
      <c r="F414" s="119"/>
      <c r="G414" s="68"/>
    </row>
    <row r="415" spans="1:7" s="76" customFormat="1" ht="13.5" customHeight="1">
      <c r="A415" s="140" t="s">
        <v>299</v>
      </c>
      <c r="B415" s="141"/>
      <c r="C415" s="141"/>
      <c r="D415" s="118"/>
      <c r="E415" s="118"/>
      <c r="F415" s="119"/>
      <c r="G415" s="68"/>
    </row>
    <row r="416" spans="1:7" s="76" customFormat="1" ht="13.5" customHeight="1">
      <c r="A416" s="136"/>
      <c r="B416" s="140" t="s">
        <v>300</v>
      </c>
      <c r="C416" s="141"/>
      <c r="D416" s="112"/>
      <c r="E416" s="112"/>
      <c r="F416" s="67"/>
      <c r="G416" s="68"/>
    </row>
    <row r="417" spans="1:7" s="76" customFormat="1" ht="13.5" customHeight="1">
      <c r="A417" s="137"/>
      <c r="B417" s="142" t="s">
        <v>301</v>
      </c>
      <c r="C417" s="145"/>
      <c r="D417" s="70"/>
      <c r="E417" s="70"/>
      <c r="F417" s="67" t="str">
        <f aca="true" t="shared" si="38" ref="F417:F433">IF(A417=1,1*D417*E417,"－")</f>
        <v>－</v>
      </c>
      <c r="G417" s="68" t="str">
        <f aca="true" t="shared" si="39" ref="G417:G433">IF(A417=1,1*D417*2,"－")</f>
        <v>－</v>
      </c>
    </row>
    <row r="418" spans="1:7" s="76" customFormat="1" ht="13.5" customHeight="1">
      <c r="A418" s="137"/>
      <c r="B418" s="142" t="s">
        <v>302</v>
      </c>
      <c r="C418" s="145"/>
      <c r="D418" s="70"/>
      <c r="E418" s="70"/>
      <c r="F418" s="67" t="str">
        <f t="shared" si="38"/>
        <v>－</v>
      </c>
      <c r="G418" s="68" t="str">
        <f t="shared" si="39"/>
        <v>－</v>
      </c>
    </row>
    <row r="419" spans="1:7" s="76" customFormat="1" ht="13.5" customHeight="1">
      <c r="A419" s="137"/>
      <c r="B419" s="142" t="s">
        <v>303</v>
      </c>
      <c r="C419" s="145"/>
      <c r="D419" s="70"/>
      <c r="E419" s="70"/>
      <c r="F419" s="67" t="str">
        <f>IF(A419=1,1*D419*E419,"－")</f>
        <v>－</v>
      </c>
      <c r="G419" s="68" t="str">
        <f>IF(A419=1,1*D419*2,"－")</f>
        <v>－</v>
      </c>
    </row>
    <row r="420" spans="1:7" s="76" customFormat="1" ht="13.5" customHeight="1">
      <c r="A420" s="137"/>
      <c r="B420" s="142" t="s">
        <v>304</v>
      </c>
      <c r="C420" s="145"/>
      <c r="D420" s="70"/>
      <c r="E420" s="70"/>
      <c r="F420" s="67" t="str">
        <f>IF(A420=1,1*D420*E420,"－")</f>
        <v>－</v>
      </c>
      <c r="G420" s="68" t="str">
        <f>IF(A420=1,1*D420*2,"－")</f>
        <v>－</v>
      </c>
    </row>
    <row r="421" spans="1:7" s="76" customFormat="1" ht="13.5" customHeight="1">
      <c r="A421" s="137"/>
      <c r="B421" s="142" t="s">
        <v>453</v>
      </c>
      <c r="C421" s="145"/>
      <c r="D421" s="70"/>
      <c r="E421" s="70"/>
      <c r="F421" s="67" t="str">
        <f>IF(A421=1,1*D421*E421,"－")</f>
        <v>－</v>
      </c>
      <c r="G421" s="68" t="str">
        <f>IF(A421=1,1*D421*2,"－")</f>
        <v>－</v>
      </c>
    </row>
    <row r="422" spans="1:7" s="76" customFormat="1" ht="13.5" customHeight="1">
      <c r="A422" s="136"/>
      <c r="B422" s="142" t="s">
        <v>305</v>
      </c>
      <c r="C422" s="141"/>
      <c r="D422" s="112"/>
      <c r="E422" s="112"/>
      <c r="F422" s="67"/>
      <c r="G422" s="68"/>
    </row>
    <row r="423" spans="1:7" s="75" customFormat="1" ht="13.5" customHeight="1">
      <c r="A423" s="138"/>
      <c r="B423" s="174" t="s">
        <v>306</v>
      </c>
      <c r="C423" s="144"/>
      <c r="D423" s="70"/>
      <c r="E423" s="70"/>
      <c r="F423" s="67" t="str">
        <f t="shared" si="38"/>
        <v>－</v>
      </c>
      <c r="G423" s="80" t="str">
        <f t="shared" si="39"/>
        <v>－</v>
      </c>
    </row>
    <row r="424" spans="1:7" s="76" customFormat="1" ht="13.5" customHeight="1">
      <c r="A424" s="137"/>
      <c r="B424" s="142" t="s">
        <v>307</v>
      </c>
      <c r="C424" s="145"/>
      <c r="D424" s="70"/>
      <c r="E424" s="70"/>
      <c r="F424" s="67" t="str">
        <f t="shared" si="38"/>
        <v>－</v>
      </c>
      <c r="G424" s="68" t="str">
        <f t="shared" si="39"/>
        <v>－</v>
      </c>
    </row>
    <row r="425" spans="1:7" s="76" customFormat="1" ht="13.5" customHeight="1">
      <c r="A425" s="137"/>
      <c r="B425" s="142" t="s">
        <v>308</v>
      </c>
      <c r="C425" s="145"/>
      <c r="D425" s="70"/>
      <c r="E425" s="70"/>
      <c r="F425" s="67" t="str">
        <f t="shared" si="38"/>
        <v>－</v>
      </c>
      <c r="G425" s="68" t="str">
        <f t="shared" si="39"/>
        <v>－</v>
      </c>
    </row>
    <row r="426" spans="1:7" s="76" customFormat="1" ht="13.5" customHeight="1">
      <c r="A426" s="137"/>
      <c r="B426" s="142" t="s">
        <v>309</v>
      </c>
      <c r="C426" s="145"/>
      <c r="D426" s="70"/>
      <c r="E426" s="70"/>
      <c r="F426" s="67" t="str">
        <f t="shared" si="38"/>
        <v>－</v>
      </c>
      <c r="G426" s="68" t="str">
        <f t="shared" si="39"/>
        <v>－</v>
      </c>
    </row>
    <row r="427" spans="1:7" s="76" customFormat="1" ht="13.5" customHeight="1">
      <c r="A427" s="137"/>
      <c r="B427" s="142" t="s">
        <v>310</v>
      </c>
      <c r="C427" s="145"/>
      <c r="D427" s="70"/>
      <c r="E427" s="70"/>
      <c r="F427" s="67" t="str">
        <f t="shared" si="38"/>
        <v>－</v>
      </c>
      <c r="G427" s="68" t="str">
        <f t="shared" si="39"/>
        <v>－</v>
      </c>
    </row>
    <row r="428" spans="1:7" s="76" customFormat="1" ht="13.5" customHeight="1">
      <c r="A428" s="137"/>
      <c r="B428" s="142" t="s">
        <v>311</v>
      </c>
      <c r="C428" s="145"/>
      <c r="D428" s="70"/>
      <c r="E428" s="70"/>
      <c r="F428" s="67" t="str">
        <f t="shared" si="38"/>
        <v>－</v>
      </c>
      <c r="G428" s="68" t="str">
        <f t="shared" si="39"/>
        <v>－</v>
      </c>
    </row>
    <row r="429" spans="1:7" s="76" customFormat="1" ht="13.5" customHeight="1">
      <c r="A429" s="142" t="s">
        <v>312</v>
      </c>
      <c r="B429" s="141"/>
      <c r="C429" s="141"/>
      <c r="D429" s="118"/>
      <c r="E429" s="118"/>
      <c r="F429" s="119"/>
      <c r="G429" s="68"/>
    </row>
    <row r="430" spans="1:7" s="76" customFormat="1" ht="13.5" customHeight="1">
      <c r="A430" s="137"/>
      <c r="B430" s="142" t="s">
        <v>313</v>
      </c>
      <c r="C430" s="145"/>
      <c r="D430" s="70"/>
      <c r="E430" s="70"/>
      <c r="F430" s="67" t="str">
        <f t="shared" si="38"/>
        <v>－</v>
      </c>
      <c r="G430" s="68" t="str">
        <f t="shared" si="39"/>
        <v>－</v>
      </c>
    </row>
    <row r="431" spans="1:7" s="76" customFormat="1" ht="13.5" customHeight="1">
      <c r="A431" s="137"/>
      <c r="B431" s="142" t="s">
        <v>314</v>
      </c>
      <c r="C431" s="145"/>
      <c r="D431" s="70"/>
      <c r="E431" s="70"/>
      <c r="F431" s="67" t="str">
        <f t="shared" si="38"/>
        <v>－</v>
      </c>
      <c r="G431" s="68" t="str">
        <f t="shared" si="39"/>
        <v>－</v>
      </c>
    </row>
    <row r="432" spans="1:7" s="76" customFormat="1" ht="13.5" customHeight="1">
      <c r="A432" s="137"/>
      <c r="B432" s="142" t="s">
        <v>315</v>
      </c>
      <c r="C432" s="145"/>
      <c r="D432" s="70"/>
      <c r="E432" s="70"/>
      <c r="F432" s="67" t="str">
        <f t="shared" si="38"/>
        <v>－</v>
      </c>
      <c r="G432" s="68" t="str">
        <f t="shared" si="39"/>
        <v>－</v>
      </c>
    </row>
    <row r="433" spans="1:7" s="76" customFormat="1" ht="13.5" customHeight="1">
      <c r="A433" s="137"/>
      <c r="B433" s="142" t="s">
        <v>316</v>
      </c>
      <c r="C433" s="145"/>
      <c r="D433" s="70"/>
      <c r="E433" s="70"/>
      <c r="F433" s="67" t="str">
        <f t="shared" si="38"/>
        <v>－</v>
      </c>
      <c r="G433" s="68" t="str">
        <f t="shared" si="39"/>
        <v>－</v>
      </c>
    </row>
    <row r="434" spans="1:7" ht="13.5" customHeight="1">
      <c r="A434" s="139" t="s">
        <v>64</v>
      </c>
      <c r="B434" s="29"/>
      <c r="G434" s="11"/>
    </row>
    <row r="435" spans="1:7" s="69" customFormat="1" ht="13.5" customHeight="1">
      <c r="A435" s="72"/>
      <c r="B435" s="73"/>
      <c r="C435" s="74"/>
      <c r="D435" s="75"/>
      <c r="E435" s="75"/>
      <c r="F435" s="75"/>
      <c r="G435" s="76"/>
    </row>
    <row r="436" spans="1:7" s="69" customFormat="1" ht="18" customHeight="1">
      <c r="A436" s="4" t="s">
        <v>40</v>
      </c>
      <c r="B436" s="73"/>
      <c r="C436" s="74"/>
      <c r="D436" s="9" t="s">
        <v>6</v>
      </c>
      <c r="E436" s="20">
        <f>SUM(F442:F447)+SUM(F449:F453)+SUM(F455:F459)+SUM(F461:F466)</f>
        <v>0</v>
      </c>
      <c r="F436" s="21" t="s">
        <v>10</v>
      </c>
      <c r="G436" s="22">
        <f>SUM(G442:G447)+SUM(G449:G453)+SUM(G455:G459)+SUM(G461:G466)</f>
        <v>0</v>
      </c>
    </row>
    <row r="437" spans="1:7" s="69" customFormat="1" ht="13.5" customHeight="1">
      <c r="A437" s="4"/>
      <c r="B437" s="73"/>
      <c r="C437" s="74"/>
      <c r="D437" s="9"/>
      <c r="E437" s="59"/>
      <c r="F437" s="21"/>
      <c r="G437" s="19"/>
    </row>
    <row r="438" spans="1:7" s="69" customFormat="1" ht="19.5" customHeight="1">
      <c r="A438" s="77"/>
      <c r="B438" s="73"/>
      <c r="C438" s="74"/>
      <c r="D438" s="98" t="s">
        <v>2</v>
      </c>
      <c r="E438" s="98" t="s">
        <v>3</v>
      </c>
      <c r="F438" s="98" t="s">
        <v>4</v>
      </c>
      <c r="G438" s="76"/>
    </row>
    <row r="439" spans="1:7" s="27" customFormat="1" ht="13.5" customHeight="1">
      <c r="A439" s="147" t="s">
        <v>24</v>
      </c>
      <c r="B439" s="141"/>
      <c r="C439" s="141"/>
      <c r="D439" s="78"/>
      <c r="E439" s="78"/>
      <c r="F439" s="39"/>
      <c r="G439" s="2"/>
    </row>
    <row r="440" spans="1:7" s="10" customFormat="1" ht="27" customHeight="1">
      <c r="A440" s="172" t="s">
        <v>317</v>
      </c>
      <c r="B440" s="173"/>
      <c r="C440" s="173"/>
      <c r="D440" s="121"/>
      <c r="E440" s="121"/>
      <c r="F440" s="120"/>
      <c r="G440" s="26"/>
    </row>
    <row r="441" spans="1:7" s="10" customFormat="1" ht="13.5" customHeight="1">
      <c r="A441" s="172" t="s">
        <v>318</v>
      </c>
      <c r="B441" s="173"/>
      <c r="C441" s="173"/>
      <c r="D441" s="121"/>
      <c r="E441" s="121"/>
      <c r="F441" s="120"/>
      <c r="G441" s="2"/>
    </row>
    <row r="442" spans="1:7" s="10" customFormat="1" ht="13.5" customHeight="1">
      <c r="A442" s="135"/>
      <c r="B442" s="143" t="s">
        <v>454</v>
      </c>
      <c r="C442" s="144"/>
      <c r="D442" s="28"/>
      <c r="E442" s="28"/>
      <c r="F442" s="25" t="str">
        <f aca="true" t="shared" si="40" ref="F442:F466">IF(A442=1,1*D442*E442,"－")</f>
        <v>－</v>
      </c>
      <c r="G442" s="2" t="str">
        <f aca="true" t="shared" si="41" ref="G442:G466">IF(A442=1,1*D442*2,"－")</f>
        <v>－</v>
      </c>
    </row>
    <row r="443" spans="1:7" s="10" customFormat="1" ht="13.5" customHeight="1">
      <c r="A443" s="135"/>
      <c r="B443" s="143" t="s">
        <v>319</v>
      </c>
      <c r="C443" s="144"/>
      <c r="D443" s="28"/>
      <c r="E443" s="28"/>
      <c r="F443" s="25" t="str">
        <f t="shared" si="40"/>
        <v>－</v>
      </c>
      <c r="G443" s="2" t="str">
        <f t="shared" si="41"/>
        <v>－</v>
      </c>
    </row>
    <row r="444" spans="1:7" s="10" customFormat="1" ht="13.5" customHeight="1">
      <c r="A444" s="135"/>
      <c r="B444" s="143" t="s">
        <v>320</v>
      </c>
      <c r="C444" s="144"/>
      <c r="D444" s="28"/>
      <c r="E444" s="28"/>
      <c r="F444" s="25" t="str">
        <f>IF(A444=1,1*D444*E444,"－")</f>
        <v>－</v>
      </c>
      <c r="G444" s="2" t="str">
        <f>IF(A444=1,1*D444*2,"－")</f>
        <v>－</v>
      </c>
    </row>
    <row r="445" spans="1:7" s="10" customFormat="1" ht="13.5" customHeight="1">
      <c r="A445" s="135"/>
      <c r="B445" s="143" t="s">
        <v>321</v>
      </c>
      <c r="C445" s="144"/>
      <c r="D445" s="28"/>
      <c r="E445" s="28"/>
      <c r="F445" s="25" t="str">
        <f>IF(A445=1,1*D445*E445,"－")</f>
        <v>－</v>
      </c>
      <c r="G445" s="2" t="str">
        <f>IF(A445=1,1*D445*2,"－")</f>
        <v>－</v>
      </c>
    </row>
    <row r="446" spans="1:7" s="10" customFormat="1" ht="13.5" customHeight="1">
      <c r="A446" s="135"/>
      <c r="B446" s="143" t="s">
        <v>322</v>
      </c>
      <c r="C446" s="144"/>
      <c r="D446" s="28"/>
      <c r="E446" s="28"/>
      <c r="F446" s="25" t="str">
        <f>IF(A446=1,1*D446*E446,"－")</f>
        <v>－</v>
      </c>
      <c r="G446" s="2" t="str">
        <f>IF(A446=1,1*D446*2,"－")</f>
        <v>－</v>
      </c>
    </row>
    <row r="447" spans="1:7" s="10" customFormat="1" ht="13.5" customHeight="1">
      <c r="A447" s="135"/>
      <c r="B447" s="143" t="s">
        <v>323</v>
      </c>
      <c r="C447" s="144"/>
      <c r="D447" s="28"/>
      <c r="E447" s="28"/>
      <c r="F447" s="25" t="str">
        <f t="shared" si="40"/>
        <v>－</v>
      </c>
      <c r="G447" s="2" t="str">
        <f t="shared" si="41"/>
        <v>－</v>
      </c>
    </row>
    <row r="448" spans="1:7" s="10" customFormat="1" ht="13.5" customHeight="1">
      <c r="A448" s="172" t="s">
        <v>324</v>
      </c>
      <c r="B448" s="173"/>
      <c r="C448" s="173"/>
      <c r="D448" s="121"/>
      <c r="E448" s="121"/>
      <c r="F448" s="120"/>
      <c r="G448" s="2" t="str">
        <f t="shared" si="41"/>
        <v>－</v>
      </c>
    </row>
    <row r="449" spans="1:7" s="10" customFormat="1" ht="13.5" customHeight="1">
      <c r="A449" s="135"/>
      <c r="B449" s="143" t="s">
        <v>325</v>
      </c>
      <c r="C449" s="145"/>
      <c r="D449" s="28"/>
      <c r="E449" s="28"/>
      <c r="F449" s="25" t="str">
        <f t="shared" si="40"/>
        <v>－</v>
      </c>
      <c r="G449" s="2" t="str">
        <f t="shared" si="41"/>
        <v>－</v>
      </c>
    </row>
    <row r="450" spans="1:7" s="10" customFormat="1" ht="13.5" customHeight="1">
      <c r="A450" s="135"/>
      <c r="B450" s="143" t="s">
        <v>326</v>
      </c>
      <c r="C450" s="145"/>
      <c r="D450" s="28"/>
      <c r="E450" s="28"/>
      <c r="F450" s="25" t="str">
        <f t="shared" si="40"/>
        <v>－</v>
      </c>
      <c r="G450" s="2" t="str">
        <f t="shared" si="41"/>
        <v>－</v>
      </c>
    </row>
    <row r="451" spans="1:7" s="10" customFormat="1" ht="13.5" customHeight="1">
      <c r="A451" s="135"/>
      <c r="B451" s="143" t="s">
        <v>327</v>
      </c>
      <c r="C451" s="145"/>
      <c r="D451" s="28"/>
      <c r="E451" s="28"/>
      <c r="F451" s="25" t="str">
        <f t="shared" si="40"/>
        <v>－</v>
      </c>
      <c r="G451" s="2" t="str">
        <f t="shared" si="41"/>
        <v>－</v>
      </c>
    </row>
    <row r="452" spans="1:7" s="10" customFormat="1" ht="13.5" customHeight="1">
      <c r="A452" s="135"/>
      <c r="B452" s="143" t="s">
        <v>328</v>
      </c>
      <c r="C452" s="145"/>
      <c r="D452" s="28"/>
      <c r="E452" s="28"/>
      <c r="F452" s="25" t="str">
        <f t="shared" si="40"/>
        <v>－</v>
      </c>
      <c r="G452" s="2" t="str">
        <f t="shared" si="41"/>
        <v>－</v>
      </c>
    </row>
    <row r="453" spans="1:7" s="10" customFormat="1" ht="13.5" customHeight="1">
      <c r="A453" s="135"/>
      <c r="B453" s="143" t="s">
        <v>329</v>
      </c>
      <c r="C453" s="145"/>
      <c r="D453" s="28"/>
      <c r="E453" s="28"/>
      <c r="F453" s="25" t="str">
        <f t="shared" si="40"/>
        <v>－</v>
      </c>
      <c r="G453" s="2" t="str">
        <f t="shared" si="41"/>
        <v>－</v>
      </c>
    </row>
    <row r="454" spans="1:7" s="10" customFormat="1" ht="13.5" customHeight="1">
      <c r="A454" s="172" t="s">
        <v>330</v>
      </c>
      <c r="B454" s="173"/>
      <c r="C454" s="173"/>
      <c r="D454" s="121"/>
      <c r="E454" s="121"/>
      <c r="F454" s="120"/>
      <c r="G454" s="2" t="str">
        <f t="shared" si="41"/>
        <v>－</v>
      </c>
    </row>
    <row r="455" spans="1:7" s="10" customFormat="1" ht="13.5" customHeight="1">
      <c r="A455" s="135"/>
      <c r="B455" s="143" t="s">
        <v>331</v>
      </c>
      <c r="C455" s="145"/>
      <c r="D455" s="28"/>
      <c r="E455" s="28"/>
      <c r="F455" s="25" t="str">
        <f t="shared" si="40"/>
        <v>－</v>
      </c>
      <c r="G455" s="2" t="str">
        <f t="shared" si="41"/>
        <v>－</v>
      </c>
    </row>
    <row r="456" spans="1:7" s="10" customFormat="1" ht="13.5" customHeight="1">
      <c r="A456" s="135"/>
      <c r="B456" s="143" t="s">
        <v>332</v>
      </c>
      <c r="C456" s="145"/>
      <c r="D456" s="28"/>
      <c r="E456" s="28"/>
      <c r="F456" s="25" t="str">
        <f t="shared" si="40"/>
        <v>－</v>
      </c>
      <c r="G456" s="2" t="str">
        <f t="shared" si="41"/>
        <v>－</v>
      </c>
    </row>
    <row r="457" spans="1:7" s="10" customFormat="1" ht="13.5" customHeight="1">
      <c r="A457" s="135"/>
      <c r="B457" s="143" t="s">
        <v>333</v>
      </c>
      <c r="C457" s="145"/>
      <c r="D457" s="28"/>
      <c r="E457" s="28"/>
      <c r="F457" s="25" t="str">
        <f t="shared" si="40"/>
        <v>－</v>
      </c>
      <c r="G457" s="2" t="str">
        <f t="shared" si="41"/>
        <v>－</v>
      </c>
    </row>
    <row r="458" spans="1:7" s="10" customFormat="1" ht="13.5" customHeight="1">
      <c r="A458" s="135"/>
      <c r="B458" s="143" t="s">
        <v>334</v>
      </c>
      <c r="C458" s="145"/>
      <c r="D458" s="28"/>
      <c r="E458" s="28"/>
      <c r="F458" s="25" t="str">
        <f t="shared" si="40"/>
        <v>－</v>
      </c>
      <c r="G458" s="2" t="str">
        <f t="shared" si="41"/>
        <v>－</v>
      </c>
    </row>
    <row r="459" spans="1:7" s="10" customFormat="1" ht="13.5" customHeight="1">
      <c r="A459" s="135"/>
      <c r="B459" s="143" t="s">
        <v>335</v>
      </c>
      <c r="C459" s="145"/>
      <c r="D459" s="28"/>
      <c r="E459" s="28"/>
      <c r="F459" s="25" t="str">
        <f t="shared" si="40"/>
        <v>－</v>
      </c>
      <c r="G459" s="2" t="str">
        <f t="shared" si="41"/>
        <v>－</v>
      </c>
    </row>
    <row r="460" spans="1:7" s="10" customFormat="1" ht="13.5" customHeight="1">
      <c r="A460" s="172" t="s">
        <v>336</v>
      </c>
      <c r="B460" s="173"/>
      <c r="C460" s="173"/>
      <c r="D460" s="121"/>
      <c r="E460" s="121"/>
      <c r="F460" s="120"/>
      <c r="G460" s="2" t="str">
        <f t="shared" si="41"/>
        <v>－</v>
      </c>
    </row>
    <row r="461" spans="1:7" s="10" customFormat="1" ht="13.5" customHeight="1">
      <c r="A461" s="135"/>
      <c r="B461" s="143" t="s">
        <v>337</v>
      </c>
      <c r="C461" s="145"/>
      <c r="D461" s="28"/>
      <c r="E461" s="28"/>
      <c r="F461" s="25" t="str">
        <f t="shared" si="40"/>
        <v>－</v>
      </c>
      <c r="G461" s="2" t="str">
        <f t="shared" si="41"/>
        <v>－</v>
      </c>
    </row>
    <row r="462" spans="1:7" s="10" customFormat="1" ht="13.5" customHeight="1">
      <c r="A462" s="135"/>
      <c r="B462" s="143" t="s">
        <v>338</v>
      </c>
      <c r="C462" s="145"/>
      <c r="D462" s="28"/>
      <c r="E462" s="28"/>
      <c r="F462" s="25" t="str">
        <f t="shared" si="40"/>
        <v>－</v>
      </c>
      <c r="G462" s="2" t="str">
        <f t="shared" si="41"/>
        <v>－</v>
      </c>
    </row>
    <row r="463" spans="1:7" s="10" customFormat="1" ht="13.5" customHeight="1">
      <c r="A463" s="135"/>
      <c r="B463" s="143" t="s">
        <v>339</v>
      </c>
      <c r="C463" s="145"/>
      <c r="D463" s="28"/>
      <c r="E463" s="28"/>
      <c r="F463" s="25" t="str">
        <f t="shared" si="40"/>
        <v>－</v>
      </c>
      <c r="G463" s="2" t="str">
        <f t="shared" si="41"/>
        <v>－</v>
      </c>
    </row>
    <row r="464" spans="1:7" s="10" customFormat="1" ht="13.5" customHeight="1">
      <c r="A464" s="135"/>
      <c r="B464" s="143" t="s">
        <v>340</v>
      </c>
      <c r="C464" s="145"/>
      <c r="D464" s="28"/>
      <c r="E464" s="28"/>
      <c r="F464" s="25" t="str">
        <f t="shared" si="40"/>
        <v>－</v>
      </c>
      <c r="G464" s="2" t="str">
        <f t="shared" si="41"/>
        <v>－</v>
      </c>
    </row>
    <row r="465" spans="1:7" s="10" customFormat="1" ht="13.5" customHeight="1">
      <c r="A465" s="135"/>
      <c r="B465" s="143" t="s">
        <v>341</v>
      </c>
      <c r="C465" s="145"/>
      <c r="D465" s="28"/>
      <c r="E465" s="28"/>
      <c r="F465" s="25" t="str">
        <f t="shared" si="40"/>
        <v>－</v>
      </c>
      <c r="G465" s="2" t="str">
        <f t="shared" si="41"/>
        <v>－</v>
      </c>
    </row>
    <row r="466" spans="1:7" s="10" customFormat="1" ht="13.5" customHeight="1">
      <c r="A466" s="63"/>
      <c r="B466" s="143" t="s">
        <v>342</v>
      </c>
      <c r="C466" s="145"/>
      <c r="D466" s="24"/>
      <c r="E466" s="24"/>
      <c r="F466" s="25" t="str">
        <f t="shared" si="40"/>
        <v>－</v>
      </c>
      <c r="G466" s="2" t="str">
        <f t="shared" si="41"/>
        <v>－</v>
      </c>
    </row>
    <row r="467" spans="1:6" s="123" customFormat="1" ht="13.5" customHeight="1">
      <c r="A467" s="139" t="s">
        <v>64</v>
      </c>
      <c r="B467" s="29"/>
      <c r="C467" s="122"/>
      <c r="D467" s="9"/>
      <c r="E467" s="9"/>
      <c r="F467" s="9"/>
    </row>
    <row r="468" spans="1:7" s="27" customFormat="1" ht="13.5" customHeight="1">
      <c r="A468" s="31"/>
      <c r="B468" s="79"/>
      <c r="C468" s="40"/>
      <c r="D468" s="9"/>
      <c r="E468" s="9"/>
      <c r="F468" s="9"/>
      <c r="G468" s="10"/>
    </row>
    <row r="469" spans="1:7" s="27" customFormat="1" ht="18" customHeight="1">
      <c r="A469" s="4" t="s">
        <v>25</v>
      </c>
      <c r="B469" s="79"/>
      <c r="C469" s="40"/>
      <c r="D469" s="9" t="s">
        <v>6</v>
      </c>
      <c r="E469" s="20">
        <f>SUM(F475:F483)+SUM(F485:F490)+SUM(F492:F494)</f>
        <v>0</v>
      </c>
      <c r="F469" s="21" t="s">
        <v>10</v>
      </c>
      <c r="G469" s="22">
        <f>SUM(G475:G483)+SUM(G485:G490)+SUM(G492:G494)</f>
        <v>0</v>
      </c>
    </row>
    <row r="470" spans="1:7" s="27" customFormat="1" ht="13.5" customHeight="1">
      <c r="A470" s="6"/>
      <c r="B470" s="79"/>
      <c r="C470" s="40"/>
      <c r="D470" s="9"/>
      <c r="E470" s="59"/>
      <c r="F470" s="21"/>
      <c r="G470" s="19"/>
    </row>
    <row r="471" spans="1:7" s="27" customFormat="1" ht="19.5" customHeight="1">
      <c r="A471" s="66"/>
      <c r="B471" s="65"/>
      <c r="C471" s="40"/>
      <c r="D471" s="98" t="s">
        <v>2</v>
      </c>
      <c r="E471" s="98" t="s">
        <v>3</v>
      </c>
      <c r="F471" s="98" t="s">
        <v>4</v>
      </c>
      <c r="G471" s="10"/>
    </row>
    <row r="472" spans="1:7" s="10" customFormat="1" ht="13.5" customHeight="1">
      <c r="A472" s="147" t="s">
        <v>24</v>
      </c>
      <c r="B472" s="141"/>
      <c r="C472" s="141"/>
      <c r="D472" s="121"/>
      <c r="E472" s="121"/>
      <c r="F472" s="120"/>
      <c r="G472" s="2"/>
    </row>
    <row r="473" spans="1:7" s="10" customFormat="1" ht="13.5" customHeight="1">
      <c r="A473" s="146" t="s">
        <v>343</v>
      </c>
      <c r="B473" s="141"/>
      <c r="C473" s="141"/>
      <c r="D473" s="121"/>
      <c r="E473" s="121"/>
      <c r="F473" s="120"/>
      <c r="G473" s="2"/>
    </row>
    <row r="474" spans="1:7" s="10" customFormat="1" ht="13.5" customHeight="1">
      <c r="A474" s="172" t="s">
        <v>344</v>
      </c>
      <c r="B474" s="173"/>
      <c r="C474" s="173"/>
      <c r="D474" s="121"/>
      <c r="E474" s="121"/>
      <c r="F474" s="120"/>
      <c r="G474" s="26"/>
    </row>
    <row r="475" spans="1:7" s="10" customFormat="1" ht="13.5" customHeight="1">
      <c r="A475" s="135"/>
      <c r="B475" s="143" t="s">
        <v>345</v>
      </c>
      <c r="C475" s="144"/>
      <c r="D475" s="28"/>
      <c r="E475" s="28"/>
      <c r="F475" s="25" t="str">
        <f aca="true" t="shared" si="42" ref="F475:F494">IF(A475=1,1*D475*E475,"－")</f>
        <v>－</v>
      </c>
      <c r="G475" s="2" t="str">
        <f aca="true" t="shared" si="43" ref="G475:G494">IF(A475=1,1*D475*2,"－")</f>
        <v>－</v>
      </c>
    </row>
    <row r="476" spans="1:7" s="10" customFormat="1" ht="13.5" customHeight="1">
      <c r="A476" s="135"/>
      <c r="B476" s="143" t="s">
        <v>346</v>
      </c>
      <c r="C476" s="144"/>
      <c r="D476" s="28"/>
      <c r="E476" s="28"/>
      <c r="F476" s="25" t="str">
        <f t="shared" si="42"/>
        <v>－</v>
      </c>
      <c r="G476" s="2" t="str">
        <f t="shared" si="43"/>
        <v>－</v>
      </c>
    </row>
    <row r="477" spans="1:7" s="10" customFormat="1" ht="13.5" customHeight="1">
      <c r="A477" s="135"/>
      <c r="B477" s="143" t="s">
        <v>347</v>
      </c>
      <c r="C477" s="144"/>
      <c r="D477" s="28"/>
      <c r="E477" s="28"/>
      <c r="F477" s="25" t="str">
        <f t="shared" si="42"/>
        <v>－</v>
      </c>
      <c r="G477" s="2" t="str">
        <f t="shared" si="43"/>
        <v>－</v>
      </c>
    </row>
    <row r="478" spans="1:7" s="10" customFormat="1" ht="13.5" customHeight="1">
      <c r="A478" s="135"/>
      <c r="B478" s="143" t="s">
        <v>348</v>
      </c>
      <c r="C478" s="144"/>
      <c r="D478" s="28"/>
      <c r="E478" s="28"/>
      <c r="F478" s="25" t="str">
        <f t="shared" si="42"/>
        <v>－</v>
      </c>
      <c r="G478" s="2" t="str">
        <f t="shared" si="43"/>
        <v>－</v>
      </c>
    </row>
    <row r="479" spans="1:7" s="10" customFormat="1" ht="13.5" customHeight="1">
      <c r="A479" s="135"/>
      <c r="B479" s="143" t="s">
        <v>349</v>
      </c>
      <c r="C479" s="144"/>
      <c r="D479" s="28"/>
      <c r="E479" s="28"/>
      <c r="F479" s="25" t="str">
        <f t="shared" si="42"/>
        <v>－</v>
      </c>
      <c r="G479" s="2" t="str">
        <f t="shared" si="43"/>
        <v>－</v>
      </c>
    </row>
    <row r="480" spans="1:7" s="10" customFormat="1" ht="13.5" customHeight="1">
      <c r="A480" s="135"/>
      <c r="B480" s="143" t="s">
        <v>350</v>
      </c>
      <c r="C480" s="144"/>
      <c r="D480" s="28"/>
      <c r="E480" s="28"/>
      <c r="F480" s="25" t="str">
        <f t="shared" si="42"/>
        <v>－</v>
      </c>
      <c r="G480" s="2" t="str">
        <f t="shared" si="43"/>
        <v>－</v>
      </c>
    </row>
    <row r="481" spans="1:7" s="10" customFormat="1" ht="13.5" customHeight="1">
      <c r="A481" s="135"/>
      <c r="B481" s="143" t="s">
        <v>351</v>
      </c>
      <c r="C481" s="144"/>
      <c r="D481" s="28"/>
      <c r="E481" s="28"/>
      <c r="F481" s="25" t="str">
        <f t="shared" si="42"/>
        <v>－</v>
      </c>
      <c r="G481" s="2" t="str">
        <f t="shared" si="43"/>
        <v>－</v>
      </c>
    </row>
    <row r="482" spans="1:7" s="10" customFormat="1" ht="13.5" customHeight="1">
      <c r="A482" s="135"/>
      <c r="B482" s="143" t="s">
        <v>352</v>
      </c>
      <c r="C482" s="144"/>
      <c r="D482" s="28"/>
      <c r="E482" s="28"/>
      <c r="F482" s="25" t="str">
        <f t="shared" si="42"/>
        <v>－</v>
      </c>
      <c r="G482" s="2" t="str">
        <f t="shared" si="43"/>
        <v>－</v>
      </c>
    </row>
    <row r="483" spans="1:7" s="10" customFormat="1" ht="13.5" customHeight="1">
      <c r="A483" s="135"/>
      <c r="B483" s="143" t="s">
        <v>353</v>
      </c>
      <c r="C483" s="144"/>
      <c r="D483" s="28"/>
      <c r="E483" s="28"/>
      <c r="F483" s="25" t="str">
        <f t="shared" si="42"/>
        <v>－</v>
      </c>
      <c r="G483" s="2" t="str">
        <f t="shared" si="43"/>
        <v>－</v>
      </c>
    </row>
    <row r="484" spans="1:7" s="10" customFormat="1" ht="13.5" customHeight="1">
      <c r="A484" s="146" t="s">
        <v>354</v>
      </c>
      <c r="B484" s="141"/>
      <c r="C484" s="141"/>
      <c r="D484" s="121"/>
      <c r="E484" s="121"/>
      <c r="F484" s="120"/>
      <c r="G484" s="2"/>
    </row>
    <row r="485" spans="1:7" s="10" customFormat="1" ht="13.5" customHeight="1">
      <c r="A485" s="135"/>
      <c r="B485" s="143" t="s">
        <v>355</v>
      </c>
      <c r="C485" s="144"/>
      <c r="D485" s="28"/>
      <c r="E485" s="28"/>
      <c r="F485" s="25" t="str">
        <f t="shared" si="42"/>
        <v>－</v>
      </c>
      <c r="G485" s="2" t="str">
        <f t="shared" si="43"/>
        <v>－</v>
      </c>
    </row>
    <row r="486" spans="1:7" s="10" customFormat="1" ht="13.5" customHeight="1">
      <c r="A486" s="135"/>
      <c r="B486" s="143" t="s">
        <v>356</v>
      </c>
      <c r="C486" s="144"/>
      <c r="D486" s="28"/>
      <c r="E486" s="28"/>
      <c r="F486" s="25" t="str">
        <f t="shared" si="42"/>
        <v>－</v>
      </c>
      <c r="G486" s="2" t="str">
        <f t="shared" si="43"/>
        <v>－</v>
      </c>
    </row>
    <row r="487" spans="1:7" s="10" customFormat="1" ht="13.5" customHeight="1">
      <c r="A487" s="135"/>
      <c r="B487" s="143" t="s">
        <v>357</v>
      </c>
      <c r="C487" s="144"/>
      <c r="D487" s="28"/>
      <c r="E487" s="28"/>
      <c r="F487" s="25" t="str">
        <f t="shared" si="42"/>
        <v>－</v>
      </c>
      <c r="G487" s="2" t="str">
        <f t="shared" si="43"/>
        <v>－</v>
      </c>
    </row>
    <row r="488" spans="1:7" s="10" customFormat="1" ht="13.5" customHeight="1">
      <c r="A488" s="135"/>
      <c r="B488" s="143" t="s">
        <v>358</v>
      </c>
      <c r="C488" s="144"/>
      <c r="D488" s="28"/>
      <c r="E488" s="28"/>
      <c r="F488" s="25" t="str">
        <f t="shared" si="42"/>
        <v>－</v>
      </c>
      <c r="G488" s="2" t="str">
        <f t="shared" si="43"/>
        <v>－</v>
      </c>
    </row>
    <row r="489" spans="1:7" s="10" customFormat="1" ht="13.5" customHeight="1">
      <c r="A489" s="135"/>
      <c r="B489" s="143" t="s">
        <v>359</v>
      </c>
      <c r="C489" s="144"/>
      <c r="D489" s="28"/>
      <c r="E489" s="28"/>
      <c r="F489" s="25" t="str">
        <f t="shared" si="42"/>
        <v>－</v>
      </c>
      <c r="G489" s="2" t="str">
        <f t="shared" si="43"/>
        <v>－</v>
      </c>
    </row>
    <row r="490" spans="1:7" s="10" customFormat="1" ht="13.5" customHeight="1">
      <c r="A490" s="135"/>
      <c r="B490" s="143" t="s">
        <v>360</v>
      </c>
      <c r="C490" s="144"/>
      <c r="D490" s="28"/>
      <c r="E490" s="28"/>
      <c r="F490" s="25" t="str">
        <f t="shared" si="42"/>
        <v>－</v>
      </c>
      <c r="G490" s="2" t="str">
        <f t="shared" si="43"/>
        <v>－</v>
      </c>
    </row>
    <row r="491" spans="1:7" s="10" customFormat="1" ht="13.5" customHeight="1">
      <c r="A491" s="172" t="s">
        <v>361</v>
      </c>
      <c r="B491" s="173"/>
      <c r="C491" s="173"/>
      <c r="D491" s="121"/>
      <c r="E491" s="121"/>
      <c r="F491" s="120"/>
      <c r="G491" s="2"/>
    </row>
    <row r="492" spans="1:7" s="10" customFormat="1" ht="13.5" customHeight="1">
      <c r="A492" s="135"/>
      <c r="B492" s="143" t="s">
        <v>362</v>
      </c>
      <c r="C492" s="144"/>
      <c r="D492" s="28"/>
      <c r="E492" s="28"/>
      <c r="F492" s="25" t="str">
        <f t="shared" si="42"/>
        <v>－</v>
      </c>
      <c r="G492" s="2" t="str">
        <f t="shared" si="43"/>
        <v>－</v>
      </c>
    </row>
    <row r="493" spans="1:7" s="10" customFormat="1" ht="13.5" customHeight="1">
      <c r="A493" s="135"/>
      <c r="B493" s="143" t="s">
        <v>363</v>
      </c>
      <c r="C493" s="144"/>
      <c r="D493" s="28"/>
      <c r="E493" s="28"/>
      <c r="F493" s="25" t="str">
        <f t="shared" si="42"/>
        <v>－</v>
      </c>
      <c r="G493" s="2" t="str">
        <f t="shared" si="43"/>
        <v>－</v>
      </c>
    </row>
    <row r="494" spans="1:7" s="10" customFormat="1" ht="13.5" customHeight="1">
      <c r="A494" s="63"/>
      <c r="B494" s="143" t="s">
        <v>364</v>
      </c>
      <c r="C494" s="144"/>
      <c r="D494" s="28"/>
      <c r="E494" s="28"/>
      <c r="F494" s="25" t="str">
        <f t="shared" si="42"/>
        <v>－</v>
      </c>
      <c r="G494" s="2" t="str">
        <f t="shared" si="43"/>
        <v>－</v>
      </c>
    </row>
    <row r="495" spans="1:6" s="123" customFormat="1" ht="13.5" customHeight="1">
      <c r="A495" s="139" t="s">
        <v>64</v>
      </c>
      <c r="B495" s="29"/>
      <c r="C495" s="122"/>
      <c r="D495" s="9"/>
      <c r="E495" s="9"/>
      <c r="F495" s="9"/>
    </row>
    <row r="496" spans="1:7" ht="13.5" customHeight="1">
      <c r="A496" s="5"/>
      <c r="B496" s="64"/>
      <c r="D496" s="17"/>
      <c r="E496" s="17"/>
      <c r="F496" s="18"/>
      <c r="G496" s="19"/>
    </row>
    <row r="497" spans="1:7" ht="18" customHeight="1">
      <c r="A497" s="4" t="s">
        <v>26</v>
      </c>
      <c r="D497" s="9" t="s">
        <v>1</v>
      </c>
      <c r="E497" s="20">
        <f>SUM(F503:F518)</f>
        <v>0</v>
      </c>
      <c r="F497" s="21" t="s">
        <v>10</v>
      </c>
      <c r="G497" s="22">
        <f>SUM(G503:G511)+SUM(G513:G518)</f>
        <v>0</v>
      </c>
    </row>
    <row r="498" spans="1:7" ht="13.5" customHeight="1">
      <c r="A498" s="6"/>
      <c r="E498" s="59"/>
      <c r="F498" s="21"/>
      <c r="G498" s="19"/>
    </row>
    <row r="499" spans="1:6" ht="20.25" customHeight="1">
      <c r="A499" s="6"/>
      <c r="B499" s="37"/>
      <c r="D499" s="98" t="s">
        <v>2</v>
      </c>
      <c r="E499" s="98" t="s">
        <v>3</v>
      </c>
      <c r="F499" s="98" t="s">
        <v>4</v>
      </c>
    </row>
    <row r="500" spans="1:7" s="10" customFormat="1" ht="13.5" customHeight="1">
      <c r="A500" s="147" t="s">
        <v>24</v>
      </c>
      <c r="B500" s="141"/>
      <c r="C500" s="141"/>
      <c r="D500" s="59"/>
      <c r="E500" s="59"/>
      <c r="F500" s="25"/>
      <c r="G500" s="2"/>
    </row>
    <row r="501" spans="1:7" s="10" customFormat="1" ht="13.5" customHeight="1">
      <c r="A501" s="146" t="s">
        <v>365</v>
      </c>
      <c r="B501" s="141"/>
      <c r="C501" s="141"/>
      <c r="D501" s="81"/>
      <c r="E501" s="81"/>
      <c r="F501" s="25"/>
      <c r="G501" s="2"/>
    </row>
    <row r="502" spans="1:7" s="10" customFormat="1" ht="13.5" customHeight="1">
      <c r="A502" s="146" t="s">
        <v>366</v>
      </c>
      <c r="B502" s="141"/>
      <c r="C502" s="141"/>
      <c r="D502" s="81"/>
      <c r="E502" s="81"/>
      <c r="F502" s="25"/>
      <c r="G502" s="2"/>
    </row>
    <row r="503" spans="1:7" s="10" customFormat="1" ht="13.5" customHeight="1">
      <c r="A503" s="135"/>
      <c r="B503" s="143" t="s">
        <v>367</v>
      </c>
      <c r="C503" s="144"/>
      <c r="D503" s="28"/>
      <c r="E503" s="28"/>
      <c r="F503" s="25" t="str">
        <f aca="true" t="shared" si="44" ref="F503:F518">IF(A503=1,1*D503*E503,"－")</f>
        <v>－</v>
      </c>
      <c r="G503" s="2" t="str">
        <f aca="true" t="shared" si="45" ref="G503:G518">IF(A503=1,1*D503*2,"－")</f>
        <v>－</v>
      </c>
    </row>
    <row r="504" spans="1:7" s="123" customFormat="1" ht="13.5" customHeight="1">
      <c r="A504" s="128"/>
      <c r="B504" s="143" t="s">
        <v>368</v>
      </c>
      <c r="C504" s="144"/>
      <c r="D504" s="28"/>
      <c r="E504" s="28"/>
      <c r="F504" s="25" t="str">
        <f t="shared" si="44"/>
        <v>－</v>
      </c>
      <c r="G504" s="2" t="str">
        <f t="shared" si="45"/>
        <v>－</v>
      </c>
    </row>
    <row r="505" spans="1:7" s="123" customFormat="1" ht="13.5" customHeight="1">
      <c r="A505" s="128"/>
      <c r="B505" s="143" t="s">
        <v>369</v>
      </c>
      <c r="C505" s="144"/>
      <c r="D505" s="28"/>
      <c r="E505" s="28"/>
      <c r="F505" s="25" t="str">
        <f t="shared" si="44"/>
        <v>－</v>
      </c>
      <c r="G505" s="2" t="str">
        <f t="shared" si="45"/>
        <v>－</v>
      </c>
    </row>
    <row r="506" spans="1:7" s="123" customFormat="1" ht="13.5" customHeight="1">
      <c r="A506" s="128"/>
      <c r="B506" s="143" t="s">
        <v>370</v>
      </c>
      <c r="C506" s="144"/>
      <c r="D506" s="28"/>
      <c r="E506" s="28"/>
      <c r="F506" s="25" t="str">
        <f t="shared" si="44"/>
        <v>－</v>
      </c>
      <c r="G506" s="2" t="str">
        <f t="shared" si="45"/>
        <v>－</v>
      </c>
    </row>
    <row r="507" spans="1:7" s="123" customFormat="1" ht="13.5" customHeight="1">
      <c r="A507" s="128"/>
      <c r="B507" s="143" t="s">
        <v>371</v>
      </c>
      <c r="C507" s="144"/>
      <c r="D507" s="28"/>
      <c r="E507" s="28"/>
      <c r="F507" s="25" t="str">
        <f t="shared" si="44"/>
        <v>－</v>
      </c>
      <c r="G507" s="2" t="str">
        <f t="shared" si="45"/>
        <v>－</v>
      </c>
    </row>
    <row r="508" spans="1:7" s="123" customFormat="1" ht="13.5" customHeight="1">
      <c r="A508" s="128"/>
      <c r="B508" s="143" t="s">
        <v>372</v>
      </c>
      <c r="C508" s="144"/>
      <c r="D508" s="28"/>
      <c r="E508" s="28"/>
      <c r="F508" s="25" t="str">
        <f t="shared" si="44"/>
        <v>－</v>
      </c>
      <c r="G508" s="2" t="str">
        <f t="shared" si="45"/>
        <v>－</v>
      </c>
    </row>
    <row r="509" spans="1:7" s="123" customFormat="1" ht="13.5" customHeight="1">
      <c r="A509" s="128"/>
      <c r="B509" s="143" t="s">
        <v>373</v>
      </c>
      <c r="C509" s="144"/>
      <c r="D509" s="28"/>
      <c r="E509" s="28"/>
      <c r="F509" s="25" t="str">
        <f t="shared" si="44"/>
        <v>－</v>
      </c>
      <c r="G509" s="2" t="str">
        <f t="shared" si="45"/>
        <v>－</v>
      </c>
    </row>
    <row r="510" spans="1:7" s="123" customFormat="1" ht="13.5" customHeight="1">
      <c r="A510" s="128"/>
      <c r="B510" s="143" t="s">
        <v>374</v>
      </c>
      <c r="C510" s="144"/>
      <c r="D510" s="28"/>
      <c r="E510" s="28"/>
      <c r="F510" s="25" t="str">
        <f t="shared" si="44"/>
        <v>－</v>
      </c>
      <c r="G510" s="2" t="str">
        <f t="shared" si="45"/>
        <v>－</v>
      </c>
    </row>
    <row r="511" spans="1:7" s="123" customFormat="1" ht="13.5" customHeight="1">
      <c r="A511" s="128"/>
      <c r="B511" s="143" t="s">
        <v>375</v>
      </c>
      <c r="C511" s="144"/>
      <c r="D511" s="28"/>
      <c r="E511" s="28"/>
      <c r="F511" s="25" t="str">
        <f t="shared" si="44"/>
        <v>－</v>
      </c>
      <c r="G511" s="2" t="str">
        <f t="shared" si="45"/>
        <v>－</v>
      </c>
    </row>
    <row r="512" spans="1:7" s="10" customFormat="1" ht="13.5" customHeight="1">
      <c r="A512" s="146" t="s">
        <v>376</v>
      </c>
      <c r="B512" s="141"/>
      <c r="C512" s="141"/>
      <c r="D512" s="81"/>
      <c r="E512" s="59"/>
      <c r="F512" s="25"/>
      <c r="G512" s="2"/>
    </row>
    <row r="513" spans="1:7" s="123" customFormat="1" ht="13.5" customHeight="1">
      <c r="A513" s="128"/>
      <c r="B513" s="143" t="s">
        <v>377</v>
      </c>
      <c r="C513" s="144"/>
      <c r="D513" s="28"/>
      <c r="E513" s="28"/>
      <c r="F513" s="25" t="str">
        <f t="shared" si="44"/>
        <v>－</v>
      </c>
      <c r="G513" s="2" t="str">
        <f t="shared" si="45"/>
        <v>－</v>
      </c>
    </row>
    <row r="514" spans="1:7" s="123" customFormat="1" ht="13.5" customHeight="1">
      <c r="A514" s="128"/>
      <c r="B514" s="143" t="s">
        <v>378</v>
      </c>
      <c r="C514" s="144"/>
      <c r="D514" s="28"/>
      <c r="E514" s="28"/>
      <c r="F514" s="25" t="str">
        <f t="shared" si="44"/>
        <v>－</v>
      </c>
      <c r="G514" s="2" t="str">
        <f t="shared" si="45"/>
        <v>－</v>
      </c>
    </row>
    <row r="515" spans="1:7" s="123" customFormat="1" ht="13.5" customHeight="1">
      <c r="A515" s="128"/>
      <c r="B515" s="143" t="s">
        <v>379</v>
      </c>
      <c r="C515" s="144"/>
      <c r="D515" s="28"/>
      <c r="E515" s="28"/>
      <c r="F515" s="25" t="str">
        <f t="shared" si="44"/>
        <v>－</v>
      </c>
      <c r="G515" s="2" t="str">
        <f t="shared" si="45"/>
        <v>－</v>
      </c>
    </row>
    <row r="516" spans="1:7" s="123" customFormat="1" ht="13.5" customHeight="1">
      <c r="A516" s="128"/>
      <c r="B516" s="143" t="s">
        <v>380</v>
      </c>
      <c r="C516" s="144"/>
      <c r="D516" s="28"/>
      <c r="E516" s="28"/>
      <c r="F516" s="25" t="str">
        <f t="shared" si="44"/>
        <v>－</v>
      </c>
      <c r="G516" s="2" t="str">
        <f t="shared" si="45"/>
        <v>－</v>
      </c>
    </row>
    <row r="517" spans="1:7" s="123" customFormat="1" ht="13.5" customHeight="1">
      <c r="A517" s="127"/>
      <c r="B517" s="175" t="s">
        <v>381</v>
      </c>
      <c r="C517" s="176"/>
      <c r="D517" s="28"/>
      <c r="E517" s="28"/>
      <c r="F517" s="25" t="str">
        <f t="shared" si="44"/>
        <v>－</v>
      </c>
      <c r="G517" s="2" t="str">
        <f t="shared" si="45"/>
        <v>－</v>
      </c>
    </row>
    <row r="518" spans="1:7" s="123" customFormat="1" ht="27" customHeight="1">
      <c r="A518" s="127"/>
      <c r="B518" s="175" t="s">
        <v>382</v>
      </c>
      <c r="C518" s="176"/>
      <c r="D518" s="28"/>
      <c r="E518" s="28"/>
      <c r="F518" s="25" t="str">
        <f t="shared" si="44"/>
        <v>－</v>
      </c>
      <c r="G518" s="2" t="str">
        <f t="shared" si="45"/>
        <v>－</v>
      </c>
    </row>
    <row r="519" spans="1:6" s="123" customFormat="1" ht="13.5" customHeight="1">
      <c r="A519" s="139" t="s">
        <v>64</v>
      </c>
      <c r="B519" s="29"/>
      <c r="C519" s="122"/>
      <c r="D519" s="9"/>
      <c r="E519" s="9"/>
      <c r="F519" s="9"/>
    </row>
    <row r="520" spans="1:2" ht="13.5" customHeight="1">
      <c r="A520" s="5"/>
      <c r="B520" s="64"/>
    </row>
    <row r="521" spans="1:7" ht="18" customHeight="1">
      <c r="A521" s="4" t="s">
        <v>27</v>
      </c>
      <c r="B521" s="64"/>
      <c r="D521" s="9" t="s">
        <v>1</v>
      </c>
      <c r="E521" s="20">
        <f>SUM(F526:F535)+SUM(F538:F543)</f>
        <v>0</v>
      </c>
      <c r="F521" s="21" t="s">
        <v>10</v>
      </c>
      <c r="G521" s="22">
        <f>SUM(G526:G535)+SUM(G538:G543)</f>
        <v>0</v>
      </c>
    </row>
    <row r="522" spans="1:7" ht="13.5" customHeight="1">
      <c r="A522" s="6"/>
      <c r="B522" s="64"/>
      <c r="E522" s="59"/>
      <c r="F522" s="21"/>
      <c r="G522" s="19"/>
    </row>
    <row r="523" spans="1:6" ht="19.5" customHeight="1">
      <c r="A523" s="6"/>
      <c r="B523" s="37"/>
      <c r="D523" s="98" t="s">
        <v>2</v>
      </c>
      <c r="E523" s="98" t="s">
        <v>3</v>
      </c>
      <c r="F523" s="98" t="s">
        <v>4</v>
      </c>
    </row>
    <row r="524" spans="1:7" s="10" customFormat="1" ht="13.5" customHeight="1">
      <c r="A524" s="147" t="s">
        <v>24</v>
      </c>
      <c r="B524" s="141"/>
      <c r="C524" s="141"/>
      <c r="D524" s="59"/>
      <c r="E524" s="59"/>
      <c r="F524" s="25"/>
      <c r="G524" s="2"/>
    </row>
    <row r="525" spans="1:7" s="10" customFormat="1" ht="13.5" customHeight="1">
      <c r="A525" s="146" t="s">
        <v>383</v>
      </c>
      <c r="B525" s="141"/>
      <c r="C525" s="141"/>
      <c r="D525" s="81"/>
      <c r="E525" s="81"/>
      <c r="F525" s="25"/>
      <c r="G525" s="2"/>
    </row>
    <row r="526" spans="1:7" s="10" customFormat="1" ht="13.5" customHeight="1">
      <c r="A526" s="135"/>
      <c r="B526" s="143" t="s">
        <v>384</v>
      </c>
      <c r="C526" s="144"/>
      <c r="D526" s="28"/>
      <c r="E526" s="28"/>
      <c r="F526" s="25" t="str">
        <f aca="true" t="shared" si="46" ref="F526:F543">IF(A526=1,1*D526*E526,"－")</f>
        <v>－</v>
      </c>
      <c r="G526" s="2" t="str">
        <f aca="true" t="shared" si="47" ref="G526:G543">IF(A526=1,1*D526*2,"－")</f>
        <v>－</v>
      </c>
    </row>
    <row r="527" spans="1:7" s="123" customFormat="1" ht="13.5" customHeight="1">
      <c r="A527" s="128"/>
      <c r="B527" s="143" t="s">
        <v>385</v>
      </c>
      <c r="C527" s="144"/>
      <c r="D527" s="28"/>
      <c r="E527" s="28"/>
      <c r="F527" s="25" t="str">
        <f t="shared" si="46"/>
        <v>－</v>
      </c>
      <c r="G527" s="2" t="str">
        <f t="shared" si="47"/>
        <v>－</v>
      </c>
    </row>
    <row r="528" spans="1:7" s="123" customFormat="1" ht="13.5" customHeight="1">
      <c r="A528" s="128"/>
      <c r="B528" s="143" t="s">
        <v>386</v>
      </c>
      <c r="C528" s="144"/>
      <c r="D528" s="28"/>
      <c r="E528" s="28"/>
      <c r="F528" s="25" t="str">
        <f t="shared" si="46"/>
        <v>－</v>
      </c>
      <c r="G528" s="2" t="str">
        <f t="shared" si="47"/>
        <v>－</v>
      </c>
    </row>
    <row r="529" spans="1:7" s="123" customFormat="1" ht="13.5" customHeight="1">
      <c r="A529" s="128"/>
      <c r="B529" s="143" t="s">
        <v>387</v>
      </c>
      <c r="C529" s="144"/>
      <c r="D529" s="28"/>
      <c r="E529" s="28"/>
      <c r="F529" s="25" t="str">
        <f t="shared" si="46"/>
        <v>－</v>
      </c>
      <c r="G529" s="2" t="str">
        <f t="shared" si="47"/>
        <v>－</v>
      </c>
    </row>
    <row r="530" spans="1:7" s="123" customFormat="1" ht="13.5" customHeight="1">
      <c r="A530" s="128"/>
      <c r="B530" s="143" t="s">
        <v>388</v>
      </c>
      <c r="C530" s="144"/>
      <c r="D530" s="28"/>
      <c r="E530" s="28"/>
      <c r="F530" s="25" t="str">
        <f t="shared" si="46"/>
        <v>－</v>
      </c>
      <c r="G530" s="2" t="str">
        <f t="shared" si="47"/>
        <v>－</v>
      </c>
    </row>
    <row r="531" spans="1:7" s="123" customFormat="1" ht="13.5" customHeight="1">
      <c r="A531" s="128"/>
      <c r="B531" s="143" t="s">
        <v>389</v>
      </c>
      <c r="C531" s="144"/>
      <c r="D531" s="28"/>
      <c r="E531" s="28"/>
      <c r="F531" s="25" t="str">
        <f t="shared" si="46"/>
        <v>－</v>
      </c>
      <c r="G531" s="2" t="str">
        <f t="shared" si="47"/>
        <v>－</v>
      </c>
    </row>
    <row r="532" spans="1:7" s="123" customFormat="1" ht="13.5" customHeight="1">
      <c r="A532" s="128"/>
      <c r="B532" s="143" t="s">
        <v>390</v>
      </c>
      <c r="C532" s="144"/>
      <c r="D532" s="28"/>
      <c r="E532" s="28"/>
      <c r="F532" s="25" t="str">
        <f t="shared" si="46"/>
        <v>－</v>
      </c>
      <c r="G532" s="2" t="str">
        <f t="shared" si="47"/>
        <v>－</v>
      </c>
    </row>
    <row r="533" spans="1:7" s="123" customFormat="1" ht="13.5" customHeight="1">
      <c r="A533" s="128"/>
      <c r="B533" s="143" t="s">
        <v>391</v>
      </c>
      <c r="C533" s="144"/>
      <c r="D533" s="28"/>
      <c r="E533" s="28"/>
      <c r="F533" s="25" t="str">
        <f t="shared" si="46"/>
        <v>－</v>
      </c>
      <c r="G533" s="2" t="str">
        <f t="shared" si="47"/>
        <v>－</v>
      </c>
    </row>
    <row r="534" spans="1:7" s="123" customFormat="1" ht="13.5" customHeight="1">
      <c r="A534" s="128"/>
      <c r="B534" s="143" t="s">
        <v>392</v>
      </c>
      <c r="C534" s="144"/>
      <c r="D534" s="28"/>
      <c r="E534" s="28"/>
      <c r="F534" s="25" t="str">
        <f t="shared" si="46"/>
        <v>－</v>
      </c>
      <c r="G534" s="2" t="str">
        <f t="shared" si="47"/>
        <v>－</v>
      </c>
    </row>
    <row r="535" spans="1:7" s="123" customFormat="1" ht="13.5" customHeight="1">
      <c r="A535" s="128"/>
      <c r="B535" s="143" t="s">
        <v>393</v>
      </c>
      <c r="C535" s="144"/>
      <c r="D535" s="28"/>
      <c r="E535" s="28"/>
      <c r="F535" s="25" t="str">
        <f t="shared" si="46"/>
        <v>－</v>
      </c>
      <c r="G535" s="2" t="str">
        <f t="shared" si="47"/>
        <v>－</v>
      </c>
    </row>
    <row r="536" spans="1:7" s="10" customFormat="1" ht="13.5" customHeight="1">
      <c r="A536" s="172" t="s">
        <v>394</v>
      </c>
      <c r="B536" s="173"/>
      <c r="C536" s="144"/>
      <c r="D536" s="20"/>
      <c r="E536" s="59"/>
      <c r="F536" s="25"/>
      <c r="G536" s="2"/>
    </row>
    <row r="537" spans="1:7" s="10" customFormat="1" ht="13.5" customHeight="1">
      <c r="A537" s="146" t="s">
        <v>395</v>
      </c>
      <c r="B537" s="141"/>
      <c r="C537" s="141"/>
      <c r="D537" s="82"/>
      <c r="E537" s="81"/>
      <c r="F537" s="25"/>
      <c r="G537" s="2"/>
    </row>
    <row r="538" spans="1:7" s="10" customFormat="1" ht="13.5" customHeight="1">
      <c r="A538" s="135"/>
      <c r="B538" s="143" t="s">
        <v>396</v>
      </c>
      <c r="C538" s="144"/>
      <c r="D538" s="28"/>
      <c r="E538" s="28"/>
      <c r="F538" s="25" t="str">
        <f t="shared" si="46"/>
        <v>－</v>
      </c>
      <c r="G538" s="2" t="str">
        <f t="shared" si="47"/>
        <v>－</v>
      </c>
    </row>
    <row r="539" spans="1:7" s="10" customFormat="1" ht="13.5" customHeight="1">
      <c r="A539" s="135"/>
      <c r="B539" s="143" t="s">
        <v>397</v>
      </c>
      <c r="C539" s="144"/>
      <c r="D539" s="28"/>
      <c r="E539" s="28"/>
      <c r="F539" s="25" t="str">
        <f t="shared" si="46"/>
        <v>－</v>
      </c>
      <c r="G539" s="2" t="str">
        <f t="shared" si="47"/>
        <v>－</v>
      </c>
    </row>
    <row r="540" spans="1:7" s="10" customFormat="1" ht="13.5" customHeight="1">
      <c r="A540" s="135"/>
      <c r="B540" s="143" t="s">
        <v>398</v>
      </c>
      <c r="C540" s="144"/>
      <c r="D540" s="28"/>
      <c r="E540" s="28"/>
      <c r="F540" s="25" t="str">
        <f t="shared" si="46"/>
        <v>－</v>
      </c>
      <c r="G540" s="2" t="str">
        <f t="shared" si="47"/>
        <v>－</v>
      </c>
    </row>
    <row r="541" spans="1:7" s="10" customFormat="1" ht="13.5" customHeight="1">
      <c r="A541" s="135"/>
      <c r="B541" s="143" t="s">
        <v>399</v>
      </c>
      <c r="C541" s="144"/>
      <c r="D541" s="28"/>
      <c r="E541" s="28"/>
      <c r="F541" s="25" t="str">
        <f t="shared" si="46"/>
        <v>－</v>
      </c>
      <c r="G541" s="2" t="str">
        <f t="shared" si="47"/>
        <v>－</v>
      </c>
    </row>
    <row r="542" spans="1:7" s="123" customFormat="1" ht="13.5" customHeight="1">
      <c r="A542" s="128"/>
      <c r="B542" s="143" t="s">
        <v>400</v>
      </c>
      <c r="C542" s="144"/>
      <c r="D542" s="28"/>
      <c r="E542" s="28"/>
      <c r="F542" s="25" t="str">
        <f t="shared" si="46"/>
        <v>－</v>
      </c>
      <c r="G542" s="2" t="str">
        <f t="shared" si="47"/>
        <v>－</v>
      </c>
    </row>
    <row r="543" spans="1:7" s="123" customFormat="1" ht="27" customHeight="1">
      <c r="A543" s="128"/>
      <c r="B543" s="143" t="s">
        <v>401</v>
      </c>
      <c r="C543" s="144"/>
      <c r="D543" s="28"/>
      <c r="E543" s="28"/>
      <c r="F543" s="25" t="str">
        <f t="shared" si="46"/>
        <v>－</v>
      </c>
      <c r="G543" s="2" t="str">
        <f t="shared" si="47"/>
        <v>－</v>
      </c>
    </row>
    <row r="544" spans="1:6" s="123" customFormat="1" ht="13.5" customHeight="1">
      <c r="A544" s="139" t="s">
        <v>64</v>
      </c>
      <c r="B544" s="29"/>
      <c r="C544" s="122"/>
      <c r="D544" s="9"/>
      <c r="E544" s="9"/>
      <c r="F544" s="9"/>
    </row>
    <row r="545" spans="1:7" s="123" customFormat="1" ht="13.5" customHeight="1">
      <c r="A545" s="5"/>
      <c r="B545" s="64"/>
      <c r="C545" s="122"/>
      <c r="D545" s="9"/>
      <c r="E545" s="9"/>
      <c r="F545" s="9"/>
      <c r="G545" s="10"/>
    </row>
    <row r="546" spans="1:7" ht="18" customHeight="1">
      <c r="A546" s="4" t="s">
        <v>28</v>
      </c>
      <c r="B546" s="64"/>
      <c r="D546" s="9" t="s">
        <v>1</v>
      </c>
      <c r="E546" s="20">
        <f>SUM(F552)+SUM(F555:F559)+SUM(F561:F566)</f>
        <v>0</v>
      </c>
      <c r="F546" s="21" t="s">
        <v>10</v>
      </c>
      <c r="G546" s="22">
        <f>SUM(G552)+SUM(G555:G559)+SUM(G561:G566)</f>
        <v>0</v>
      </c>
    </row>
    <row r="547" spans="1:7" ht="13.5" customHeight="1">
      <c r="A547" s="6"/>
      <c r="B547" s="64"/>
      <c r="E547" s="59"/>
      <c r="F547" s="21"/>
      <c r="G547" s="19"/>
    </row>
    <row r="548" spans="1:6" ht="19.5" customHeight="1">
      <c r="A548" s="6"/>
      <c r="B548" s="37"/>
      <c r="D548" s="98" t="s">
        <v>2</v>
      </c>
      <c r="E548" s="98" t="s">
        <v>3</v>
      </c>
      <c r="F548" s="98" t="s">
        <v>4</v>
      </c>
    </row>
    <row r="549" spans="1:7" s="10" customFormat="1" ht="13.5" customHeight="1">
      <c r="A549" s="147" t="s">
        <v>24</v>
      </c>
      <c r="B549" s="141"/>
      <c r="C549" s="141"/>
      <c r="D549" s="59"/>
      <c r="E549" s="59"/>
      <c r="F549" s="25"/>
      <c r="G549" s="2"/>
    </row>
    <row r="550" spans="1:7" s="10" customFormat="1" ht="13.5" customHeight="1">
      <c r="A550" s="146" t="s">
        <v>402</v>
      </c>
      <c r="B550" s="141"/>
      <c r="C550" s="145"/>
      <c r="D550" s="59"/>
      <c r="E550" s="59"/>
      <c r="F550" s="25"/>
      <c r="G550" s="2"/>
    </row>
    <row r="551" spans="1:7" s="10" customFormat="1" ht="13.5" customHeight="1">
      <c r="A551" s="146" t="s">
        <v>403</v>
      </c>
      <c r="B551" s="141"/>
      <c r="C551" s="145"/>
      <c r="D551" s="59"/>
      <c r="E551" s="59"/>
      <c r="F551" s="25"/>
      <c r="G551" s="2"/>
    </row>
    <row r="552" spans="1:7" s="10" customFormat="1" ht="27" customHeight="1">
      <c r="A552" s="63"/>
      <c r="B552" s="143" t="s">
        <v>404</v>
      </c>
      <c r="C552" s="145"/>
      <c r="D552" s="24"/>
      <c r="E552" s="24"/>
      <c r="F552" s="25" t="str">
        <f aca="true" t="shared" si="48" ref="F552:F566">IF(A552=1,1*D552*E552,"－")</f>
        <v>－</v>
      </c>
      <c r="G552" s="2" t="str">
        <f aca="true" t="shared" si="49" ref="G552:G566">IF(A552=1,1*D552*2,"－")</f>
        <v>－</v>
      </c>
    </row>
    <row r="553" spans="1:7" s="10" customFormat="1" ht="13.5" customHeight="1">
      <c r="A553" s="172" t="s">
        <v>405</v>
      </c>
      <c r="B553" s="141"/>
      <c r="C553" s="145"/>
      <c r="D553" s="59"/>
      <c r="E553" s="59"/>
      <c r="F553" s="25"/>
      <c r="G553" s="2"/>
    </row>
    <row r="554" spans="1:7" s="10" customFormat="1" ht="13.5" customHeight="1">
      <c r="A554" s="172" t="s">
        <v>406</v>
      </c>
      <c r="B554" s="141"/>
      <c r="C554" s="145"/>
      <c r="D554" s="59"/>
      <c r="E554" s="59"/>
      <c r="F554" s="25"/>
      <c r="G554" s="2"/>
    </row>
    <row r="555" spans="1:7" s="10" customFormat="1" ht="13.5" customHeight="1">
      <c r="A555" s="63"/>
      <c r="B555" s="143" t="s">
        <v>407</v>
      </c>
      <c r="C555" s="145"/>
      <c r="D555" s="24"/>
      <c r="E555" s="24"/>
      <c r="F555" s="25" t="str">
        <f t="shared" si="48"/>
        <v>－</v>
      </c>
      <c r="G555" s="2" t="str">
        <f t="shared" si="49"/>
        <v>－</v>
      </c>
    </row>
    <row r="556" spans="1:7" s="10" customFormat="1" ht="27" customHeight="1">
      <c r="A556" s="63"/>
      <c r="B556" s="143" t="s">
        <v>408</v>
      </c>
      <c r="C556" s="145"/>
      <c r="D556" s="24"/>
      <c r="E556" s="24"/>
      <c r="F556" s="25" t="str">
        <f t="shared" si="48"/>
        <v>－</v>
      </c>
      <c r="G556" s="2" t="str">
        <f t="shared" si="49"/>
        <v>－</v>
      </c>
    </row>
    <row r="557" spans="1:7" s="10" customFormat="1" ht="13.5" customHeight="1">
      <c r="A557" s="63"/>
      <c r="B557" s="143" t="s">
        <v>409</v>
      </c>
      <c r="C557" s="145"/>
      <c r="D557" s="24"/>
      <c r="E557" s="24"/>
      <c r="F557" s="25" t="str">
        <f t="shared" si="48"/>
        <v>－</v>
      </c>
      <c r="G557" s="2" t="str">
        <f t="shared" si="49"/>
        <v>－</v>
      </c>
    </row>
    <row r="558" spans="1:7" s="10" customFormat="1" ht="27" customHeight="1">
      <c r="A558" s="63"/>
      <c r="B558" s="143" t="s">
        <v>410</v>
      </c>
      <c r="C558" s="145"/>
      <c r="D558" s="24"/>
      <c r="E558" s="24"/>
      <c r="F558" s="25" t="str">
        <f t="shared" si="48"/>
        <v>－</v>
      </c>
      <c r="G558" s="2" t="str">
        <f t="shared" si="49"/>
        <v>－</v>
      </c>
    </row>
    <row r="559" spans="1:7" s="10" customFormat="1" ht="13.5" customHeight="1">
      <c r="A559" s="63"/>
      <c r="B559" s="143" t="s">
        <v>411</v>
      </c>
      <c r="C559" s="145"/>
      <c r="D559" s="24"/>
      <c r="E559" s="24"/>
      <c r="F559" s="25" t="str">
        <f t="shared" si="48"/>
        <v>－</v>
      </c>
      <c r="G559" s="2" t="str">
        <f t="shared" si="49"/>
        <v>－</v>
      </c>
    </row>
    <row r="560" spans="1:7" s="10" customFormat="1" ht="13.5" customHeight="1">
      <c r="A560" s="172" t="s">
        <v>412</v>
      </c>
      <c r="B560" s="141"/>
      <c r="C560" s="145"/>
      <c r="D560" s="59"/>
      <c r="E560" s="59"/>
      <c r="F560" s="25"/>
      <c r="G560" s="2"/>
    </row>
    <row r="561" spans="1:7" s="10" customFormat="1" ht="13.5" customHeight="1">
      <c r="A561" s="63"/>
      <c r="B561" s="143" t="s">
        <v>413</v>
      </c>
      <c r="C561" s="145"/>
      <c r="D561" s="24"/>
      <c r="E561" s="24"/>
      <c r="F561" s="25" t="str">
        <f t="shared" si="48"/>
        <v>－</v>
      </c>
      <c r="G561" s="2" t="str">
        <f t="shared" si="49"/>
        <v>－</v>
      </c>
    </row>
    <row r="562" spans="1:7" s="10" customFormat="1" ht="13.5" customHeight="1">
      <c r="A562" s="63"/>
      <c r="B562" s="143" t="s">
        <v>414</v>
      </c>
      <c r="C562" s="145"/>
      <c r="D562" s="24"/>
      <c r="E562" s="24"/>
      <c r="F562" s="25" t="str">
        <f t="shared" si="48"/>
        <v>－</v>
      </c>
      <c r="G562" s="2" t="str">
        <f t="shared" si="49"/>
        <v>－</v>
      </c>
    </row>
    <row r="563" spans="1:7" s="10" customFormat="1" ht="13.5" customHeight="1">
      <c r="A563" s="63"/>
      <c r="B563" s="143" t="s">
        <v>415</v>
      </c>
      <c r="C563" s="145"/>
      <c r="D563" s="24"/>
      <c r="E563" s="24"/>
      <c r="F563" s="25" t="str">
        <f t="shared" si="48"/>
        <v>－</v>
      </c>
      <c r="G563" s="2" t="str">
        <f t="shared" si="49"/>
        <v>－</v>
      </c>
    </row>
    <row r="564" spans="1:7" s="10" customFormat="1" ht="13.5" customHeight="1">
      <c r="A564" s="63"/>
      <c r="B564" s="143" t="s">
        <v>416</v>
      </c>
      <c r="C564" s="145"/>
      <c r="D564" s="24"/>
      <c r="E564" s="24"/>
      <c r="F564" s="25" t="str">
        <f t="shared" si="48"/>
        <v>－</v>
      </c>
      <c r="G564" s="2" t="str">
        <f t="shared" si="49"/>
        <v>－</v>
      </c>
    </row>
    <row r="565" spans="1:7" s="10" customFormat="1" ht="13.5" customHeight="1">
      <c r="A565" s="63"/>
      <c r="B565" s="143" t="s">
        <v>417</v>
      </c>
      <c r="C565" s="145"/>
      <c r="D565" s="24"/>
      <c r="E565" s="24"/>
      <c r="F565" s="25" t="str">
        <f t="shared" si="48"/>
        <v>－</v>
      </c>
      <c r="G565" s="2" t="str">
        <f t="shared" si="49"/>
        <v>－</v>
      </c>
    </row>
    <row r="566" spans="1:7" s="123" customFormat="1" ht="13.5" customHeight="1">
      <c r="A566" s="127"/>
      <c r="B566" s="143" t="s">
        <v>418</v>
      </c>
      <c r="C566" s="145"/>
      <c r="D566" s="24"/>
      <c r="E566" s="24"/>
      <c r="F566" s="25" t="str">
        <f t="shared" si="48"/>
        <v>－</v>
      </c>
      <c r="G566" s="2" t="str">
        <f t="shared" si="49"/>
        <v>－</v>
      </c>
    </row>
    <row r="567" spans="1:6" s="123" customFormat="1" ht="13.5" customHeight="1">
      <c r="A567" s="139" t="s">
        <v>64</v>
      </c>
      <c r="B567" s="29"/>
      <c r="C567" s="122"/>
      <c r="D567" s="9"/>
      <c r="E567" s="9"/>
      <c r="F567" s="9"/>
    </row>
    <row r="568" spans="1:2" ht="13.5" customHeight="1">
      <c r="A568" s="5"/>
      <c r="B568" s="64"/>
    </row>
    <row r="569" spans="1:7" ht="18" customHeight="1">
      <c r="A569" s="4" t="s">
        <v>29</v>
      </c>
      <c r="B569" s="64"/>
      <c r="D569" s="9" t="s">
        <v>1</v>
      </c>
      <c r="E569" s="20">
        <f>SUM(F575:F582)+SUM(F585:F592)+SUM(F594:F596)</f>
        <v>0</v>
      </c>
      <c r="F569" s="21" t="s">
        <v>10</v>
      </c>
      <c r="G569" s="22">
        <f>SUM(G575:G582)+SUM(G585:G592)+SUM(G594:G596)</f>
        <v>0</v>
      </c>
    </row>
    <row r="570" spans="1:7" s="123" customFormat="1" ht="13.5" customHeight="1">
      <c r="A570" s="6"/>
      <c r="B570" s="64"/>
      <c r="C570" s="122"/>
      <c r="D570" s="9"/>
      <c r="E570" s="59"/>
      <c r="F570" s="21"/>
      <c r="G570" s="19"/>
    </row>
    <row r="571" spans="1:7" s="123" customFormat="1" ht="19.5" customHeight="1">
      <c r="A571" s="6"/>
      <c r="B571" s="37"/>
      <c r="C571" s="122"/>
      <c r="D571" s="98" t="s">
        <v>2</v>
      </c>
      <c r="E571" s="98" t="s">
        <v>3</v>
      </c>
      <c r="F571" s="98" t="s">
        <v>4</v>
      </c>
      <c r="G571" s="10"/>
    </row>
    <row r="572" spans="1:7" s="10" customFormat="1" ht="12.75" customHeight="1">
      <c r="A572" s="147" t="s">
        <v>24</v>
      </c>
      <c r="B572" s="141"/>
      <c r="C572" s="141"/>
      <c r="D572" s="59"/>
      <c r="E572" s="59"/>
      <c r="F572" s="25"/>
      <c r="G572" s="2"/>
    </row>
    <row r="573" spans="1:7" s="10" customFormat="1" ht="12.75" customHeight="1">
      <c r="A573" s="172" t="s">
        <v>419</v>
      </c>
      <c r="B573" s="173"/>
      <c r="C573" s="144"/>
      <c r="D573" s="81"/>
      <c r="E573" s="81"/>
      <c r="F573" s="25"/>
      <c r="G573" s="2"/>
    </row>
    <row r="574" spans="1:7" s="10" customFormat="1" ht="27" customHeight="1">
      <c r="A574" s="172" t="s">
        <v>420</v>
      </c>
      <c r="B574" s="173"/>
      <c r="C574" s="144"/>
      <c r="D574" s="81"/>
      <c r="E574" s="81"/>
      <c r="F574" s="25"/>
      <c r="G574" s="26"/>
    </row>
    <row r="575" spans="1:7" s="10" customFormat="1" ht="12.75" customHeight="1">
      <c r="A575" s="135"/>
      <c r="B575" s="143" t="s">
        <v>421</v>
      </c>
      <c r="C575" s="145"/>
      <c r="D575" s="28"/>
      <c r="E575" s="28"/>
      <c r="F575" s="25" t="str">
        <f aca="true" t="shared" si="50" ref="F575:F582">IF(A575=1,1*D575*E575,"－")</f>
        <v>－</v>
      </c>
      <c r="G575" s="2" t="str">
        <f aca="true" t="shared" si="51" ref="G575:G582">IF(A575=1,1*D575*2,"－")</f>
        <v>－</v>
      </c>
    </row>
    <row r="576" spans="1:7" s="10" customFormat="1" ht="27" customHeight="1">
      <c r="A576" s="135"/>
      <c r="B576" s="143" t="s">
        <v>422</v>
      </c>
      <c r="C576" s="145"/>
      <c r="D576" s="28"/>
      <c r="E576" s="28"/>
      <c r="F576" s="25" t="str">
        <f t="shared" si="50"/>
        <v>－</v>
      </c>
      <c r="G576" s="2" t="str">
        <f t="shared" si="51"/>
        <v>－</v>
      </c>
    </row>
    <row r="577" spans="1:7" s="10" customFormat="1" ht="12.75" customHeight="1">
      <c r="A577" s="135"/>
      <c r="B577" s="143" t="s">
        <v>423</v>
      </c>
      <c r="C577" s="145"/>
      <c r="D577" s="28"/>
      <c r="E577" s="28"/>
      <c r="F577" s="25" t="str">
        <f t="shared" si="50"/>
        <v>－</v>
      </c>
      <c r="G577" s="2" t="str">
        <f t="shared" si="51"/>
        <v>－</v>
      </c>
    </row>
    <row r="578" spans="1:7" s="10" customFormat="1" ht="27" customHeight="1">
      <c r="A578" s="135"/>
      <c r="B578" s="143" t="s">
        <v>424</v>
      </c>
      <c r="C578" s="145"/>
      <c r="D578" s="28"/>
      <c r="E578" s="28"/>
      <c r="F578" s="25" t="str">
        <f t="shared" si="50"/>
        <v>－</v>
      </c>
      <c r="G578" s="2" t="str">
        <f t="shared" si="51"/>
        <v>－</v>
      </c>
    </row>
    <row r="579" spans="1:7" s="10" customFormat="1" ht="27" customHeight="1">
      <c r="A579" s="135"/>
      <c r="B579" s="143" t="s">
        <v>425</v>
      </c>
      <c r="C579" s="145"/>
      <c r="D579" s="28"/>
      <c r="E579" s="28"/>
      <c r="F579" s="25" t="str">
        <f t="shared" si="50"/>
        <v>－</v>
      </c>
      <c r="G579" s="2" t="str">
        <f t="shared" si="51"/>
        <v>－</v>
      </c>
    </row>
    <row r="580" spans="1:7" s="10" customFormat="1" ht="12.75" customHeight="1">
      <c r="A580" s="135"/>
      <c r="B580" s="143" t="s">
        <v>426</v>
      </c>
      <c r="C580" s="145"/>
      <c r="D580" s="28"/>
      <c r="E580" s="28"/>
      <c r="F580" s="25" t="str">
        <f t="shared" si="50"/>
        <v>－</v>
      </c>
      <c r="G580" s="2" t="str">
        <f t="shared" si="51"/>
        <v>－</v>
      </c>
    </row>
    <row r="581" spans="1:7" s="10" customFormat="1" ht="12.75" customHeight="1">
      <c r="A581" s="135"/>
      <c r="B581" s="143" t="s">
        <v>427</v>
      </c>
      <c r="C581" s="145"/>
      <c r="D581" s="28"/>
      <c r="E581" s="28"/>
      <c r="F581" s="25" t="str">
        <f t="shared" si="50"/>
        <v>－</v>
      </c>
      <c r="G581" s="2" t="str">
        <f t="shared" si="51"/>
        <v>－</v>
      </c>
    </row>
    <row r="582" spans="1:7" s="10" customFormat="1" ht="12.75" customHeight="1">
      <c r="A582" s="135"/>
      <c r="B582" s="143" t="s">
        <v>428</v>
      </c>
      <c r="C582" s="145"/>
      <c r="D582" s="28"/>
      <c r="E582" s="28"/>
      <c r="F582" s="25" t="str">
        <f t="shared" si="50"/>
        <v>－</v>
      </c>
      <c r="G582" s="2" t="str">
        <f t="shared" si="51"/>
        <v>－</v>
      </c>
    </row>
    <row r="583" spans="1:7" s="10" customFormat="1" ht="12.75" customHeight="1">
      <c r="A583" s="172" t="s">
        <v>429</v>
      </c>
      <c r="B583" s="173"/>
      <c r="C583" s="144"/>
      <c r="D583" s="81"/>
      <c r="E583" s="59"/>
      <c r="F583" s="25"/>
      <c r="G583" s="2"/>
    </row>
    <row r="584" spans="1:7" s="10" customFormat="1" ht="12.75" customHeight="1">
      <c r="A584" s="172" t="s">
        <v>430</v>
      </c>
      <c r="B584" s="173"/>
      <c r="C584" s="144"/>
      <c r="D584" s="81"/>
      <c r="E584" s="81"/>
      <c r="F584" s="25"/>
      <c r="G584" s="26"/>
    </row>
    <row r="585" spans="1:7" s="10" customFormat="1" ht="12.75" customHeight="1">
      <c r="A585" s="135"/>
      <c r="B585" s="143" t="s">
        <v>431</v>
      </c>
      <c r="C585" s="145"/>
      <c r="D585" s="28"/>
      <c r="E585" s="28"/>
      <c r="F585" s="25" t="str">
        <f aca="true" t="shared" si="52" ref="F585:F596">IF(A585=1,1*D585*E585,"－")</f>
        <v>－</v>
      </c>
      <c r="G585" s="2" t="str">
        <f aca="true" t="shared" si="53" ref="G585:G596">IF(A585=1,1*D585*2,"－")</f>
        <v>－</v>
      </c>
    </row>
    <row r="586" spans="1:7" s="10" customFormat="1" ht="27" customHeight="1">
      <c r="A586" s="135"/>
      <c r="B586" s="143" t="s">
        <v>432</v>
      </c>
      <c r="C586" s="145"/>
      <c r="D586" s="28"/>
      <c r="E586" s="28"/>
      <c r="F586" s="25" t="str">
        <f t="shared" si="52"/>
        <v>－</v>
      </c>
      <c r="G586" s="2" t="str">
        <f t="shared" si="53"/>
        <v>－</v>
      </c>
    </row>
    <row r="587" spans="1:7" s="10" customFormat="1" ht="27" customHeight="1">
      <c r="A587" s="135"/>
      <c r="B587" s="143" t="s">
        <v>433</v>
      </c>
      <c r="C587" s="145"/>
      <c r="D587" s="28"/>
      <c r="E587" s="28"/>
      <c r="F587" s="25" t="str">
        <f t="shared" si="52"/>
        <v>－</v>
      </c>
      <c r="G587" s="2" t="str">
        <f t="shared" si="53"/>
        <v>－</v>
      </c>
    </row>
    <row r="588" spans="1:7" s="10" customFormat="1" ht="27" customHeight="1">
      <c r="A588" s="135"/>
      <c r="B588" s="143" t="s">
        <v>434</v>
      </c>
      <c r="C588" s="145"/>
      <c r="D588" s="28"/>
      <c r="E588" s="28"/>
      <c r="F588" s="25" t="str">
        <f t="shared" si="52"/>
        <v>－</v>
      </c>
      <c r="G588" s="2" t="str">
        <f t="shared" si="53"/>
        <v>－</v>
      </c>
    </row>
    <row r="589" spans="1:7" s="10" customFormat="1" ht="12.75" customHeight="1">
      <c r="A589" s="135"/>
      <c r="B589" s="143" t="s">
        <v>435</v>
      </c>
      <c r="C589" s="145"/>
      <c r="D589" s="28"/>
      <c r="E589" s="28"/>
      <c r="F589" s="25" t="str">
        <f t="shared" si="52"/>
        <v>－</v>
      </c>
      <c r="G589" s="2" t="str">
        <f t="shared" si="53"/>
        <v>－</v>
      </c>
    </row>
    <row r="590" spans="1:7" s="10" customFormat="1" ht="12.75" customHeight="1">
      <c r="A590" s="135"/>
      <c r="B590" s="172" t="s">
        <v>436</v>
      </c>
      <c r="C590" s="144"/>
      <c r="D590" s="28"/>
      <c r="E590" s="28"/>
      <c r="F590" s="25" t="str">
        <f t="shared" si="52"/>
        <v>－</v>
      </c>
      <c r="G590" s="2" t="str">
        <f t="shared" si="53"/>
        <v>－</v>
      </c>
    </row>
    <row r="591" spans="1:7" s="10" customFormat="1" ht="27" customHeight="1">
      <c r="A591" s="135"/>
      <c r="B591" s="172" t="s">
        <v>437</v>
      </c>
      <c r="C591" s="144"/>
      <c r="D591" s="28"/>
      <c r="E591" s="28"/>
      <c r="F591" s="25" t="str">
        <f>IF(A591=1,1*D591*E591,"－")</f>
        <v>－</v>
      </c>
      <c r="G591" s="2" t="str">
        <f>IF(A591=1,1*D591*2,"－")</f>
        <v>－</v>
      </c>
    </row>
    <row r="592" spans="1:7" s="10" customFormat="1" ht="12.75" customHeight="1">
      <c r="A592" s="135"/>
      <c r="B592" s="143" t="s">
        <v>438</v>
      </c>
      <c r="C592" s="145"/>
      <c r="D592" s="28"/>
      <c r="E592" s="28"/>
      <c r="F592" s="25" t="str">
        <f t="shared" si="52"/>
        <v>－</v>
      </c>
      <c r="G592" s="2" t="str">
        <f t="shared" si="53"/>
        <v>－</v>
      </c>
    </row>
    <row r="593" spans="1:7" s="10" customFormat="1" ht="12.75" customHeight="1">
      <c r="A593" s="172" t="s">
        <v>442</v>
      </c>
      <c r="B593" s="173"/>
      <c r="C593" s="144"/>
      <c r="D593" s="81"/>
      <c r="E593" s="59"/>
      <c r="F593" s="25"/>
      <c r="G593" s="2"/>
    </row>
    <row r="594" spans="1:7" s="10" customFormat="1" ht="39.75" customHeight="1">
      <c r="A594" s="135"/>
      <c r="B594" s="143" t="s">
        <v>439</v>
      </c>
      <c r="C594" s="145"/>
      <c r="D594" s="28"/>
      <c r="E594" s="28"/>
      <c r="F594" s="25" t="str">
        <f t="shared" si="52"/>
        <v>－</v>
      </c>
      <c r="G594" s="2" t="str">
        <f t="shared" si="53"/>
        <v>－</v>
      </c>
    </row>
    <row r="595" spans="1:7" s="10" customFormat="1" ht="12.75" customHeight="1">
      <c r="A595" s="135"/>
      <c r="B595" s="143" t="s">
        <v>440</v>
      </c>
      <c r="C595" s="145"/>
      <c r="D595" s="28"/>
      <c r="E595" s="28"/>
      <c r="F595" s="25" t="str">
        <f t="shared" si="52"/>
        <v>－</v>
      </c>
      <c r="G595" s="2" t="str">
        <f t="shared" si="53"/>
        <v>－</v>
      </c>
    </row>
    <row r="596" spans="1:7" s="10" customFormat="1" ht="12.75" customHeight="1">
      <c r="A596" s="135"/>
      <c r="B596" s="143" t="s">
        <v>441</v>
      </c>
      <c r="C596" s="145"/>
      <c r="D596" s="28"/>
      <c r="E596" s="28"/>
      <c r="F596" s="25" t="str">
        <f t="shared" si="52"/>
        <v>－</v>
      </c>
      <c r="G596" s="2" t="str">
        <f t="shared" si="53"/>
        <v>－</v>
      </c>
    </row>
    <row r="597" spans="1:6" s="123" customFormat="1" ht="12.75" customHeight="1">
      <c r="A597" s="139" t="s">
        <v>64</v>
      </c>
      <c r="B597" s="29"/>
      <c r="C597" s="122"/>
      <c r="D597" s="9"/>
      <c r="E597" s="9"/>
      <c r="F597" s="9"/>
    </row>
    <row r="598" spans="1:7" s="125" customFormat="1" ht="12.75" customHeight="1">
      <c r="A598" s="91"/>
      <c r="B598" s="77"/>
      <c r="C598" s="124"/>
      <c r="D598" s="75"/>
      <c r="E598" s="75"/>
      <c r="F598" s="75"/>
      <c r="G598" s="76"/>
    </row>
    <row r="599" spans="1:7" s="88" customFormat="1" ht="18" customHeight="1">
      <c r="A599" s="4" t="s">
        <v>30</v>
      </c>
      <c r="B599" s="83"/>
      <c r="C599" s="84"/>
      <c r="D599" s="75" t="s">
        <v>6</v>
      </c>
      <c r="E599" s="85">
        <f>SUM(F602:F607)</f>
        <v>0</v>
      </c>
      <c r="F599" s="86" t="s">
        <v>10</v>
      </c>
      <c r="G599" s="87">
        <f>SUM(G602:G607)</f>
        <v>0</v>
      </c>
    </row>
    <row r="600" spans="1:7" s="125" customFormat="1" ht="13.5" customHeight="1">
      <c r="A600" s="4"/>
      <c r="B600" s="83"/>
      <c r="C600" s="124"/>
      <c r="D600" s="75"/>
      <c r="E600" s="112"/>
      <c r="F600" s="86"/>
      <c r="G600" s="105"/>
    </row>
    <row r="601" spans="1:7" s="125" customFormat="1" ht="19.5" customHeight="1">
      <c r="A601" s="71"/>
      <c r="B601" s="90" t="s">
        <v>0</v>
      </c>
      <c r="C601" s="90" t="s">
        <v>32</v>
      </c>
      <c r="D601" s="98" t="s">
        <v>2</v>
      </c>
      <c r="E601" s="98" t="s">
        <v>3</v>
      </c>
      <c r="F601" s="98" t="s">
        <v>4</v>
      </c>
      <c r="G601" s="76"/>
    </row>
    <row r="602" spans="1:7" s="76" customFormat="1" ht="13.5" customHeight="1">
      <c r="A602" s="137"/>
      <c r="B602" s="48" t="s">
        <v>449</v>
      </c>
      <c r="C602" s="30" t="s">
        <v>443</v>
      </c>
      <c r="D602" s="70"/>
      <c r="E602" s="70"/>
      <c r="F602" s="67" t="str">
        <f aca="true" t="shared" si="54" ref="F602:F607">IF(A602=1,1*D602*E602,"－")</f>
        <v>－</v>
      </c>
      <c r="G602" s="89" t="str">
        <f aca="true" t="shared" si="55" ref="G602:G607">IF(A602=1,1*D602*2,"－")</f>
        <v>－</v>
      </c>
    </row>
    <row r="603" spans="1:7" s="76" customFormat="1" ht="13.5" customHeight="1">
      <c r="A603" s="137"/>
      <c r="B603" s="48" t="s">
        <v>449</v>
      </c>
      <c r="C603" s="30" t="s">
        <v>444</v>
      </c>
      <c r="D603" s="70"/>
      <c r="E603" s="70"/>
      <c r="F603" s="67" t="str">
        <f t="shared" si="54"/>
        <v>－</v>
      </c>
      <c r="G603" s="89" t="str">
        <f t="shared" si="55"/>
        <v>－</v>
      </c>
    </row>
    <row r="604" spans="1:7" s="76" customFormat="1" ht="13.5" customHeight="1">
      <c r="A604" s="137"/>
      <c r="B604" s="48" t="s">
        <v>450</v>
      </c>
      <c r="C604" s="30" t="s">
        <v>445</v>
      </c>
      <c r="D604" s="70"/>
      <c r="E604" s="70"/>
      <c r="F604" s="67" t="str">
        <f t="shared" si="54"/>
        <v>－</v>
      </c>
      <c r="G604" s="89" t="str">
        <f t="shared" si="55"/>
        <v>－</v>
      </c>
    </row>
    <row r="605" spans="1:7" s="76" customFormat="1" ht="13.5" customHeight="1">
      <c r="A605" s="137"/>
      <c r="B605" s="48" t="s">
        <v>451</v>
      </c>
      <c r="C605" s="30" t="s">
        <v>446</v>
      </c>
      <c r="D605" s="70"/>
      <c r="E605" s="70"/>
      <c r="F605" s="67" t="str">
        <f t="shared" si="54"/>
        <v>－</v>
      </c>
      <c r="G605" s="89" t="str">
        <f t="shared" si="55"/>
        <v>－</v>
      </c>
    </row>
    <row r="606" spans="1:7" s="76" customFormat="1" ht="13.5" customHeight="1">
      <c r="A606" s="137"/>
      <c r="B606" s="48" t="s">
        <v>451</v>
      </c>
      <c r="C606" s="30" t="s">
        <v>447</v>
      </c>
      <c r="D606" s="70"/>
      <c r="E606" s="70"/>
      <c r="F606" s="67" t="str">
        <f t="shared" si="54"/>
        <v>－</v>
      </c>
      <c r="G606" s="89" t="str">
        <f t="shared" si="55"/>
        <v>－</v>
      </c>
    </row>
    <row r="607" spans="1:7" s="76" customFormat="1" ht="27" customHeight="1">
      <c r="A607" s="137"/>
      <c r="B607" s="48" t="s">
        <v>452</v>
      </c>
      <c r="C607" s="30" t="s">
        <v>448</v>
      </c>
      <c r="D607" s="70"/>
      <c r="E607" s="70"/>
      <c r="F607" s="67" t="str">
        <f t="shared" si="54"/>
        <v>－</v>
      </c>
      <c r="G607" s="89" t="str">
        <f t="shared" si="55"/>
        <v>－</v>
      </c>
    </row>
    <row r="608" spans="1:6" s="123" customFormat="1" ht="13.5">
      <c r="A608" s="139" t="s">
        <v>64</v>
      </c>
      <c r="B608" s="29"/>
      <c r="C608" s="122"/>
      <c r="D608" s="9"/>
      <c r="E608" s="9"/>
      <c r="F608" s="9"/>
    </row>
    <row r="609" spans="1:2" ht="14.25">
      <c r="A609" s="5"/>
      <c r="B609" s="6"/>
    </row>
  </sheetData>
  <sheetProtection/>
  <mergeCells count="381">
    <mergeCell ref="B596:C596"/>
    <mergeCell ref="B594:C594"/>
    <mergeCell ref="B595:C595"/>
    <mergeCell ref="A593:C593"/>
    <mergeCell ref="B586:C586"/>
    <mergeCell ref="B587:C587"/>
    <mergeCell ref="B588:C588"/>
    <mergeCell ref="B589:C589"/>
    <mergeCell ref="B576:C576"/>
    <mergeCell ref="B585:C585"/>
    <mergeCell ref="A583:C583"/>
    <mergeCell ref="A584:C584"/>
    <mergeCell ref="B592:C592"/>
    <mergeCell ref="B590:C590"/>
    <mergeCell ref="B591:C591"/>
    <mergeCell ref="B561:C561"/>
    <mergeCell ref="B562:C562"/>
    <mergeCell ref="B564:C564"/>
    <mergeCell ref="B565:C565"/>
    <mergeCell ref="A574:C574"/>
    <mergeCell ref="B582:C582"/>
    <mergeCell ref="B577:C577"/>
    <mergeCell ref="B578:C578"/>
    <mergeCell ref="B579:C579"/>
    <mergeCell ref="B580:C580"/>
    <mergeCell ref="B566:C566"/>
    <mergeCell ref="B575:C575"/>
    <mergeCell ref="A573:C573"/>
    <mergeCell ref="B581:C581"/>
    <mergeCell ref="B541:C541"/>
    <mergeCell ref="B542:C542"/>
    <mergeCell ref="B543:C543"/>
    <mergeCell ref="A572:C572"/>
    <mergeCell ref="B557:C557"/>
    <mergeCell ref="B563:C563"/>
    <mergeCell ref="A549:C549"/>
    <mergeCell ref="A550:C550"/>
    <mergeCell ref="A551:C551"/>
    <mergeCell ref="A536:C536"/>
    <mergeCell ref="B538:C538"/>
    <mergeCell ref="B539:C539"/>
    <mergeCell ref="B540:C540"/>
    <mergeCell ref="A537:C537"/>
    <mergeCell ref="A554:C554"/>
    <mergeCell ref="A560:C560"/>
    <mergeCell ref="B552:C552"/>
    <mergeCell ref="B555:C555"/>
    <mergeCell ref="B556:C556"/>
    <mergeCell ref="A553:C553"/>
    <mergeCell ref="B558:C558"/>
    <mergeCell ref="B559:C559"/>
    <mergeCell ref="B531:C531"/>
    <mergeCell ref="B532:C532"/>
    <mergeCell ref="B534:C534"/>
    <mergeCell ref="B535:C535"/>
    <mergeCell ref="B533:C533"/>
    <mergeCell ref="B527:C527"/>
    <mergeCell ref="B528:C528"/>
    <mergeCell ref="B529:C529"/>
    <mergeCell ref="B530:C530"/>
    <mergeCell ref="B516:C516"/>
    <mergeCell ref="B517:C517"/>
    <mergeCell ref="B518:C518"/>
    <mergeCell ref="B526:C526"/>
    <mergeCell ref="B511:C511"/>
    <mergeCell ref="B513:C513"/>
    <mergeCell ref="B514:C514"/>
    <mergeCell ref="B515:C515"/>
    <mergeCell ref="B507:C507"/>
    <mergeCell ref="B508:C508"/>
    <mergeCell ref="B509:C509"/>
    <mergeCell ref="B510:C510"/>
    <mergeCell ref="B503:C503"/>
    <mergeCell ref="B504:C504"/>
    <mergeCell ref="B505:C505"/>
    <mergeCell ref="B506:C506"/>
    <mergeCell ref="B490:C490"/>
    <mergeCell ref="B492:C492"/>
    <mergeCell ref="B493:C493"/>
    <mergeCell ref="B494:C494"/>
    <mergeCell ref="A491:C491"/>
    <mergeCell ref="B486:C486"/>
    <mergeCell ref="B487:C487"/>
    <mergeCell ref="B488:C488"/>
    <mergeCell ref="B489:C489"/>
    <mergeCell ref="B485:C485"/>
    <mergeCell ref="B477:C477"/>
    <mergeCell ref="B478:C478"/>
    <mergeCell ref="B479:C479"/>
    <mergeCell ref="B480:C480"/>
    <mergeCell ref="A484:C484"/>
    <mergeCell ref="B464:C464"/>
    <mergeCell ref="B465:C465"/>
    <mergeCell ref="B466:C466"/>
    <mergeCell ref="B481:C481"/>
    <mergeCell ref="B482:C482"/>
    <mergeCell ref="B483:C483"/>
    <mergeCell ref="B462:C462"/>
    <mergeCell ref="A460:C460"/>
    <mergeCell ref="A512:C512"/>
    <mergeCell ref="A525:C525"/>
    <mergeCell ref="A524:C524"/>
    <mergeCell ref="A472:C472"/>
    <mergeCell ref="A473:C473"/>
    <mergeCell ref="A474:C474"/>
    <mergeCell ref="B475:C475"/>
    <mergeCell ref="B463:C463"/>
    <mergeCell ref="B423:C423"/>
    <mergeCell ref="A441:C441"/>
    <mergeCell ref="B442:C442"/>
    <mergeCell ref="B443:C443"/>
    <mergeCell ref="A454:C454"/>
    <mergeCell ref="B426:C426"/>
    <mergeCell ref="B453:C453"/>
    <mergeCell ref="A429:C429"/>
    <mergeCell ref="A448:C448"/>
    <mergeCell ref="B433:C433"/>
    <mergeCell ref="A413:C413"/>
    <mergeCell ref="A414:C414"/>
    <mergeCell ref="A415:C415"/>
    <mergeCell ref="B447:C447"/>
    <mergeCell ref="B449:C449"/>
    <mergeCell ref="A440:C440"/>
    <mergeCell ref="A439:C439"/>
    <mergeCell ref="B420:C420"/>
    <mergeCell ref="B421:C421"/>
    <mergeCell ref="B424:C424"/>
    <mergeCell ref="B380:C380"/>
    <mergeCell ref="B381:C381"/>
    <mergeCell ref="B382:C382"/>
    <mergeCell ref="B371:C371"/>
    <mergeCell ref="B372:C372"/>
    <mergeCell ref="B373:C373"/>
    <mergeCell ref="B374:C374"/>
    <mergeCell ref="B375:C375"/>
    <mergeCell ref="B370:C370"/>
    <mergeCell ref="B368:C368"/>
    <mergeCell ref="B369:C369"/>
    <mergeCell ref="B365:C365"/>
    <mergeCell ref="B366:C366"/>
    <mergeCell ref="B307:C307"/>
    <mergeCell ref="B308:C308"/>
    <mergeCell ref="B367:C367"/>
    <mergeCell ref="B317:C317"/>
    <mergeCell ref="B318:C318"/>
    <mergeCell ref="B271:C271"/>
    <mergeCell ref="B274:C274"/>
    <mergeCell ref="B275:C275"/>
    <mergeCell ref="B281:C281"/>
    <mergeCell ref="D258:D261"/>
    <mergeCell ref="E258:E261"/>
    <mergeCell ref="B272:C272"/>
    <mergeCell ref="B273:C273"/>
    <mergeCell ref="F258:F261"/>
    <mergeCell ref="G258:G261"/>
    <mergeCell ref="A258:A261"/>
    <mergeCell ref="B364:C364"/>
    <mergeCell ref="B258:B261"/>
    <mergeCell ref="B324:C324"/>
    <mergeCell ref="B327:C327"/>
    <mergeCell ref="B306:C306"/>
    <mergeCell ref="B284:C284"/>
    <mergeCell ref="B285:C285"/>
    <mergeCell ref="B314:C314"/>
    <mergeCell ref="B343:B345"/>
    <mergeCell ref="B291:C291"/>
    <mergeCell ref="B299:C299"/>
    <mergeCell ref="B300:C300"/>
    <mergeCell ref="B315:C315"/>
    <mergeCell ref="B316:C316"/>
    <mergeCell ref="B325:C325"/>
    <mergeCell ref="B326:C326"/>
    <mergeCell ref="B352:B354"/>
    <mergeCell ref="B355:B357"/>
    <mergeCell ref="B328:C328"/>
    <mergeCell ref="B334:B339"/>
    <mergeCell ref="B340:B342"/>
    <mergeCell ref="B346:B351"/>
    <mergeCell ref="B205:C205"/>
    <mergeCell ref="B208:C208"/>
    <mergeCell ref="B231:C231"/>
    <mergeCell ref="B234:C234"/>
    <mergeCell ref="B218:C218"/>
    <mergeCell ref="B219:C219"/>
    <mergeCell ref="B222:C222"/>
    <mergeCell ref="B223:C223"/>
    <mergeCell ref="B220:C220"/>
    <mergeCell ref="B185:C185"/>
    <mergeCell ref="B190:C190"/>
    <mergeCell ref="B191:C191"/>
    <mergeCell ref="B192:C192"/>
    <mergeCell ref="B209:C209"/>
    <mergeCell ref="B210:C210"/>
    <mergeCell ref="B206:C206"/>
    <mergeCell ref="B207:C207"/>
    <mergeCell ref="B195:C195"/>
    <mergeCell ref="B196:C196"/>
    <mergeCell ref="B176:C176"/>
    <mergeCell ref="B177:C177"/>
    <mergeCell ref="B178:C178"/>
    <mergeCell ref="B182:C182"/>
    <mergeCell ref="B170:C170"/>
    <mergeCell ref="B171:C171"/>
    <mergeCell ref="B174:C174"/>
    <mergeCell ref="B175:C175"/>
    <mergeCell ref="B172:C172"/>
    <mergeCell ref="B173:C173"/>
    <mergeCell ref="B160:C160"/>
    <mergeCell ref="B161:C161"/>
    <mergeCell ref="B162:C162"/>
    <mergeCell ref="B163:C163"/>
    <mergeCell ref="B156:C156"/>
    <mergeCell ref="B157:C157"/>
    <mergeCell ref="B158:C158"/>
    <mergeCell ref="B159:C159"/>
    <mergeCell ref="B135:C135"/>
    <mergeCell ref="B136:C136"/>
    <mergeCell ref="B141:C141"/>
    <mergeCell ref="B144:C144"/>
    <mergeCell ref="B142:C142"/>
    <mergeCell ref="B143:C143"/>
    <mergeCell ref="B125:C125"/>
    <mergeCell ref="B130:C130"/>
    <mergeCell ref="B131:C131"/>
    <mergeCell ref="B134:C134"/>
    <mergeCell ref="B119:C119"/>
    <mergeCell ref="B120:C120"/>
    <mergeCell ref="B123:C123"/>
    <mergeCell ref="B124:C124"/>
    <mergeCell ref="B121:C121"/>
    <mergeCell ref="B122:C122"/>
    <mergeCell ref="B109:C109"/>
    <mergeCell ref="B110:C110"/>
    <mergeCell ref="B117:C117"/>
    <mergeCell ref="B118:C118"/>
    <mergeCell ref="B103:C103"/>
    <mergeCell ref="B104:C104"/>
    <mergeCell ref="B105:C105"/>
    <mergeCell ref="B108:C108"/>
    <mergeCell ref="B106:C106"/>
    <mergeCell ref="B107:C107"/>
    <mergeCell ref="B101:C101"/>
    <mergeCell ref="B102:C102"/>
    <mergeCell ref="B85:C85"/>
    <mergeCell ref="B86:C86"/>
    <mergeCell ref="B92:C92"/>
    <mergeCell ref="B95:C95"/>
    <mergeCell ref="B93:C93"/>
    <mergeCell ref="B94:C94"/>
    <mergeCell ref="B77:C77"/>
    <mergeCell ref="B78:C78"/>
    <mergeCell ref="B79:C79"/>
    <mergeCell ref="B80:C80"/>
    <mergeCell ref="B99:C99"/>
    <mergeCell ref="B100:C100"/>
    <mergeCell ref="B14:C14"/>
    <mergeCell ref="B15:C15"/>
    <mergeCell ref="B16:C16"/>
    <mergeCell ref="B17:C17"/>
    <mergeCell ref="B18:C18"/>
    <mergeCell ref="B19:C19"/>
    <mergeCell ref="B20:C20"/>
    <mergeCell ref="B21:C21"/>
    <mergeCell ref="B22:C22"/>
    <mergeCell ref="B23:C23"/>
    <mergeCell ref="B26:C26"/>
    <mergeCell ref="B27:C27"/>
    <mergeCell ref="B24:C24"/>
    <mergeCell ref="B25:C25"/>
    <mergeCell ref="B28:C28"/>
    <mergeCell ref="B32:C32"/>
    <mergeCell ref="B33:C33"/>
    <mergeCell ref="B34:C34"/>
    <mergeCell ref="B35:C35"/>
    <mergeCell ref="B36:C36"/>
    <mergeCell ref="B37:C37"/>
    <mergeCell ref="B38:C38"/>
    <mergeCell ref="B39:C39"/>
    <mergeCell ref="B41:C41"/>
    <mergeCell ref="B42:C42"/>
    <mergeCell ref="B44:C44"/>
    <mergeCell ref="B43:C43"/>
    <mergeCell ref="B40:C40"/>
    <mergeCell ref="B45:C45"/>
    <mergeCell ref="B46:C46"/>
    <mergeCell ref="B47:C47"/>
    <mergeCell ref="B48:C48"/>
    <mergeCell ref="B52:C52"/>
    <mergeCell ref="B53:C53"/>
    <mergeCell ref="B54:C54"/>
    <mergeCell ref="B55:C55"/>
    <mergeCell ref="B56:C56"/>
    <mergeCell ref="B57:C57"/>
    <mergeCell ref="B58:C58"/>
    <mergeCell ref="B59:C59"/>
    <mergeCell ref="B60:C60"/>
    <mergeCell ref="B61:C61"/>
    <mergeCell ref="B64:C64"/>
    <mergeCell ref="B65:C65"/>
    <mergeCell ref="B71:C71"/>
    <mergeCell ref="B72:C72"/>
    <mergeCell ref="B62:C62"/>
    <mergeCell ref="B63:C63"/>
    <mergeCell ref="B73:C73"/>
    <mergeCell ref="B74:C74"/>
    <mergeCell ref="B81:C81"/>
    <mergeCell ref="B82:C82"/>
    <mergeCell ref="B132:C132"/>
    <mergeCell ref="B133:C133"/>
    <mergeCell ref="B83:C83"/>
    <mergeCell ref="B84:C84"/>
    <mergeCell ref="B75:C75"/>
    <mergeCell ref="B76:C76"/>
    <mergeCell ref="B150:C150"/>
    <mergeCell ref="B151:C151"/>
    <mergeCell ref="B183:C183"/>
    <mergeCell ref="B184:C184"/>
    <mergeCell ref="B193:C193"/>
    <mergeCell ref="B194:C194"/>
    <mergeCell ref="B154:C154"/>
    <mergeCell ref="B155:C155"/>
    <mergeCell ref="B152:C152"/>
    <mergeCell ref="B153:C153"/>
    <mergeCell ref="B197:C197"/>
    <mergeCell ref="B198:C198"/>
    <mergeCell ref="B221:C221"/>
    <mergeCell ref="B232:C232"/>
    <mergeCell ref="B233:C233"/>
    <mergeCell ref="B243:C243"/>
    <mergeCell ref="B216:C216"/>
    <mergeCell ref="B217:C217"/>
    <mergeCell ref="B199:C199"/>
    <mergeCell ref="B200:C200"/>
    <mergeCell ref="B242:C242"/>
    <mergeCell ref="B244:C244"/>
    <mergeCell ref="B224:C224"/>
    <mergeCell ref="B230:C230"/>
    <mergeCell ref="B238:C238"/>
    <mergeCell ref="B235:C235"/>
    <mergeCell ref="B236:C236"/>
    <mergeCell ref="B237:C237"/>
    <mergeCell ref="A502:C502"/>
    <mergeCell ref="B282:C282"/>
    <mergeCell ref="B283:C283"/>
    <mergeCell ref="B292:C292"/>
    <mergeCell ref="B293:C293"/>
    <mergeCell ref="B304:C304"/>
    <mergeCell ref="B305:C305"/>
    <mergeCell ref="B301:C301"/>
    <mergeCell ref="B302:C302"/>
    <mergeCell ref="B303:C303"/>
    <mergeCell ref="B383:C383"/>
    <mergeCell ref="B384:C384"/>
    <mergeCell ref="B417:C417"/>
    <mergeCell ref="B418:C418"/>
    <mergeCell ref="B419:C419"/>
    <mergeCell ref="B476:C476"/>
    <mergeCell ref="B385:C385"/>
    <mergeCell ref="B386:C386"/>
    <mergeCell ref="B450:C450"/>
    <mergeCell ref="B451:C451"/>
    <mergeCell ref="A501:C501"/>
    <mergeCell ref="A500:C500"/>
    <mergeCell ref="B432:C432"/>
    <mergeCell ref="B455:C455"/>
    <mergeCell ref="B456:C456"/>
    <mergeCell ref="B457:C457"/>
    <mergeCell ref="B458:C458"/>
    <mergeCell ref="B452:C452"/>
    <mergeCell ref="B459:C459"/>
    <mergeCell ref="B461:C461"/>
    <mergeCell ref="B416:C416"/>
    <mergeCell ref="B422:C422"/>
    <mergeCell ref="B444:C444"/>
    <mergeCell ref="B445:C445"/>
    <mergeCell ref="B446:C446"/>
    <mergeCell ref="B428:C428"/>
    <mergeCell ref="B427:C427"/>
    <mergeCell ref="B430:C430"/>
    <mergeCell ref="B431:C431"/>
    <mergeCell ref="B425:C425"/>
  </mergeCells>
  <printOptions/>
  <pageMargins left="0.5118110236220472" right="0.5905511811023623" top="0.7874015748031497" bottom="0.7874015748031497" header="0.5118110236220472" footer="0.5118110236220472"/>
  <pageSetup fitToHeight="8"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㈱エコマネジメント研究所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oi</cp:lastModifiedBy>
  <cp:lastPrinted>2012-08-30T07:16:31Z</cp:lastPrinted>
  <dcterms:created xsi:type="dcterms:W3CDTF">2003-10-11T22:03:52Z</dcterms:created>
  <dcterms:modified xsi:type="dcterms:W3CDTF">2012-09-03T07:44:14Z</dcterms:modified>
  <cp:category/>
  <cp:version/>
  <cp:contentType/>
  <cp:contentStatus/>
</cp:coreProperties>
</file>