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 defaultThemeVersion="124226"/>
  <xr:revisionPtr revIDLastSave="0" documentId="13_ncr:1_{374E976F-7C65-4907-9A2F-6A46E8ABC020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代表的地域の経年変化図" sheetId="4" r:id="rId1"/>
    <sheet name="経年変化図（生データ）" sheetId="2" state="hidden" r:id="rId2"/>
  </sheets>
  <definedNames>
    <definedName name="_xlnm.Print_Area" localSheetId="1">'経年変化図（生データ）'!$A$1:$EI$91</definedName>
    <definedName name="_xlnm.Print_Area" localSheetId="0">代表的地域の経年変化図!$A$3:$EL$84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Q10" i="4" l="1"/>
  <c r="DW9" i="4"/>
  <c r="DV9" i="4"/>
  <c r="DU8" i="4"/>
  <c r="DY15" i="2"/>
  <c r="DY16" i="2"/>
  <c r="DY17" i="2"/>
  <c r="DY18" i="2"/>
  <c r="DY19" i="2"/>
  <c r="DW9" i="2"/>
  <c r="DW20" i="2"/>
  <c r="DV9" i="2"/>
  <c r="DV20" i="2"/>
  <c r="DX21" i="2"/>
  <c r="DX20" i="2"/>
  <c r="DX19" i="2"/>
  <c r="DX18" i="2"/>
  <c r="DX17" i="2"/>
  <c r="DX16" i="2"/>
  <c r="DX15" i="2"/>
  <c r="DW16" i="2"/>
  <c r="DW15" i="2"/>
  <c r="DW21" i="2"/>
  <c r="DW19" i="2"/>
  <c r="DW18" i="2"/>
  <c r="DW17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BP2" i="2"/>
  <c r="BO2" i="2"/>
  <c r="BN2" i="2"/>
  <c r="BM2" i="2"/>
  <c r="BL2" i="2"/>
  <c r="BK2" i="2"/>
  <c r="BJ2" i="2"/>
  <c r="BI2" i="2"/>
  <c r="BH2" i="2"/>
  <c r="BG2" i="2"/>
  <c r="BF2" i="2"/>
  <c r="BE2" i="2"/>
  <c r="BD2" i="2"/>
  <c r="BC2" i="2"/>
  <c r="BB2" i="2"/>
  <c r="BA2" i="2"/>
  <c r="AZ2" i="2"/>
  <c r="AY2" i="2"/>
  <c r="AX2" i="2"/>
  <c r="AW2" i="2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DU8" i="2"/>
  <c r="DU19" i="2"/>
  <c r="DN20" i="2"/>
  <c r="DQ10" i="2"/>
  <c r="DQ21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B13" i="2"/>
  <c r="AH13" i="2"/>
  <c r="AG13" i="2"/>
  <c r="AF13" i="2"/>
  <c r="AE13" i="2"/>
  <c r="AD13" i="2"/>
  <c r="AC13" i="2"/>
  <c r="AB13" i="2"/>
  <c r="AA13" i="2"/>
  <c r="Z13" i="2"/>
  <c r="Y13" i="2"/>
  <c r="X13" i="2"/>
  <c r="W13" i="2"/>
  <c r="V13" i="2"/>
  <c r="BP13" i="2"/>
  <c r="BO13" i="2"/>
  <c r="BN13" i="2"/>
  <c r="BM13" i="2"/>
  <c r="BL13" i="2"/>
  <c r="BK13" i="2"/>
  <c r="BJ13" i="2"/>
  <c r="BI13" i="2"/>
  <c r="BH13" i="2"/>
  <c r="BG13" i="2"/>
  <c r="BF13" i="2"/>
  <c r="BE13" i="2"/>
  <c r="BD13" i="2"/>
  <c r="BC13" i="2"/>
  <c r="BB13" i="2"/>
  <c r="BA13" i="2"/>
  <c r="AZ13" i="2"/>
  <c r="AY13" i="2"/>
  <c r="AX13" i="2"/>
  <c r="AW13" i="2"/>
  <c r="AV13" i="2"/>
  <c r="AU13" i="2"/>
  <c r="AT13" i="2"/>
  <c r="AS13" i="2"/>
  <c r="AR13" i="2"/>
  <c r="AQ13" i="2"/>
  <c r="AP13" i="2"/>
  <c r="AO13" i="2"/>
  <c r="AN13" i="2"/>
  <c r="AM13" i="2"/>
  <c r="AL13" i="2"/>
  <c r="AK13" i="2"/>
  <c r="AJ13" i="2"/>
  <c r="BR15" i="2"/>
  <c r="BS15" i="2"/>
  <c r="BT15" i="2"/>
  <c r="BU15" i="2"/>
  <c r="BV15" i="2"/>
  <c r="BW15" i="2"/>
  <c r="BX15" i="2"/>
  <c r="BY15" i="2"/>
  <c r="BZ15" i="2"/>
  <c r="CA15" i="2"/>
  <c r="CB15" i="2"/>
  <c r="CC15" i="2"/>
  <c r="CD15" i="2"/>
  <c r="CE15" i="2"/>
  <c r="CF15" i="2"/>
  <c r="CG15" i="2"/>
  <c r="CH15" i="2"/>
  <c r="CI15" i="2"/>
  <c r="CJ15" i="2"/>
  <c r="CK15" i="2"/>
  <c r="CL15" i="2"/>
  <c r="CM15" i="2"/>
  <c r="CN15" i="2"/>
  <c r="CO15" i="2"/>
  <c r="CP15" i="2"/>
  <c r="CQ15" i="2"/>
  <c r="CR15" i="2"/>
  <c r="CS15" i="2"/>
  <c r="CT15" i="2"/>
  <c r="CU15" i="2"/>
  <c r="CV15" i="2"/>
  <c r="CW15" i="2"/>
  <c r="CX15" i="2"/>
  <c r="CY15" i="2"/>
  <c r="CZ15" i="2"/>
  <c r="DA15" i="2"/>
  <c r="DB15" i="2"/>
  <c r="DC15" i="2"/>
  <c r="DD15" i="2"/>
  <c r="DE15" i="2"/>
  <c r="DF15" i="2"/>
  <c r="DG15" i="2"/>
  <c r="DH15" i="2"/>
  <c r="DI15" i="2"/>
  <c r="DJ15" i="2"/>
  <c r="DK15" i="2"/>
  <c r="DL15" i="2"/>
  <c r="DM15" i="2"/>
  <c r="DN15" i="2"/>
  <c r="DO15" i="2"/>
  <c r="DP15" i="2"/>
  <c r="DQ15" i="2"/>
  <c r="DR15" i="2"/>
  <c r="DS15" i="2"/>
  <c r="DT15" i="2"/>
  <c r="DU15" i="2"/>
  <c r="DV15" i="2"/>
  <c r="BR16" i="2"/>
  <c r="BS16" i="2"/>
  <c r="BT16" i="2"/>
  <c r="BU16" i="2"/>
  <c r="BV16" i="2"/>
  <c r="BW16" i="2"/>
  <c r="BX16" i="2"/>
  <c r="BY16" i="2"/>
  <c r="BZ16" i="2"/>
  <c r="CA16" i="2"/>
  <c r="CB16" i="2"/>
  <c r="CC16" i="2"/>
  <c r="CD16" i="2"/>
  <c r="CE16" i="2"/>
  <c r="CF16" i="2"/>
  <c r="CG16" i="2"/>
  <c r="CH16" i="2"/>
  <c r="CI16" i="2"/>
  <c r="CJ16" i="2"/>
  <c r="CK16" i="2"/>
  <c r="CL16" i="2"/>
  <c r="CM16" i="2"/>
  <c r="CN16" i="2"/>
  <c r="CO16" i="2"/>
  <c r="CP16" i="2"/>
  <c r="CQ16" i="2"/>
  <c r="CR16" i="2"/>
  <c r="CS16" i="2"/>
  <c r="CT16" i="2"/>
  <c r="CU16" i="2"/>
  <c r="CV16" i="2"/>
  <c r="CW16" i="2"/>
  <c r="CX16" i="2"/>
  <c r="CY16" i="2"/>
  <c r="CZ16" i="2"/>
  <c r="DA16" i="2"/>
  <c r="DB16" i="2"/>
  <c r="DC16" i="2"/>
  <c r="DD16" i="2"/>
  <c r="DE16" i="2"/>
  <c r="DF16" i="2"/>
  <c r="DG16" i="2"/>
  <c r="DH16" i="2"/>
  <c r="DI16" i="2"/>
  <c r="DJ16" i="2"/>
  <c r="DK16" i="2"/>
  <c r="DL16" i="2"/>
  <c r="DM16" i="2"/>
  <c r="DN16" i="2"/>
  <c r="DO16" i="2"/>
  <c r="DP16" i="2"/>
  <c r="DQ16" i="2"/>
  <c r="DR16" i="2"/>
  <c r="DS16" i="2"/>
  <c r="DT16" i="2"/>
  <c r="DU16" i="2"/>
  <c r="DV16" i="2"/>
  <c r="CK17" i="2"/>
  <c r="CL17" i="2"/>
  <c r="CM17" i="2"/>
  <c r="CN17" i="2"/>
  <c r="CO17" i="2"/>
  <c r="CP17" i="2"/>
  <c r="CQ17" i="2"/>
  <c r="CR17" i="2"/>
  <c r="CS17" i="2"/>
  <c r="CT17" i="2"/>
  <c r="CU17" i="2"/>
  <c r="CV17" i="2"/>
  <c r="CW17" i="2"/>
  <c r="CX17" i="2"/>
  <c r="CY17" i="2"/>
  <c r="CZ17" i="2"/>
  <c r="DA17" i="2"/>
  <c r="DB17" i="2"/>
  <c r="DC17" i="2"/>
  <c r="DD17" i="2"/>
  <c r="DE17" i="2"/>
  <c r="DF17" i="2"/>
  <c r="DG17" i="2"/>
  <c r="DH17" i="2"/>
  <c r="DI17" i="2"/>
  <c r="DJ17" i="2"/>
  <c r="DK17" i="2"/>
  <c r="DL17" i="2"/>
  <c r="DM17" i="2"/>
  <c r="DN17" i="2"/>
  <c r="DO17" i="2"/>
  <c r="DP17" i="2"/>
  <c r="DQ17" i="2"/>
  <c r="DR17" i="2"/>
  <c r="DS17" i="2"/>
  <c r="DT17" i="2"/>
  <c r="DU17" i="2"/>
  <c r="DV17" i="2"/>
  <c r="CC18" i="2"/>
  <c r="CD18" i="2"/>
  <c r="CE18" i="2"/>
  <c r="CF18" i="2"/>
  <c r="CG18" i="2"/>
  <c r="CH18" i="2"/>
  <c r="CI18" i="2"/>
  <c r="CJ18" i="2"/>
  <c r="CK18" i="2"/>
  <c r="CL18" i="2"/>
  <c r="CM18" i="2"/>
  <c r="CN18" i="2"/>
  <c r="CO18" i="2"/>
  <c r="CP18" i="2"/>
  <c r="CQ18" i="2"/>
  <c r="CR18" i="2"/>
  <c r="CS18" i="2"/>
  <c r="CT18" i="2"/>
  <c r="CU18" i="2"/>
  <c r="CV18" i="2"/>
  <c r="CW18" i="2"/>
  <c r="CX18" i="2"/>
  <c r="CY18" i="2"/>
  <c r="CZ18" i="2"/>
  <c r="DA18" i="2"/>
  <c r="DB18" i="2"/>
  <c r="DC18" i="2"/>
  <c r="DD18" i="2"/>
  <c r="DE18" i="2"/>
  <c r="DF18" i="2"/>
  <c r="DG18" i="2"/>
  <c r="DH18" i="2"/>
  <c r="DI18" i="2"/>
  <c r="DJ18" i="2"/>
  <c r="DK18" i="2"/>
  <c r="DL18" i="2"/>
  <c r="DM18" i="2"/>
  <c r="DN18" i="2"/>
  <c r="DO18" i="2"/>
  <c r="DP18" i="2"/>
  <c r="DQ18" i="2"/>
  <c r="DR18" i="2"/>
  <c r="DS18" i="2"/>
  <c r="DT18" i="2"/>
  <c r="DU18" i="2"/>
  <c r="DV18" i="2"/>
  <c r="BZ19" i="2"/>
  <c r="CA19" i="2"/>
  <c r="CB19" i="2"/>
  <c r="CC19" i="2"/>
  <c r="CD19" i="2"/>
  <c r="CE19" i="2"/>
  <c r="CF19" i="2"/>
  <c r="CG19" i="2"/>
  <c r="CH19" i="2"/>
  <c r="CI19" i="2"/>
  <c r="CJ19" i="2"/>
  <c r="CK19" i="2"/>
  <c r="CL19" i="2"/>
  <c r="CM19" i="2"/>
  <c r="CN19" i="2"/>
  <c r="CO19" i="2"/>
  <c r="CP19" i="2"/>
  <c r="CQ19" i="2"/>
  <c r="CR19" i="2"/>
  <c r="CS19" i="2"/>
  <c r="CT19" i="2"/>
  <c r="CU19" i="2"/>
  <c r="CV19" i="2"/>
  <c r="CW19" i="2"/>
  <c r="CX19" i="2"/>
  <c r="CY19" i="2"/>
  <c r="CZ19" i="2"/>
  <c r="DA19" i="2"/>
  <c r="DB19" i="2"/>
  <c r="DC19" i="2"/>
  <c r="DD19" i="2"/>
  <c r="DE19" i="2"/>
  <c r="DF19" i="2"/>
  <c r="DG19" i="2"/>
  <c r="DH19" i="2"/>
  <c r="DI19" i="2"/>
  <c r="DJ19" i="2"/>
  <c r="DK19" i="2"/>
  <c r="DL19" i="2"/>
  <c r="DM19" i="2"/>
  <c r="DN19" i="2"/>
  <c r="DO19" i="2"/>
  <c r="DP19" i="2"/>
  <c r="DQ19" i="2"/>
  <c r="DR19" i="2"/>
  <c r="DS19" i="2"/>
  <c r="DT19" i="2"/>
  <c r="DV19" i="2"/>
  <c r="AS20" i="2"/>
  <c r="AT20" i="2"/>
  <c r="AU20" i="2"/>
  <c r="AV20" i="2"/>
  <c r="AW20" i="2"/>
  <c r="AX20" i="2"/>
  <c r="AY20" i="2"/>
  <c r="AZ20" i="2"/>
  <c r="BA20" i="2"/>
  <c r="BB20" i="2"/>
  <c r="BC20" i="2"/>
  <c r="BD20" i="2"/>
  <c r="BE20" i="2"/>
  <c r="BF20" i="2"/>
  <c r="BG20" i="2"/>
  <c r="BH20" i="2"/>
  <c r="BI20" i="2"/>
  <c r="BJ20" i="2"/>
  <c r="BK20" i="2"/>
  <c r="BL20" i="2"/>
  <c r="BM20" i="2"/>
  <c r="BN20" i="2"/>
  <c r="BO20" i="2"/>
  <c r="BP20" i="2"/>
  <c r="BQ20" i="2"/>
  <c r="BR20" i="2"/>
  <c r="BS20" i="2"/>
  <c r="BT20" i="2"/>
  <c r="BU20" i="2"/>
  <c r="BV20" i="2"/>
  <c r="BW20" i="2"/>
  <c r="BX20" i="2"/>
  <c r="BY20" i="2"/>
  <c r="BZ20" i="2"/>
  <c r="CA20" i="2"/>
  <c r="CB20" i="2"/>
  <c r="CC20" i="2"/>
  <c r="CD20" i="2"/>
  <c r="CE20" i="2"/>
  <c r="CF20" i="2"/>
  <c r="CG20" i="2"/>
  <c r="CH20" i="2"/>
  <c r="CI20" i="2"/>
  <c r="CJ20" i="2"/>
  <c r="CK20" i="2"/>
  <c r="CL20" i="2"/>
  <c r="CM20" i="2"/>
  <c r="CN20" i="2"/>
  <c r="CO20" i="2"/>
  <c r="CP20" i="2"/>
  <c r="CQ20" i="2"/>
  <c r="CR20" i="2"/>
  <c r="CS20" i="2"/>
  <c r="CT20" i="2"/>
  <c r="CU20" i="2"/>
  <c r="CV20" i="2"/>
  <c r="CW20" i="2"/>
  <c r="CX20" i="2"/>
  <c r="CY20" i="2"/>
  <c r="CZ20" i="2"/>
  <c r="DA20" i="2"/>
  <c r="DB20" i="2"/>
  <c r="DC20" i="2"/>
  <c r="DD20" i="2"/>
  <c r="DE20" i="2"/>
  <c r="DF20" i="2"/>
  <c r="DG20" i="2"/>
  <c r="DH20" i="2"/>
  <c r="DI20" i="2"/>
  <c r="DJ20" i="2"/>
  <c r="DK20" i="2"/>
  <c r="DL20" i="2"/>
  <c r="DM20" i="2"/>
  <c r="DO20" i="2"/>
  <c r="DU20" i="2"/>
  <c r="B21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AT21" i="2"/>
  <c r="AU21" i="2"/>
  <c r="AV21" i="2"/>
  <c r="AW21" i="2"/>
  <c r="AX21" i="2"/>
  <c r="AY21" i="2"/>
  <c r="AZ21" i="2"/>
  <c r="BA21" i="2"/>
  <c r="BB21" i="2"/>
  <c r="BC21" i="2"/>
  <c r="BD21" i="2"/>
  <c r="BE21" i="2"/>
  <c r="BF21" i="2"/>
  <c r="BG21" i="2"/>
  <c r="BH21" i="2"/>
  <c r="BI21" i="2"/>
  <c r="BJ21" i="2"/>
  <c r="BK21" i="2"/>
  <c r="BL21" i="2"/>
  <c r="BM21" i="2"/>
  <c r="BN21" i="2"/>
  <c r="BO21" i="2"/>
  <c r="BP21" i="2"/>
  <c r="BQ21" i="2"/>
  <c r="BR21" i="2"/>
  <c r="BS21" i="2"/>
  <c r="BT21" i="2"/>
  <c r="BU21" i="2"/>
  <c r="BV21" i="2"/>
  <c r="BW21" i="2"/>
  <c r="BX21" i="2"/>
  <c r="BY21" i="2"/>
  <c r="BZ21" i="2"/>
  <c r="CA21" i="2"/>
  <c r="CB21" i="2"/>
  <c r="CC21" i="2"/>
  <c r="CD21" i="2"/>
  <c r="CE21" i="2"/>
  <c r="CF21" i="2"/>
  <c r="CG21" i="2"/>
  <c r="CH21" i="2"/>
  <c r="CI21" i="2"/>
  <c r="CJ21" i="2"/>
  <c r="CK21" i="2"/>
  <c r="CL21" i="2"/>
  <c r="CM21" i="2"/>
  <c r="CN21" i="2"/>
  <c r="CO21" i="2"/>
  <c r="CP21" i="2"/>
  <c r="CQ21" i="2"/>
  <c r="CR21" i="2"/>
  <c r="CS21" i="2"/>
  <c r="CT21" i="2"/>
  <c r="CU21" i="2"/>
  <c r="CV21" i="2"/>
  <c r="CW21" i="2"/>
  <c r="CX21" i="2"/>
  <c r="CY21" i="2"/>
  <c r="CZ21" i="2"/>
  <c r="DA21" i="2"/>
  <c r="DB21" i="2"/>
  <c r="DC21" i="2"/>
  <c r="DD21" i="2"/>
  <c r="DE21" i="2"/>
  <c r="DF21" i="2"/>
  <c r="DG21" i="2"/>
  <c r="DH21" i="2"/>
  <c r="DI21" i="2"/>
  <c r="DJ21" i="2"/>
  <c r="DK21" i="2"/>
  <c r="DL21" i="2"/>
  <c r="DM21" i="2"/>
  <c r="DN21" i="2"/>
  <c r="DO21" i="2"/>
  <c r="DP21" i="2"/>
  <c r="DR21" i="2"/>
  <c r="DS21" i="2"/>
  <c r="DT21" i="2"/>
  <c r="DU21" i="2"/>
  <c r="DV21" i="2"/>
  <c r="DQ20" i="2"/>
  <c r="DP20" i="2"/>
  <c r="DR20" i="2"/>
  <c r="DS20" i="2"/>
  <c r="DT20" i="2"/>
</calcChain>
</file>

<file path=xl/sharedStrings.xml><?xml version="1.0" encoding="utf-8"?>
<sst xmlns="http://schemas.openxmlformats.org/spreadsheetml/2006/main" count="55" uniqueCount="26">
  <si>
    <t xml:space="preserve">       </t>
  </si>
  <si>
    <t>S35</t>
    <phoneticPr fontId="1"/>
  </si>
  <si>
    <t>S36</t>
    <phoneticPr fontId="1"/>
  </si>
  <si>
    <t>H元</t>
    <rPh sb="1" eb="2">
      <t>モト</t>
    </rPh>
    <phoneticPr fontId="1"/>
  </si>
  <si>
    <t>H2</t>
    <phoneticPr fontId="1"/>
  </si>
  <si>
    <t>大阪市西淀川区百島</t>
    <rPh sb="0" eb="3">
      <t>オオサカシ</t>
    </rPh>
    <rPh sb="3" eb="6">
      <t>ニシヨドガワ</t>
    </rPh>
    <rPh sb="6" eb="7">
      <t>ク</t>
    </rPh>
    <rPh sb="7" eb="8">
      <t>ヒャク</t>
    </rPh>
    <rPh sb="8" eb="9">
      <t>シマ</t>
    </rPh>
    <phoneticPr fontId="1"/>
  </si>
  <si>
    <t>東京都江東区亀戸７丁目</t>
    <rPh sb="0" eb="3">
      <t>トウキョウト</t>
    </rPh>
    <rPh sb="3" eb="6">
      <t>コウトウク</t>
    </rPh>
    <rPh sb="6" eb="8">
      <t>カメイド</t>
    </rPh>
    <rPh sb="9" eb="11">
      <t>チョウメ</t>
    </rPh>
    <phoneticPr fontId="1"/>
  </si>
  <si>
    <t>東京都江東区亀戸７丁目－②</t>
    <rPh sb="0" eb="3">
      <t>トウキョウト</t>
    </rPh>
    <rPh sb="3" eb="6">
      <t>コウトウク</t>
    </rPh>
    <rPh sb="6" eb="8">
      <t>カメイド</t>
    </rPh>
    <rPh sb="9" eb="11">
      <t>チョウメ</t>
    </rPh>
    <phoneticPr fontId="1"/>
  </si>
  <si>
    <t>千葉県茂原市南吉田</t>
    <rPh sb="0" eb="3">
      <t>チバケン</t>
    </rPh>
    <rPh sb="3" eb="6">
      <t>モバラシ</t>
    </rPh>
    <rPh sb="6" eb="7">
      <t>ミナミ</t>
    </rPh>
    <rPh sb="7" eb="9">
      <t>ヨシダ</t>
    </rPh>
    <phoneticPr fontId="1"/>
  </si>
  <si>
    <t>新潟県南魚沼市余川</t>
    <rPh sb="0" eb="3">
      <t>ニイガタケン</t>
    </rPh>
    <rPh sb="3" eb="7">
      <t>ミナミウオヌマシ</t>
    </rPh>
    <rPh sb="7" eb="9">
      <t>ヨカワ</t>
    </rPh>
    <phoneticPr fontId="1"/>
  </si>
  <si>
    <t>埼玉県越谷市弥栄町</t>
    <rPh sb="0" eb="3">
      <t>サイタマケン</t>
    </rPh>
    <rPh sb="3" eb="6">
      <t>コシガヤシ</t>
    </rPh>
    <rPh sb="6" eb="8">
      <t>ヤエイ</t>
    </rPh>
    <rPh sb="8" eb="9">
      <t>チョウ</t>
    </rPh>
    <phoneticPr fontId="1"/>
  </si>
  <si>
    <t>三重県桑名市長島町白鶏</t>
    <rPh sb="0" eb="3">
      <t>ミエケン</t>
    </rPh>
    <rPh sb="3" eb="6">
      <t>クワナシ</t>
    </rPh>
    <rPh sb="6" eb="9">
      <t>ナガシママチ</t>
    </rPh>
    <rPh sb="9" eb="10">
      <t>シラ</t>
    </rPh>
    <rPh sb="10" eb="11">
      <t>ニワトリ</t>
    </rPh>
    <phoneticPr fontId="1"/>
  </si>
  <si>
    <t>佐賀県白石町遠江</t>
    <rPh sb="0" eb="3">
      <t>サガケン</t>
    </rPh>
    <rPh sb="3" eb="5">
      <t>シライシ</t>
    </rPh>
    <rPh sb="5" eb="6">
      <t>マチ</t>
    </rPh>
    <rPh sb="6" eb="7">
      <t>トオ</t>
    </rPh>
    <rPh sb="7" eb="8">
      <t>エ</t>
    </rPh>
    <phoneticPr fontId="1"/>
  </si>
  <si>
    <t>標石番号 白１</t>
    <rPh sb="0" eb="2">
      <t>ヒョウセキ</t>
    </rPh>
    <rPh sb="2" eb="4">
      <t>バンゴウ</t>
    </rPh>
    <rPh sb="5" eb="6">
      <t>シロ</t>
    </rPh>
    <phoneticPr fontId="1"/>
  </si>
  <si>
    <t>H23は未集計（地震により公表しない）</t>
    <rPh sb="4" eb="7">
      <t>ミシュウケイ</t>
    </rPh>
    <rPh sb="8" eb="10">
      <t>ジシン</t>
    </rPh>
    <rPh sb="13" eb="15">
      <t>コウヒョウ</t>
    </rPh>
    <phoneticPr fontId="1"/>
  </si>
  <si>
    <t>水準点番号No.45</t>
  </si>
  <si>
    <t>H22、H23、H25、H26、H27は未集計</t>
    <rPh sb="20" eb="23">
      <t>ミシュウケイ</t>
    </rPh>
    <phoneticPr fontId="1"/>
  </si>
  <si>
    <t>H27版までは水準点M-10（余川）を掲載していたが、H28版からは累積沈下量が大きいM-25（六日町）を掲載することとした。</t>
    <rPh sb="3" eb="4">
      <t>バン</t>
    </rPh>
    <rPh sb="7" eb="10">
      <t>スイジュンテン</t>
    </rPh>
    <rPh sb="15" eb="17">
      <t>ヨカワ</t>
    </rPh>
    <rPh sb="19" eb="21">
      <t>ケイサイ</t>
    </rPh>
    <rPh sb="30" eb="31">
      <t>バン</t>
    </rPh>
    <rPh sb="34" eb="36">
      <t>ルイセキ</t>
    </rPh>
    <rPh sb="36" eb="39">
      <t>チンカリョウ</t>
    </rPh>
    <rPh sb="40" eb="41">
      <t>オオ</t>
    </rPh>
    <rPh sb="48" eb="51">
      <t>ムイカマチ</t>
    </rPh>
    <rPh sb="53" eb="55">
      <t>ケイサイ</t>
    </rPh>
    <phoneticPr fontId="1"/>
  </si>
  <si>
    <t>新潟県南魚沼市六日町（M-25）</t>
    <rPh sb="0" eb="3">
      <t>ニイガタケン</t>
    </rPh>
    <rPh sb="3" eb="7">
      <t>ミナミウオヌマシ</t>
    </rPh>
    <rPh sb="7" eb="10">
      <t>ムイカマチ</t>
    </rPh>
    <phoneticPr fontId="1"/>
  </si>
  <si>
    <t>※過去に未集計の場合は、グラフ描画のため平均値等を算出して数値を入れている。</t>
    <rPh sb="1" eb="3">
      <t>カコ</t>
    </rPh>
    <rPh sb="4" eb="7">
      <t>ミシュウケイ</t>
    </rPh>
    <rPh sb="8" eb="10">
      <t>バアイ</t>
    </rPh>
    <rPh sb="15" eb="17">
      <t>ビョウガ</t>
    </rPh>
    <rPh sb="20" eb="23">
      <t>ヘイキンチ</t>
    </rPh>
    <rPh sb="23" eb="24">
      <t>トウ</t>
    </rPh>
    <rPh sb="25" eb="27">
      <t>サンシュツ</t>
    </rPh>
    <rPh sb="29" eb="31">
      <t>スウチ</t>
    </rPh>
    <rPh sb="32" eb="33">
      <t>イ</t>
    </rPh>
    <phoneticPr fontId="1"/>
  </si>
  <si>
    <t>未実施</t>
  </si>
  <si>
    <t>-428.00</t>
    <phoneticPr fontId="1"/>
  </si>
  <si>
    <t>新潟県南魚沼市余川（M-40）</t>
    <rPh sb="0" eb="3">
      <t>ニイガタケン</t>
    </rPh>
    <rPh sb="3" eb="7">
      <t>ミナミウオヌマシ</t>
    </rPh>
    <rPh sb="7" eb="9">
      <t>ヨカワ</t>
    </rPh>
    <phoneticPr fontId="1"/>
  </si>
  <si>
    <t>図4-5-2　代表的地域の地盤沈下の経年変化</t>
    <rPh sb="0" eb="1">
      <t>ズ</t>
    </rPh>
    <rPh sb="7" eb="10">
      <t>ダイヒョウテキ</t>
    </rPh>
    <rPh sb="10" eb="12">
      <t>チイキ</t>
    </rPh>
    <rPh sb="13" eb="15">
      <t>ジバン</t>
    </rPh>
    <rPh sb="15" eb="17">
      <t>チンカ</t>
    </rPh>
    <rPh sb="18" eb="20">
      <t>ケイネン</t>
    </rPh>
    <rPh sb="20" eb="22">
      <t>ヘンカ</t>
    </rPh>
    <phoneticPr fontId="1"/>
  </si>
  <si>
    <t>資料：環境省「令和4年度全国の地盤沈下地域の概況」</t>
  </si>
  <si>
    <t>※令和4年度、大阪平野（大阪市西淀川区百島）の測量は未実施である。</t>
    <rPh sb="1" eb="3">
      <t>レイワ</t>
    </rPh>
    <rPh sb="4" eb="6">
      <t>ネンド</t>
    </rPh>
    <rPh sb="7" eb="9">
      <t>オオサカ</t>
    </rPh>
    <rPh sb="9" eb="11">
      <t>ヘイヤ</t>
    </rPh>
    <rPh sb="12" eb="15">
      <t>オオサカシ</t>
    </rPh>
    <rPh sb="15" eb="16">
      <t>ニシ</t>
    </rPh>
    <rPh sb="16" eb="18">
      <t>ヨドガワ</t>
    </rPh>
    <rPh sb="18" eb="19">
      <t>ク</t>
    </rPh>
    <rPh sb="19" eb="21">
      <t>モモシマ</t>
    </rPh>
    <rPh sb="23" eb="25">
      <t>ソクリョウ</t>
    </rPh>
    <rPh sb="26" eb="29">
      <t>ミジッシ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</si>
</sst>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 "/>
    <numFmt numFmtId="177" formatCode="0.0_ "/>
    <numFmt numFmtId="178" formatCode="0_ "/>
    <numFmt numFmtId="179" formatCode="0.0_);[Red]\(0.0\)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明朝"/>
      <family val="1"/>
      <charset val="128"/>
    </font>
    <font>
      <sz val="9"/>
      <name val="ＭＳ 明朝"/>
      <family val="1"/>
      <charset val="128"/>
    </font>
    <font>
      <strike/>
      <sz val="11"/>
      <color rgb="FFFF0000"/>
      <name val="ＭＳ Ｐゴシック"/>
      <family val="3"/>
      <charset val="128"/>
    </font>
    <font>
      <strike/>
      <sz val="9"/>
      <color rgb="FFFF0000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5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/>
    </xf>
    <xf numFmtId="178" fontId="0" fillId="0" borderId="1" xfId="0" applyNumberFormat="1" applyBorder="1">
      <alignment vertical="center"/>
    </xf>
    <xf numFmtId="0" fontId="0" fillId="0" borderId="1" xfId="0" applyBorder="1" applyAlignment="1"/>
    <xf numFmtId="177" fontId="0" fillId="0" borderId="1" xfId="1" applyNumberFormat="1" applyFont="1" applyBorder="1" applyAlignment="1">
      <alignment shrinkToFit="1"/>
    </xf>
    <xf numFmtId="177" fontId="0" fillId="0" borderId="1" xfId="0" applyNumberFormat="1" applyBorder="1">
      <alignment vertical="center"/>
    </xf>
    <xf numFmtId="0" fontId="0" fillId="0" borderId="1" xfId="1" applyFont="1" applyBorder="1"/>
    <xf numFmtId="178" fontId="0" fillId="0" borderId="2" xfId="0" applyNumberFormat="1" applyBorder="1">
      <alignment vertical="center"/>
    </xf>
    <xf numFmtId="177" fontId="0" fillId="0" borderId="2" xfId="0" applyNumberFormat="1" applyBorder="1">
      <alignment vertical="center"/>
    </xf>
    <xf numFmtId="0" fontId="0" fillId="0" borderId="3" xfId="0" applyBorder="1">
      <alignment vertical="center"/>
    </xf>
    <xf numFmtId="177" fontId="0" fillId="0" borderId="3" xfId="0" applyNumberFormat="1" applyBorder="1">
      <alignment vertical="center"/>
    </xf>
    <xf numFmtId="0" fontId="0" fillId="0" borderId="4" xfId="0" applyBorder="1">
      <alignment vertical="center"/>
    </xf>
    <xf numFmtId="177" fontId="0" fillId="0" borderId="1" xfId="0" applyNumberFormat="1" applyBorder="1" applyAlignment="1">
      <alignment vertical="center" shrinkToFit="1"/>
    </xf>
    <xf numFmtId="0" fontId="3" fillId="0" borderId="0" xfId="0" applyFont="1">
      <alignment vertical="center"/>
    </xf>
    <xf numFmtId="176" fontId="0" fillId="0" borderId="1" xfId="0" applyNumberFormat="1" applyBorder="1">
      <alignment vertical="center"/>
    </xf>
    <xf numFmtId="177" fontId="0" fillId="0" borderId="0" xfId="0" applyNumberFormat="1">
      <alignment vertical="center"/>
    </xf>
    <xf numFmtId="0" fontId="0" fillId="2" borderId="1" xfId="0" applyFill="1" applyBorder="1">
      <alignment vertical="center"/>
    </xf>
    <xf numFmtId="0" fontId="0" fillId="2" borderId="5" xfId="0" applyFill="1" applyBorder="1">
      <alignment vertical="center"/>
    </xf>
    <xf numFmtId="177" fontId="0" fillId="2" borderId="1" xfId="0" applyNumberFormat="1" applyFill="1" applyBorder="1">
      <alignment vertical="center"/>
    </xf>
    <xf numFmtId="177" fontId="0" fillId="2" borderId="2" xfId="0" applyNumberFormat="1" applyFill="1" applyBorder="1">
      <alignment vertical="center"/>
    </xf>
    <xf numFmtId="177" fontId="0" fillId="2" borderId="3" xfId="0" applyNumberFormat="1" applyFill="1" applyBorder="1">
      <alignment vertical="center"/>
    </xf>
    <xf numFmtId="178" fontId="0" fillId="2" borderId="1" xfId="0" applyNumberFormat="1" applyFill="1" applyBorder="1">
      <alignment vertical="center"/>
    </xf>
    <xf numFmtId="0" fontId="0" fillId="2" borderId="0" xfId="0" applyFill="1">
      <alignment vertical="center"/>
    </xf>
    <xf numFmtId="179" fontId="0" fillId="0" borderId="1" xfId="0" applyNumberFormat="1" applyBorder="1">
      <alignment vertical="center"/>
    </xf>
    <xf numFmtId="179" fontId="0" fillId="0" borderId="0" xfId="0" applyNumberFormat="1">
      <alignment vertical="center"/>
    </xf>
    <xf numFmtId="0" fontId="4" fillId="0" borderId="0" xfId="0" applyFont="1" applyFill="1">
      <alignment vertical="center"/>
    </xf>
    <xf numFmtId="0" fontId="0" fillId="0" borderId="0" xfId="0" applyFill="1">
      <alignment vertical="center"/>
    </xf>
    <xf numFmtId="179" fontId="0" fillId="0" borderId="0" xfId="0" applyNumberFormat="1" applyFill="1">
      <alignment vertical="center"/>
    </xf>
    <xf numFmtId="0" fontId="5" fillId="0" borderId="0" xfId="0" applyFont="1" applyFill="1">
      <alignment vertical="center"/>
    </xf>
    <xf numFmtId="177" fontId="0" fillId="0" borderId="0" xfId="0" applyNumberFormat="1" applyFill="1">
      <alignment vertical="center"/>
    </xf>
    <xf numFmtId="0" fontId="6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right"/>
    </xf>
    <xf numFmtId="178" fontId="6" fillId="0" borderId="0" xfId="0" applyNumberFormat="1" applyFont="1" applyFill="1" applyBorder="1">
      <alignment vertical="center"/>
    </xf>
    <xf numFmtId="0" fontId="6" fillId="0" borderId="0" xfId="0" applyFont="1" applyFill="1" applyBorder="1" applyAlignment="1"/>
    <xf numFmtId="177" fontId="6" fillId="0" borderId="0" xfId="0" applyNumberFormat="1" applyFont="1" applyFill="1" applyBorder="1">
      <alignment vertical="center"/>
    </xf>
    <xf numFmtId="179" fontId="6" fillId="0" borderId="0" xfId="0" applyNumberFormat="1" applyFont="1" applyFill="1" applyBorder="1">
      <alignment vertical="center"/>
    </xf>
    <xf numFmtId="176" fontId="6" fillId="0" borderId="0" xfId="0" applyNumberFormat="1" applyFont="1" applyFill="1" applyBorder="1">
      <alignment vertical="center"/>
    </xf>
    <xf numFmtId="0" fontId="7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1" xfId="0" applyFont="1" applyFill="1" applyBorder="1">
      <alignment vertical="center"/>
    </xf>
    <xf numFmtId="178" fontId="0" fillId="0" borderId="1" xfId="0" applyNumberFormat="1" applyFont="1" applyFill="1" applyBorder="1">
      <alignment vertical="center"/>
    </xf>
    <xf numFmtId="178" fontId="0" fillId="0" borderId="2" xfId="0" applyNumberFormat="1" applyFont="1" applyFill="1" applyBorder="1">
      <alignment vertical="center"/>
    </xf>
    <xf numFmtId="0" fontId="0" fillId="0" borderId="3" xfId="0" applyFont="1" applyFill="1" applyBorder="1">
      <alignment vertical="center"/>
    </xf>
    <xf numFmtId="0" fontId="0" fillId="0" borderId="1" xfId="0" applyFont="1" applyFill="1" applyBorder="1" applyAlignment="1"/>
    <xf numFmtId="177" fontId="0" fillId="0" borderId="1" xfId="0" applyNumberFormat="1" applyFont="1" applyFill="1" applyBorder="1">
      <alignment vertical="center"/>
    </xf>
    <xf numFmtId="177" fontId="0" fillId="0" borderId="2" xfId="0" applyNumberFormat="1" applyFont="1" applyFill="1" applyBorder="1">
      <alignment vertical="center"/>
    </xf>
    <xf numFmtId="177" fontId="0" fillId="0" borderId="3" xfId="0" applyNumberFormat="1" applyFont="1" applyFill="1" applyBorder="1">
      <alignment vertical="center"/>
    </xf>
    <xf numFmtId="177" fontId="0" fillId="0" borderId="1" xfId="0" applyNumberFormat="1" applyFont="1" applyFill="1" applyBorder="1" applyAlignment="1">
      <alignment vertical="center" shrinkToFit="1"/>
    </xf>
    <xf numFmtId="0" fontId="0" fillId="0" borderId="5" xfId="0" applyFont="1" applyFill="1" applyBorder="1">
      <alignment vertical="center"/>
    </xf>
    <xf numFmtId="0" fontId="0" fillId="0" borderId="2" xfId="0" applyFont="1" applyFill="1" applyBorder="1">
      <alignment vertical="center"/>
    </xf>
    <xf numFmtId="0" fontId="0" fillId="0" borderId="1" xfId="1" applyFont="1" applyFill="1" applyBorder="1"/>
    <xf numFmtId="177" fontId="0" fillId="0" borderId="1" xfId="1" applyNumberFormat="1" applyFont="1" applyFill="1" applyBorder="1" applyAlignment="1">
      <alignment shrinkToFit="1"/>
    </xf>
    <xf numFmtId="176" fontId="0" fillId="0" borderId="1" xfId="0" applyNumberFormat="1" applyFont="1" applyFill="1" applyBorder="1">
      <alignment vertical="center"/>
    </xf>
    <xf numFmtId="176" fontId="0" fillId="0" borderId="1" xfId="0" applyNumberFormat="1" applyFont="1" applyFill="1" applyBorder="1" applyAlignment="1">
      <alignment horizontal="right" vertical="center"/>
    </xf>
    <xf numFmtId="177" fontId="0" fillId="0" borderId="1" xfId="0" applyNumberFormat="1" applyFont="1" applyFill="1" applyBorder="1" applyAlignment="1">
      <alignment horizontal="right" vertical="center"/>
    </xf>
    <xf numFmtId="177" fontId="0" fillId="0" borderId="0" xfId="0" applyNumberFormat="1" applyFont="1" applyFill="1">
      <alignment vertical="center"/>
    </xf>
    <xf numFmtId="178" fontId="0" fillId="0" borderId="0" xfId="0" applyNumberFormat="1" applyFont="1" applyFill="1">
      <alignment vertical="center"/>
    </xf>
  </cellXfs>
  <cellStyles count="2">
    <cellStyle name="標準" xfId="0" builtinId="0"/>
    <cellStyle name="標準_代表水準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SE-5　関宿町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43"/>
              <c:pt idx="0">
                <c:v>S35</c:v>
              </c:pt>
              <c:pt idx="1">
                <c:v>S36</c:v>
              </c:pt>
              <c:pt idx="2">
                <c:v>37</c:v>
              </c:pt>
              <c:pt idx="3">
                <c:v>38</c:v>
              </c:pt>
              <c:pt idx="4">
                <c:v>39</c:v>
              </c:pt>
              <c:pt idx="5">
                <c:v>40</c:v>
              </c:pt>
              <c:pt idx="6">
                <c:v>41</c:v>
              </c:pt>
              <c:pt idx="7">
                <c:v>42</c:v>
              </c:pt>
              <c:pt idx="8">
                <c:v>43</c:v>
              </c:pt>
              <c:pt idx="9">
                <c:v>44</c:v>
              </c:pt>
              <c:pt idx="10">
                <c:v>45</c:v>
              </c:pt>
              <c:pt idx="11">
                <c:v>46</c:v>
              </c:pt>
              <c:pt idx="12">
                <c:v>47</c:v>
              </c:pt>
              <c:pt idx="13">
                <c:v>48</c:v>
              </c:pt>
              <c:pt idx="14">
                <c:v>49</c:v>
              </c:pt>
              <c:pt idx="15">
                <c:v>50</c:v>
              </c:pt>
              <c:pt idx="16">
                <c:v>51</c:v>
              </c:pt>
              <c:pt idx="17">
                <c:v>52</c:v>
              </c:pt>
              <c:pt idx="18">
                <c:v>53</c:v>
              </c:pt>
              <c:pt idx="19">
                <c:v>54</c:v>
              </c:pt>
              <c:pt idx="20">
                <c:v>55</c:v>
              </c:pt>
              <c:pt idx="21">
                <c:v>56</c:v>
              </c:pt>
              <c:pt idx="22">
                <c:v>57</c:v>
              </c:pt>
              <c:pt idx="23">
                <c:v>58</c:v>
              </c:pt>
              <c:pt idx="24">
                <c:v>59</c:v>
              </c:pt>
              <c:pt idx="25">
                <c:v>60</c:v>
              </c:pt>
              <c:pt idx="26">
                <c:v>61</c:v>
              </c:pt>
              <c:pt idx="27">
                <c:v>62</c:v>
              </c:pt>
              <c:pt idx="28">
                <c:v>63</c:v>
              </c:pt>
              <c:pt idx="29">
                <c:v>H元</c:v>
              </c:pt>
              <c:pt idx="30">
                <c:v>H2</c:v>
              </c:pt>
              <c:pt idx="31">
                <c:v>3</c:v>
              </c:pt>
              <c:pt idx="32">
                <c:v>4</c:v>
              </c:pt>
              <c:pt idx="33">
                <c:v>5</c:v>
              </c:pt>
              <c:pt idx="34">
                <c:v>6</c:v>
              </c:pt>
              <c:pt idx="35">
                <c:v>7</c:v>
              </c:pt>
              <c:pt idx="36">
                <c:v>8</c:v>
              </c:pt>
              <c:pt idx="37">
                <c:v>9</c:v>
              </c:pt>
              <c:pt idx="38">
                <c:v>10</c:v>
              </c:pt>
              <c:pt idx="39">
                <c:v>11</c:v>
              </c:pt>
              <c:pt idx="40">
                <c:v>12</c:v>
              </c:pt>
              <c:pt idx="41">
                <c:v>13</c:v>
              </c:pt>
              <c:pt idx="42">
                <c:v>14</c:v>
              </c:pt>
            </c:strLit>
          </c:cat>
          <c:val>
            <c:numLit>
              <c:formatCode>General</c:formatCode>
              <c:ptCount val="43"/>
              <c:pt idx="0">
                <c:v>#N/A</c:v>
              </c:pt>
              <c:pt idx="1">
                <c:v>#N/A</c:v>
              </c:pt>
              <c:pt idx="2">
                <c:v>#N/A</c:v>
              </c:pt>
              <c:pt idx="3">
                <c:v>#N/A</c:v>
              </c:pt>
              <c:pt idx="4">
                <c:v>#N/A</c:v>
              </c:pt>
              <c:pt idx="5">
                <c:v>#N/A</c:v>
              </c:pt>
              <c:pt idx="6">
                <c:v>#N/A</c:v>
              </c:pt>
              <c:pt idx="7">
                <c:v>#N/A</c:v>
              </c:pt>
              <c:pt idx="8">
                <c:v>#N/A</c:v>
              </c:pt>
              <c:pt idx="9">
                <c:v>#N/A</c:v>
              </c:pt>
              <c:pt idx="10">
                <c:v>#N/A</c:v>
              </c:pt>
              <c:pt idx="11">
                <c:v>#N/A</c:v>
              </c:pt>
              <c:pt idx="12">
                <c:v>#N/A</c:v>
              </c:pt>
              <c:pt idx="13">
                <c:v>#N/A</c:v>
              </c:pt>
              <c:pt idx="14">
                <c:v>#N/A</c:v>
              </c:pt>
              <c:pt idx="15">
                <c:v>#N/A</c:v>
              </c:pt>
              <c:pt idx="16">
                <c:v>#N/A</c:v>
              </c:pt>
              <c:pt idx="17">
                <c:v>#N/A</c:v>
              </c:pt>
              <c:pt idx="18">
                <c:v>#N/A</c:v>
              </c:pt>
              <c:pt idx="19">
                <c:v>#N/A</c:v>
              </c:pt>
              <c:pt idx="20">
                <c:v>0</c:v>
              </c:pt>
              <c:pt idx="21">
                <c:v>-1.97000000000002</c:v>
              </c:pt>
              <c:pt idx="22">
                <c:v>-4.7200000000000104</c:v>
              </c:pt>
              <c:pt idx="23">
                <c:v>-7.39</c:v>
              </c:pt>
              <c:pt idx="24">
                <c:v>-10.66</c:v>
              </c:pt>
              <c:pt idx="25">
                <c:v>-13.069999999999901</c:v>
              </c:pt>
              <c:pt idx="26">
                <c:v>-15.829999999999799</c:v>
              </c:pt>
              <c:pt idx="27">
                <c:v>-17.989999999999899</c:v>
              </c:pt>
              <c:pt idx="28">
                <c:v>-21.009999999999799</c:v>
              </c:pt>
              <c:pt idx="29">
                <c:v>-23.3599999999999</c:v>
              </c:pt>
              <c:pt idx="30">
                <c:v>-25.68</c:v>
              </c:pt>
              <c:pt idx="31">
                <c:v>-28.6299999999998</c:v>
              </c:pt>
              <c:pt idx="32">
                <c:v>-31.25</c:v>
              </c:pt>
              <c:pt idx="33">
                <c:v>-33.31</c:v>
              </c:pt>
              <c:pt idx="34">
                <c:v>-36.179999999999801</c:v>
              </c:pt>
              <c:pt idx="35">
                <c:v>-36.689999999999898</c:v>
              </c:pt>
              <c:pt idx="36">
                <c:v>-38.909999999999897</c:v>
              </c:pt>
              <c:pt idx="37">
                <c:v>-40.03</c:v>
              </c:pt>
              <c:pt idx="38">
                <c:v>-40.33</c:v>
              </c:pt>
              <c:pt idx="39">
                <c:v>-41.16</c:v>
              </c:pt>
              <c:pt idx="40">
                <c:v>-42.8599999999999</c:v>
              </c:pt>
              <c:pt idx="41">
                <c:v>-43.8599999999999</c:v>
              </c:pt>
              <c:pt idx="42">
                <c:v>-45.009999999999899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BFC-449C-ACEF-084891C0A196}"/>
            </c:ext>
          </c:extLst>
        </c:ser>
        <c:ser>
          <c:idx val="1"/>
          <c:order val="1"/>
          <c:tx>
            <c:v>越谷市弥栄町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circ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43"/>
              <c:pt idx="0">
                <c:v>S35</c:v>
              </c:pt>
              <c:pt idx="1">
                <c:v>S36</c:v>
              </c:pt>
              <c:pt idx="2">
                <c:v>37</c:v>
              </c:pt>
              <c:pt idx="3">
                <c:v>38</c:v>
              </c:pt>
              <c:pt idx="4">
                <c:v>39</c:v>
              </c:pt>
              <c:pt idx="5">
                <c:v>40</c:v>
              </c:pt>
              <c:pt idx="6">
                <c:v>41</c:v>
              </c:pt>
              <c:pt idx="7">
                <c:v>42</c:v>
              </c:pt>
              <c:pt idx="8">
                <c:v>43</c:v>
              </c:pt>
              <c:pt idx="9">
                <c:v>44</c:v>
              </c:pt>
              <c:pt idx="10">
                <c:v>45</c:v>
              </c:pt>
              <c:pt idx="11">
                <c:v>46</c:v>
              </c:pt>
              <c:pt idx="12">
                <c:v>47</c:v>
              </c:pt>
              <c:pt idx="13">
                <c:v>48</c:v>
              </c:pt>
              <c:pt idx="14">
                <c:v>49</c:v>
              </c:pt>
              <c:pt idx="15">
                <c:v>50</c:v>
              </c:pt>
              <c:pt idx="16">
                <c:v>51</c:v>
              </c:pt>
              <c:pt idx="17">
                <c:v>52</c:v>
              </c:pt>
              <c:pt idx="18">
                <c:v>53</c:v>
              </c:pt>
              <c:pt idx="19">
                <c:v>54</c:v>
              </c:pt>
              <c:pt idx="20">
                <c:v>55</c:v>
              </c:pt>
              <c:pt idx="21">
                <c:v>56</c:v>
              </c:pt>
              <c:pt idx="22">
                <c:v>57</c:v>
              </c:pt>
              <c:pt idx="23">
                <c:v>58</c:v>
              </c:pt>
              <c:pt idx="24">
                <c:v>59</c:v>
              </c:pt>
              <c:pt idx="25">
                <c:v>60</c:v>
              </c:pt>
              <c:pt idx="26">
                <c:v>61</c:v>
              </c:pt>
              <c:pt idx="27">
                <c:v>62</c:v>
              </c:pt>
              <c:pt idx="28">
                <c:v>63</c:v>
              </c:pt>
              <c:pt idx="29">
                <c:v>H元</c:v>
              </c:pt>
              <c:pt idx="30">
                <c:v>H2</c:v>
              </c:pt>
              <c:pt idx="31">
                <c:v>3</c:v>
              </c:pt>
              <c:pt idx="32">
                <c:v>4</c:v>
              </c:pt>
              <c:pt idx="33">
                <c:v>5</c:v>
              </c:pt>
              <c:pt idx="34">
                <c:v>6</c:v>
              </c:pt>
              <c:pt idx="35">
                <c:v>7</c:v>
              </c:pt>
              <c:pt idx="36">
                <c:v>8</c:v>
              </c:pt>
              <c:pt idx="37">
                <c:v>9</c:v>
              </c:pt>
              <c:pt idx="38">
                <c:v>10</c:v>
              </c:pt>
              <c:pt idx="39">
                <c:v>11</c:v>
              </c:pt>
              <c:pt idx="40">
                <c:v>12</c:v>
              </c:pt>
              <c:pt idx="41">
                <c:v>13</c:v>
              </c:pt>
              <c:pt idx="42">
                <c:v>14</c:v>
              </c:pt>
            </c:strLit>
          </c:cat>
          <c:val>
            <c:numLit>
              <c:formatCode>General</c:formatCode>
              <c:ptCount val="43"/>
              <c:pt idx="0">
                <c:v>0</c:v>
              </c:pt>
              <c:pt idx="1">
                <c:v>-5.65</c:v>
              </c:pt>
              <c:pt idx="2">
                <c:v>-10.7</c:v>
              </c:pt>
              <c:pt idx="3">
                <c:v>-17.3</c:v>
              </c:pt>
              <c:pt idx="4">
                <c:v>-22.6</c:v>
              </c:pt>
              <c:pt idx="5">
                <c:v>-27.8</c:v>
              </c:pt>
              <c:pt idx="6">
                <c:v>-35.200000000000003</c:v>
              </c:pt>
              <c:pt idx="7">
                <c:v>-44.2</c:v>
              </c:pt>
              <c:pt idx="8">
                <c:v>-53.7</c:v>
              </c:pt>
              <c:pt idx="9">
                <c:v>-61.7</c:v>
              </c:pt>
              <c:pt idx="10">
                <c:v>-73.2</c:v>
              </c:pt>
              <c:pt idx="11">
                <c:v>-86.1</c:v>
              </c:pt>
              <c:pt idx="12">
                <c:v>-99.9</c:v>
              </c:pt>
              <c:pt idx="13">
                <c:v>-114.8</c:v>
              </c:pt>
              <c:pt idx="14">
                <c:v>-123.2</c:v>
              </c:pt>
              <c:pt idx="15">
                <c:v>-127.5</c:v>
              </c:pt>
              <c:pt idx="16">
                <c:v>-131.9</c:v>
              </c:pt>
              <c:pt idx="17">
                <c:v>-135.30000000000001</c:v>
              </c:pt>
              <c:pt idx="18">
                <c:v>-140.9</c:v>
              </c:pt>
              <c:pt idx="19">
                <c:v>-144.5</c:v>
              </c:pt>
              <c:pt idx="20">
                <c:v>-145.1</c:v>
              </c:pt>
              <c:pt idx="21">
                <c:v>-146.69999999999899</c:v>
              </c:pt>
              <c:pt idx="22">
                <c:v>-148.80000000000001</c:v>
              </c:pt>
              <c:pt idx="23">
                <c:v>-150.1</c:v>
              </c:pt>
              <c:pt idx="24">
                <c:v>-152.80000000000001</c:v>
              </c:pt>
              <c:pt idx="25">
                <c:v>-155.19999999999899</c:v>
              </c:pt>
              <c:pt idx="26">
                <c:v>-156.9</c:v>
              </c:pt>
              <c:pt idx="27">
                <c:v>-160.5</c:v>
              </c:pt>
              <c:pt idx="28">
                <c:v>-164</c:v>
              </c:pt>
              <c:pt idx="29">
                <c:v>-167.9</c:v>
              </c:pt>
              <c:pt idx="30">
                <c:v>-169</c:v>
              </c:pt>
              <c:pt idx="31">
                <c:v>-170.1</c:v>
              </c:pt>
              <c:pt idx="32">
                <c:v>-170.6</c:v>
              </c:pt>
              <c:pt idx="33">
                <c:v>-170.9</c:v>
              </c:pt>
              <c:pt idx="34">
                <c:v>-172.5</c:v>
              </c:pt>
              <c:pt idx="35">
                <c:v>-172.8</c:v>
              </c:pt>
              <c:pt idx="36">
                <c:v>-173.9</c:v>
              </c:pt>
              <c:pt idx="37">
                <c:v>-174.3</c:v>
              </c:pt>
              <c:pt idx="38">
                <c:v>-174.1</c:v>
              </c:pt>
              <c:pt idx="39">
                <c:v>-174.7</c:v>
              </c:pt>
              <c:pt idx="40">
                <c:v>-174.9</c:v>
              </c:pt>
              <c:pt idx="41">
                <c:v>-175.6</c:v>
              </c:pt>
              <c:pt idx="42">
                <c:v>-176.5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BFC-449C-ACEF-084891C0A196}"/>
            </c:ext>
          </c:extLst>
        </c:ser>
        <c:ser>
          <c:idx val="3"/>
          <c:order val="2"/>
          <c:tx>
            <c:v>茨城県82（五霞町川妻）</c:v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circ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43"/>
              <c:pt idx="0">
                <c:v>S35</c:v>
              </c:pt>
              <c:pt idx="1">
                <c:v>S36</c:v>
              </c:pt>
              <c:pt idx="2">
                <c:v>37</c:v>
              </c:pt>
              <c:pt idx="3">
                <c:v>38</c:v>
              </c:pt>
              <c:pt idx="4">
                <c:v>39</c:v>
              </c:pt>
              <c:pt idx="5">
                <c:v>40</c:v>
              </c:pt>
              <c:pt idx="6">
                <c:v>41</c:v>
              </c:pt>
              <c:pt idx="7">
                <c:v>42</c:v>
              </c:pt>
              <c:pt idx="8">
                <c:v>43</c:v>
              </c:pt>
              <c:pt idx="9">
                <c:v>44</c:v>
              </c:pt>
              <c:pt idx="10">
                <c:v>45</c:v>
              </c:pt>
              <c:pt idx="11">
                <c:v>46</c:v>
              </c:pt>
              <c:pt idx="12">
                <c:v>47</c:v>
              </c:pt>
              <c:pt idx="13">
                <c:v>48</c:v>
              </c:pt>
              <c:pt idx="14">
                <c:v>49</c:v>
              </c:pt>
              <c:pt idx="15">
                <c:v>50</c:v>
              </c:pt>
              <c:pt idx="16">
                <c:v>51</c:v>
              </c:pt>
              <c:pt idx="17">
                <c:v>52</c:v>
              </c:pt>
              <c:pt idx="18">
                <c:v>53</c:v>
              </c:pt>
              <c:pt idx="19">
                <c:v>54</c:v>
              </c:pt>
              <c:pt idx="20">
                <c:v>55</c:v>
              </c:pt>
              <c:pt idx="21">
                <c:v>56</c:v>
              </c:pt>
              <c:pt idx="22">
                <c:v>57</c:v>
              </c:pt>
              <c:pt idx="23">
                <c:v>58</c:v>
              </c:pt>
              <c:pt idx="24">
                <c:v>59</c:v>
              </c:pt>
              <c:pt idx="25">
                <c:v>60</c:v>
              </c:pt>
              <c:pt idx="26">
                <c:v>61</c:v>
              </c:pt>
              <c:pt idx="27">
                <c:v>62</c:v>
              </c:pt>
              <c:pt idx="28">
                <c:v>63</c:v>
              </c:pt>
              <c:pt idx="29">
                <c:v>H元</c:v>
              </c:pt>
              <c:pt idx="30">
                <c:v>H2</c:v>
              </c:pt>
              <c:pt idx="31">
                <c:v>3</c:v>
              </c:pt>
              <c:pt idx="32">
                <c:v>4</c:v>
              </c:pt>
              <c:pt idx="33">
                <c:v>5</c:v>
              </c:pt>
              <c:pt idx="34">
                <c:v>6</c:v>
              </c:pt>
              <c:pt idx="35">
                <c:v>7</c:v>
              </c:pt>
              <c:pt idx="36">
                <c:v>8</c:v>
              </c:pt>
              <c:pt idx="37">
                <c:v>9</c:v>
              </c:pt>
              <c:pt idx="38">
                <c:v>10</c:v>
              </c:pt>
              <c:pt idx="39">
                <c:v>11</c:v>
              </c:pt>
              <c:pt idx="40">
                <c:v>12</c:v>
              </c:pt>
              <c:pt idx="41">
                <c:v>13</c:v>
              </c:pt>
              <c:pt idx="42">
                <c:v>14</c:v>
              </c:pt>
            </c:strLit>
          </c:cat>
          <c:val>
            <c:numLit>
              <c:formatCode>General</c:formatCode>
              <c:ptCount val="43"/>
              <c:pt idx="0">
                <c:v>#N/A</c:v>
              </c:pt>
              <c:pt idx="1">
                <c:v>#N/A</c:v>
              </c:pt>
              <c:pt idx="2">
                <c:v>#N/A</c:v>
              </c:pt>
              <c:pt idx="3">
                <c:v>#N/A</c:v>
              </c:pt>
              <c:pt idx="4">
                <c:v>#N/A</c:v>
              </c:pt>
              <c:pt idx="5">
                <c:v>#N/A</c:v>
              </c:pt>
              <c:pt idx="6">
                <c:v>#N/A</c:v>
              </c:pt>
              <c:pt idx="7">
                <c:v>#N/A</c:v>
              </c:pt>
              <c:pt idx="8">
                <c:v>#N/A</c:v>
              </c:pt>
              <c:pt idx="9">
                <c:v>#N/A</c:v>
              </c:pt>
              <c:pt idx="10">
                <c:v>#N/A</c:v>
              </c:pt>
              <c:pt idx="11">
                <c:v>#N/A</c:v>
              </c:pt>
              <c:pt idx="12">
                <c:v>#N/A</c:v>
              </c:pt>
              <c:pt idx="13">
                <c:v>#N/A</c:v>
              </c:pt>
              <c:pt idx="14">
                <c:v>0</c:v>
              </c:pt>
              <c:pt idx="15">
                <c:v>-5.4</c:v>
              </c:pt>
              <c:pt idx="16">
                <c:v>-10.3</c:v>
              </c:pt>
              <c:pt idx="17">
                <c:v>-16</c:v>
              </c:pt>
              <c:pt idx="18">
                <c:v>-25.05</c:v>
              </c:pt>
              <c:pt idx="19">
                <c:v>-32.549999999999898</c:v>
              </c:pt>
              <c:pt idx="20">
                <c:v>-37.9</c:v>
              </c:pt>
              <c:pt idx="21">
                <c:v>-42.76</c:v>
              </c:pt>
              <c:pt idx="22">
                <c:v>-47.17</c:v>
              </c:pt>
              <c:pt idx="23">
                <c:v>-51.59</c:v>
              </c:pt>
              <c:pt idx="24">
                <c:v>-57.15</c:v>
              </c:pt>
              <c:pt idx="25">
                <c:v>-61.74</c:v>
              </c:pt>
              <c:pt idx="26">
                <c:v>-65.59</c:v>
              </c:pt>
              <c:pt idx="27">
                <c:v>-69.47</c:v>
              </c:pt>
              <c:pt idx="28">
                <c:v>-73.84</c:v>
              </c:pt>
              <c:pt idx="29">
                <c:v>-79.73</c:v>
              </c:pt>
              <c:pt idx="30">
                <c:v>-85.61</c:v>
              </c:pt>
              <c:pt idx="31">
                <c:v>-89.84</c:v>
              </c:pt>
              <c:pt idx="32">
                <c:v>-93.8</c:v>
              </c:pt>
              <c:pt idx="33">
                <c:v>-96.45</c:v>
              </c:pt>
              <c:pt idx="34">
                <c:v>-100.4</c:v>
              </c:pt>
              <c:pt idx="35">
                <c:v>-102.16</c:v>
              </c:pt>
              <c:pt idx="36">
                <c:v>-104.99</c:v>
              </c:pt>
              <c:pt idx="37">
                <c:v>-106.76</c:v>
              </c:pt>
              <c:pt idx="38">
                <c:v>-107.76</c:v>
              </c:pt>
              <c:pt idx="39">
                <c:v>-109.02</c:v>
              </c:pt>
              <c:pt idx="40">
                <c:v>-110.6</c:v>
              </c:pt>
              <c:pt idx="41">
                <c:v>-112.02</c:v>
              </c:pt>
              <c:pt idx="42">
                <c:v>-113.55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BFC-449C-ACEF-084891C0A196}"/>
            </c:ext>
          </c:extLst>
        </c:ser>
        <c:ser>
          <c:idx val="4"/>
          <c:order val="3"/>
          <c:tx>
            <c:v>野木町潤島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43"/>
              <c:pt idx="0">
                <c:v>S35</c:v>
              </c:pt>
              <c:pt idx="1">
                <c:v>S36</c:v>
              </c:pt>
              <c:pt idx="2">
                <c:v>37</c:v>
              </c:pt>
              <c:pt idx="3">
                <c:v>38</c:v>
              </c:pt>
              <c:pt idx="4">
                <c:v>39</c:v>
              </c:pt>
              <c:pt idx="5">
                <c:v>40</c:v>
              </c:pt>
              <c:pt idx="6">
                <c:v>41</c:v>
              </c:pt>
              <c:pt idx="7">
                <c:v>42</c:v>
              </c:pt>
              <c:pt idx="8">
                <c:v>43</c:v>
              </c:pt>
              <c:pt idx="9">
                <c:v>44</c:v>
              </c:pt>
              <c:pt idx="10">
                <c:v>45</c:v>
              </c:pt>
              <c:pt idx="11">
                <c:v>46</c:v>
              </c:pt>
              <c:pt idx="12">
                <c:v>47</c:v>
              </c:pt>
              <c:pt idx="13">
                <c:v>48</c:v>
              </c:pt>
              <c:pt idx="14">
                <c:v>49</c:v>
              </c:pt>
              <c:pt idx="15">
                <c:v>50</c:v>
              </c:pt>
              <c:pt idx="16">
                <c:v>51</c:v>
              </c:pt>
              <c:pt idx="17">
                <c:v>52</c:v>
              </c:pt>
              <c:pt idx="18">
                <c:v>53</c:v>
              </c:pt>
              <c:pt idx="19">
                <c:v>54</c:v>
              </c:pt>
              <c:pt idx="20">
                <c:v>55</c:v>
              </c:pt>
              <c:pt idx="21">
                <c:v>56</c:v>
              </c:pt>
              <c:pt idx="22">
                <c:v>57</c:v>
              </c:pt>
              <c:pt idx="23">
                <c:v>58</c:v>
              </c:pt>
              <c:pt idx="24">
                <c:v>59</c:v>
              </c:pt>
              <c:pt idx="25">
                <c:v>60</c:v>
              </c:pt>
              <c:pt idx="26">
                <c:v>61</c:v>
              </c:pt>
              <c:pt idx="27">
                <c:v>62</c:v>
              </c:pt>
              <c:pt idx="28">
                <c:v>63</c:v>
              </c:pt>
              <c:pt idx="29">
                <c:v>H元</c:v>
              </c:pt>
              <c:pt idx="30">
                <c:v>H2</c:v>
              </c:pt>
              <c:pt idx="31">
                <c:v>3</c:v>
              </c:pt>
              <c:pt idx="32">
                <c:v>4</c:v>
              </c:pt>
              <c:pt idx="33">
                <c:v>5</c:v>
              </c:pt>
              <c:pt idx="34">
                <c:v>6</c:v>
              </c:pt>
              <c:pt idx="35">
                <c:v>7</c:v>
              </c:pt>
              <c:pt idx="36">
                <c:v>8</c:v>
              </c:pt>
              <c:pt idx="37">
                <c:v>9</c:v>
              </c:pt>
              <c:pt idx="38">
                <c:v>10</c:v>
              </c:pt>
              <c:pt idx="39">
                <c:v>11</c:v>
              </c:pt>
              <c:pt idx="40">
                <c:v>12</c:v>
              </c:pt>
              <c:pt idx="41">
                <c:v>13</c:v>
              </c:pt>
              <c:pt idx="42">
                <c:v>14</c:v>
              </c:pt>
            </c:strLit>
          </c:cat>
          <c:val>
            <c:numLit>
              <c:formatCode>General</c:formatCode>
              <c:ptCount val="43"/>
              <c:pt idx="0">
                <c:v>#N/A</c:v>
              </c:pt>
              <c:pt idx="1">
                <c:v>#N/A</c:v>
              </c:pt>
              <c:pt idx="2">
                <c:v>#N/A</c:v>
              </c:pt>
              <c:pt idx="3">
                <c:v>#N/A</c:v>
              </c:pt>
              <c:pt idx="4">
                <c:v>#N/A</c:v>
              </c:pt>
              <c:pt idx="5">
                <c:v>#N/A</c:v>
              </c:pt>
              <c:pt idx="6">
                <c:v>#N/A</c:v>
              </c:pt>
              <c:pt idx="7">
                <c:v>#N/A</c:v>
              </c:pt>
              <c:pt idx="8">
                <c:v>#N/A</c:v>
              </c:pt>
              <c:pt idx="9">
                <c:v>#N/A</c:v>
              </c:pt>
              <c:pt idx="10">
                <c:v>#N/A</c:v>
              </c:pt>
              <c:pt idx="11">
                <c:v>#N/A</c:v>
              </c:pt>
              <c:pt idx="12">
                <c:v>#N/A</c:v>
              </c:pt>
              <c:pt idx="13">
                <c:v>#N/A</c:v>
              </c:pt>
              <c:pt idx="14">
                <c:v>#N/A</c:v>
              </c:pt>
              <c:pt idx="15">
                <c:v>#N/A</c:v>
              </c:pt>
              <c:pt idx="16">
                <c:v>0</c:v>
              </c:pt>
              <c:pt idx="17">
                <c:v>-2.13</c:v>
              </c:pt>
              <c:pt idx="18">
                <c:v>-6.02</c:v>
              </c:pt>
              <c:pt idx="19">
                <c:v>-8.84</c:v>
              </c:pt>
              <c:pt idx="20">
                <c:v>-10.44</c:v>
              </c:pt>
              <c:pt idx="21">
                <c:v>-12.18</c:v>
              </c:pt>
              <c:pt idx="22">
                <c:v>-13.9</c:v>
              </c:pt>
              <c:pt idx="23">
                <c:v>-15.3</c:v>
              </c:pt>
              <c:pt idx="24">
                <c:v>-20.83</c:v>
              </c:pt>
              <c:pt idx="25">
                <c:v>-23.84</c:v>
              </c:pt>
              <c:pt idx="26">
                <c:v>-26.44</c:v>
              </c:pt>
              <c:pt idx="27">
                <c:v>-30.73</c:v>
              </c:pt>
              <c:pt idx="28">
                <c:v>-33.94</c:v>
              </c:pt>
              <c:pt idx="29">
                <c:v>-36</c:v>
              </c:pt>
              <c:pt idx="30">
                <c:v>-42.67</c:v>
              </c:pt>
              <c:pt idx="31">
                <c:v>-46.23</c:v>
              </c:pt>
              <c:pt idx="32">
                <c:v>-51.22</c:v>
              </c:pt>
              <c:pt idx="33">
                <c:v>-52.92</c:v>
              </c:pt>
              <c:pt idx="34">
                <c:v>-59.56</c:v>
              </c:pt>
              <c:pt idx="35">
                <c:v>-61.48</c:v>
              </c:pt>
              <c:pt idx="36">
                <c:v>-67.27</c:v>
              </c:pt>
              <c:pt idx="37">
                <c:v>-68.459999999999894</c:v>
              </c:pt>
              <c:pt idx="38">
                <c:v>-69.72</c:v>
              </c:pt>
              <c:pt idx="39">
                <c:v>-70.58</c:v>
              </c:pt>
              <c:pt idx="40">
                <c:v>-71.739999999999895</c:v>
              </c:pt>
              <c:pt idx="41">
                <c:v>-72.61</c:v>
              </c:pt>
              <c:pt idx="42">
                <c:v>-73.66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BFC-449C-ACEF-084891C0A196}"/>
            </c:ext>
          </c:extLst>
        </c:ser>
        <c:ser>
          <c:idx val="5"/>
          <c:order val="4"/>
          <c:tx>
            <c:v>明和町新里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triang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43"/>
              <c:pt idx="0">
                <c:v>S35</c:v>
              </c:pt>
              <c:pt idx="1">
                <c:v>S36</c:v>
              </c:pt>
              <c:pt idx="2">
                <c:v>37</c:v>
              </c:pt>
              <c:pt idx="3">
                <c:v>38</c:v>
              </c:pt>
              <c:pt idx="4">
                <c:v>39</c:v>
              </c:pt>
              <c:pt idx="5">
                <c:v>40</c:v>
              </c:pt>
              <c:pt idx="6">
                <c:v>41</c:v>
              </c:pt>
              <c:pt idx="7">
                <c:v>42</c:v>
              </c:pt>
              <c:pt idx="8">
                <c:v>43</c:v>
              </c:pt>
              <c:pt idx="9">
                <c:v>44</c:v>
              </c:pt>
              <c:pt idx="10">
                <c:v>45</c:v>
              </c:pt>
              <c:pt idx="11">
                <c:v>46</c:v>
              </c:pt>
              <c:pt idx="12">
                <c:v>47</c:v>
              </c:pt>
              <c:pt idx="13">
                <c:v>48</c:v>
              </c:pt>
              <c:pt idx="14">
                <c:v>49</c:v>
              </c:pt>
              <c:pt idx="15">
                <c:v>50</c:v>
              </c:pt>
              <c:pt idx="16">
                <c:v>51</c:v>
              </c:pt>
              <c:pt idx="17">
                <c:v>52</c:v>
              </c:pt>
              <c:pt idx="18">
                <c:v>53</c:v>
              </c:pt>
              <c:pt idx="19">
                <c:v>54</c:v>
              </c:pt>
              <c:pt idx="20">
                <c:v>55</c:v>
              </c:pt>
              <c:pt idx="21">
                <c:v>56</c:v>
              </c:pt>
              <c:pt idx="22">
                <c:v>57</c:v>
              </c:pt>
              <c:pt idx="23">
                <c:v>58</c:v>
              </c:pt>
              <c:pt idx="24">
                <c:v>59</c:v>
              </c:pt>
              <c:pt idx="25">
                <c:v>60</c:v>
              </c:pt>
              <c:pt idx="26">
                <c:v>61</c:v>
              </c:pt>
              <c:pt idx="27">
                <c:v>62</c:v>
              </c:pt>
              <c:pt idx="28">
                <c:v>63</c:v>
              </c:pt>
              <c:pt idx="29">
                <c:v>H元</c:v>
              </c:pt>
              <c:pt idx="30">
                <c:v>H2</c:v>
              </c:pt>
              <c:pt idx="31">
                <c:v>3</c:v>
              </c:pt>
              <c:pt idx="32">
                <c:v>4</c:v>
              </c:pt>
              <c:pt idx="33">
                <c:v>5</c:v>
              </c:pt>
              <c:pt idx="34">
                <c:v>6</c:v>
              </c:pt>
              <c:pt idx="35">
                <c:v>7</c:v>
              </c:pt>
              <c:pt idx="36">
                <c:v>8</c:v>
              </c:pt>
              <c:pt idx="37">
                <c:v>9</c:v>
              </c:pt>
              <c:pt idx="38">
                <c:v>10</c:v>
              </c:pt>
              <c:pt idx="39">
                <c:v>11</c:v>
              </c:pt>
              <c:pt idx="40">
                <c:v>12</c:v>
              </c:pt>
              <c:pt idx="41">
                <c:v>13</c:v>
              </c:pt>
              <c:pt idx="42">
                <c:v>14</c:v>
              </c:pt>
            </c:strLit>
          </c:cat>
          <c:val>
            <c:numLit>
              <c:formatCode>General</c:formatCode>
              <c:ptCount val="43"/>
              <c:pt idx="0">
                <c:v>#N/A</c:v>
              </c:pt>
              <c:pt idx="1">
                <c:v>#N/A</c:v>
              </c:pt>
              <c:pt idx="2">
                <c:v>#N/A</c:v>
              </c:pt>
              <c:pt idx="3">
                <c:v>#N/A</c:v>
              </c:pt>
              <c:pt idx="4">
                <c:v>#N/A</c:v>
              </c:pt>
              <c:pt idx="5">
                <c:v>#N/A</c:v>
              </c:pt>
              <c:pt idx="6">
                <c:v>#N/A</c:v>
              </c:pt>
              <c:pt idx="7">
                <c:v>#N/A</c:v>
              </c:pt>
              <c:pt idx="8">
                <c:v>#N/A</c:v>
              </c:pt>
              <c:pt idx="9">
                <c:v>#N/A</c:v>
              </c:pt>
              <c:pt idx="10">
                <c:v>#N/A</c:v>
              </c:pt>
              <c:pt idx="11">
                <c:v>#N/A</c:v>
              </c:pt>
              <c:pt idx="12">
                <c:v>#N/A</c:v>
              </c:pt>
              <c:pt idx="13">
                <c:v>#N/A</c:v>
              </c:pt>
              <c:pt idx="14">
                <c:v>#N/A</c:v>
              </c:pt>
              <c:pt idx="15">
                <c:v>#N/A</c:v>
              </c:pt>
              <c:pt idx="16">
                <c:v>-1.42</c:v>
              </c:pt>
              <c:pt idx="17">
                <c:v>-2.52999999999999</c:v>
              </c:pt>
              <c:pt idx="18">
                <c:v>-3.66</c:v>
              </c:pt>
              <c:pt idx="19">
                <c:v>-5.48</c:v>
              </c:pt>
              <c:pt idx="20">
                <c:v>-7.19</c:v>
              </c:pt>
              <c:pt idx="21">
                <c:v>-8.75</c:v>
              </c:pt>
              <c:pt idx="22">
                <c:v>-10.0299999999999</c:v>
              </c:pt>
              <c:pt idx="23">
                <c:v>-11.83</c:v>
              </c:pt>
              <c:pt idx="24">
                <c:v>-14.31</c:v>
              </c:pt>
              <c:pt idx="25">
                <c:v>-15.59</c:v>
              </c:pt>
              <c:pt idx="26">
                <c:v>-17.600000000000001</c:v>
              </c:pt>
              <c:pt idx="27">
                <c:v>-19.46</c:v>
              </c:pt>
              <c:pt idx="28">
                <c:v>-21.7</c:v>
              </c:pt>
              <c:pt idx="29">
                <c:v>-23.68</c:v>
              </c:pt>
              <c:pt idx="30">
                <c:v>-25.65</c:v>
              </c:pt>
              <c:pt idx="31">
                <c:v>-27.65</c:v>
              </c:pt>
              <c:pt idx="32">
                <c:v>-29.91</c:v>
              </c:pt>
              <c:pt idx="33">
                <c:v>-31.39</c:v>
              </c:pt>
              <c:pt idx="34">
                <c:v>-33.64</c:v>
              </c:pt>
              <c:pt idx="35">
                <c:v>-35.28</c:v>
              </c:pt>
              <c:pt idx="36">
                <c:v>-36.520000000000003</c:v>
              </c:pt>
              <c:pt idx="37">
                <c:v>-37.74</c:v>
              </c:pt>
              <c:pt idx="38">
                <c:v>-37.880000000000003</c:v>
              </c:pt>
              <c:pt idx="39">
                <c:v>-38.340000000000003</c:v>
              </c:pt>
              <c:pt idx="40">
                <c:v>-38.93</c:v>
              </c:pt>
              <c:pt idx="41">
                <c:v>-39.53</c:v>
              </c:pt>
              <c:pt idx="42">
                <c:v>-40.380000000000003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8BFC-449C-ACEF-084891C0A1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84703"/>
        <c:axId val="1"/>
      </c:lineChart>
      <c:catAx>
        <c:axId val="441847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"/>
        <c:scaling>
          <c:orientation val="minMax"/>
          <c:max val="0"/>
          <c:min val="-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184703"/>
        <c:crosses val="autoZero"/>
        <c:crossBetween val="midCat"/>
        <c:majorUnit val="4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SE-5　関宿町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43"/>
              <c:pt idx="0">
                <c:v>S35</c:v>
              </c:pt>
              <c:pt idx="1">
                <c:v>S36</c:v>
              </c:pt>
              <c:pt idx="2">
                <c:v>37</c:v>
              </c:pt>
              <c:pt idx="3">
                <c:v>38</c:v>
              </c:pt>
              <c:pt idx="4">
                <c:v>39</c:v>
              </c:pt>
              <c:pt idx="5">
                <c:v>40</c:v>
              </c:pt>
              <c:pt idx="6">
                <c:v>41</c:v>
              </c:pt>
              <c:pt idx="7">
                <c:v>42</c:v>
              </c:pt>
              <c:pt idx="8">
                <c:v>43</c:v>
              </c:pt>
              <c:pt idx="9">
                <c:v>44</c:v>
              </c:pt>
              <c:pt idx="10">
                <c:v>45</c:v>
              </c:pt>
              <c:pt idx="11">
                <c:v>46</c:v>
              </c:pt>
              <c:pt idx="12">
                <c:v>47</c:v>
              </c:pt>
              <c:pt idx="13">
                <c:v>48</c:v>
              </c:pt>
              <c:pt idx="14">
                <c:v>49</c:v>
              </c:pt>
              <c:pt idx="15">
                <c:v>50</c:v>
              </c:pt>
              <c:pt idx="16">
                <c:v>51</c:v>
              </c:pt>
              <c:pt idx="17">
                <c:v>52</c:v>
              </c:pt>
              <c:pt idx="18">
                <c:v>53</c:v>
              </c:pt>
              <c:pt idx="19">
                <c:v>54</c:v>
              </c:pt>
              <c:pt idx="20">
                <c:v>55</c:v>
              </c:pt>
              <c:pt idx="21">
                <c:v>56</c:v>
              </c:pt>
              <c:pt idx="22">
                <c:v>57</c:v>
              </c:pt>
              <c:pt idx="23">
                <c:v>58</c:v>
              </c:pt>
              <c:pt idx="24">
                <c:v>59</c:v>
              </c:pt>
              <c:pt idx="25">
                <c:v>60</c:v>
              </c:pt>
              <c:pt idx="26">
                <c:v>61</c:v>
              </c:pt>
              <c:pt idx="27">
                <c:v>62</c:v>
              </c:pt>
              <c:pt idx="28">
                <c:v>63</c:v>
              </c:pt>
              <c:pt idx="29">
                <c:v>H元</c:v>
              </c:pt>
              <c:pt idx="30">
                <c:v>H2</c:v>
              </c:pt>
              <c:pt idx="31">
                <c:v>3</c:v>
              </c:pt>
              <c:pt idx="32">
                <c:v>4</c:v>
              </c:pt>
              <c:pt idx="33">
                <c:v>5</c:v>
              </c:pt>
              <c:pt idx="34">
                <c:v>6</c:v>
              </c:pt>
              <c:pt idx="35">
                <c:v>7</c:v>
              </c:pt>
              <c:pt idx="36">
                <c:v>8</c:v>
              </c:pt>
              <c:pt idx="37">
                <c:v>9</c:v>
              </c:pt>
              <c:pt idx="38">
                <c:v>10</c:v>
              </c:pt>
              <c:pt idx="39">
                <c:v>11</c:v>
              </c:pt>
              <c:pt idx="40">
                <c:v>12</c:v>
              </c:pt>
              <c:pt idx="41">
                <c:v>13</c:v>
              </c:pt>
              <c:pt idx="42">
                <c:v>14</c:v>
              </c:pt>
            </c:strLit>
          </c:cat>
          <c:val>
            <c:numLit>
              <c:formatCode>General</c:formatCode>
              <c:ptCount val="43"/>
              <c:pt idx="20">
                <c:v>0</c:v>
              </c:pt>
              <c:pt idx="21">
                <c:v>-1.9700000000000273</c:v>
              </c:pt>
              <c:pt idx="22">
                <c:v>-4.7200000000000131</c:v>
              </c:pt>
              <c:pt idx="23">
                <c:v>-7.3900000000000077</c:v>
              </c:pt>
              <c:pt idx="24">
                <c:v>-10.66</c:v>
              </c:pt>
              <c:pt idx="25">
                <c:v>-13.069999999999915</c:v>
              </c:pt>
              <c:pt idx="26">
                <c:v>-15.829999999999878</c:v>
              </c:pt>
              <c:pt idx="27">
                <c:v>-17.989999999999998</c:v>
              </c:pt>
              <c:pt idx="28">
                <c:v>-21.009999999999884</c:v>
              </c:pt>
              <c:pt idx="29">
                <c:v>-23.359999999999914</c:v>
              </c:pt>
              <c:pt idx="30">
                <c:v>-25.68</c:v>
              </c:pt>
              <c:pt idx="31">
                <c:v>-28.629999999999889</c:v>
              </c:pt>
              <c:pt idx="32">
                <c:v>-31.25</c:v>
              </c:pt>
              <c:pt idx="33">
                <c:v>-33.31</c:v>
              </c:pt>
              <c:pt idx="34">
                <c:v>-36.179999999999886</c:v>
              </c:pt>
              <c:pt idx="35">
                <c:v>-36.689999999999941</c:v>
              </c:pt>
              <c:pt idx="36">
                <c:v>-38.909999999999918</c:v>
              </c:pt>
              <c:pt idx="37">
                <c:v>-40.03</c:v>
              </c:pt>
              <c:pt idx="38">
                <c:v>-40.33</c:v>
              </c:pt>
              <c:pt idx="39">
                <c:v>-41.16</c:v>
              </c:pt>
              <c:pt idx="40">
                <c:v>-42.85999999999995</c:v>
              </c:pt>
              <c:pt idx="41">
                <c:v>-43.859999999999928</c:v>
              </c:pt>
              <c:pt idx="42">
                <c:v>-45.009999999999913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047-4766-88F9-4ADD0ECD523A}"/>
            </c:ext>
          </c:extLst>
        </c:ser>
        <c:ser>
          <c:idx val="1"/>
          <c:order val="1"/>
          <c:tx>
            <c:v>越谷市弥栄町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circ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43"/>
              <c:pt idx="0">
                <c:v>S35</c:v>
              </c:pt>
              <c:pt idx="1">
                <c:v>S36</c:v>
              </c:pt>
              <c:pt idx="2">
                <c:v>37</c:v>
              </c:pt>
              <c:pt idx="3">
                <c:v>38</c:v>
              </c:pt>
              <c:pt idx="4">
                <c:v>39</c:v>
              </c:pt>
              <c:pt idx="5">
                <c:v>40</c:v>
              </c:pt>
              <c:pt idx="6">
                <c:v>41</c:v>
              </c:pt>
              <c:pt idx="7">
                <c:v>42</c:v>
              </c:pt>
              <c:pt idx="8">
                <c:v>43</c:v>
              </c:pt>
              <c:pt idx="9">
                <c:v>44</c:v>
              </c:pt>
              <c:pt idx="10">
                <c:v>45</c:v>
              </c:pt>
              <c:pt idx="11">
                <c:v>46</c:v>
              </c:pt>
              <c:pt idx="12">
                <c:v>47</c:v>
              </c:pt>
              <c:pt idx="13">
                <c:v>48</c:v>
              </c:pt>
              <c:pt idx="14">
                <c:v>49</c:v>
              </c:pt>
              <c:pt idx="15">
                <c:v>50</c:v>
              </c:pt>
              <c:pt idx="16">
                <c:v>51</c:v>
              </c:pt>
              <c:pt idx="17">
                <c:v>52</c:v>
              </c:pt>
              <c:pt idx="18">
                <c:v>53</c:v>
              </c:pt>
              <c:pt idx="19">
                <c:v>54</c:v>
              </c:pt>
              <c:pt idx="20">
                <c:v>55</c:v>
              </c:pt>
              <c:pt idx="21">
                <c:v>56</c:v>
              </c:pt>
              <c:pt idx="22">
                <c:v>57</c:v>
              </c:pt>
              <c:pt idx="23">
                <c:v>58</c:v>
              </c:pt>
              <c:pt idx="24">
                <c:v>59</c:v>
              </c:pt>
              <c:pt idx="25">
                <c:v>60</c:v>
              </c:pt>
              <c:pt idx="26">
                <c:v>61</c:v>
              </c:pt>
              <c:pt idx="27">
                <c:v>62</c:v>
              </c:pt>
              <c:pt idx="28">
                <c:v>63</c:v>
              </c:pt>
              <c:pt idx="29">
                <c:v>H元</c:v>
              </c:pt>
              <c:pt idx="30">
                <c:v>H2</c:v>
              </c:pt>
              <c:pt idx="31">
                <c:v>3</c:v>
              </c:pt>
              <c:pt idx="32">
                <c:v>4</c:v>
              </c:pt>
              <c:pt idx="33">
                <c:v>5</c:v>
              </c:pt>
              <c:pt idx="34">
                <c:v>6</c:v>
              </c:pt>
              <c:pt idx="35">
                <c:v>7</c:v>
              </c:pt>
              <c:pt idx="36">
                <c:v>8</c:v>
              </c:pt>
              <c:pt idx="37">
                <c:v>9</c:v>
              </c:pt>
              <c:pt idx="38">
                <c:v>10</c:v>
              </c:pt>
              <c:pt idx="39">
                <c:v>11</c:v>
              </c:pt>
              <c:pt idx="40">
                <c:v>12</c:v>
              </c:pt>
              <c:pt idx="41">
                <c:v>13</c:v>
              </c:pt>
              <c:pt idx="42">
                <c:v>14</c:v>
              </c:pt>
            </c:strLit>
          </c:cat>
          <c:val>
            <c:numLit>
              <c:formatCode>General</c:formatCode>
              <c:ptCount val="43"/>
              <c:pt idx="0">
                <c:v>0</c:v>
              </c:pt>
              <c:pt idx="1">
                <c:v>-5.65</c:v>
              </c:pt>
              <c:pt idx="2">
                <c:v>-10.7</c:v>
              </c:pt>
              <c:pt idx="3">
                <c:v>-17.3</c:v>
              </c:pt>
              <c:pt idx="4">
                <c:v>-22.6</c:v>
              </c:pt>
              <c:pt idx="5">
                <c:v>-27.8</c:v>
              </c:pt>
              <c:pt idx="6">
                <c:v>-35.200000000000003</c:v>
              </c:pt>
              <c:pt idx="7">
                <c:v>-44.2</c:v>
              </c:pt>
              <c:pt idx="8">
                <c:v>-53.7</c:v>
              </c:pt>
              <c:pt idx="9">
                <c:v>-61.7</c:v>
              </c:pt>
              <c:pt idx="10">
                <c:v>-73.2</c:v>
              </c:pt>
              <c:pt idx="11">
                <c:v>-86.1</c:v>
              </c:pt>
              <c:pt idx="12">
                <c:v>-99.9</c:v>
              </c:pt>
              <c:pt idx="13">
                <c:v>-114.8</c:v>
              </c:pt>
              <c:pt idx="14">
                <c:v>-123.2</c:v>
              </c:pt>
              <c:pt idx="15">
                <c:v>-127.5</c:v>
              </c:pt>
              <c:pt idx="16">
                <c:v>-131.9</c:v>
              </c:pt>
              <c:pt idx="17">
                <c:v>-135.30000000000001</c:v>
              </c:pt>
              <c:pt idx="18">
                <c:v>-140.9</c:v>
              </c:pt>
              <c:pt idx="19">
                <c:v>-144.5</c:v>
              </c:pt>
              <c:pt idx="20">
                <c:v>-145.1</c:v>
              </c:pt>
              <c:pt idx="21">
                <c:v>-146.69999999999999</c:v>
              </c:pt>
              <c:pt idx="22">
                <c:v>-148.80000000000001</c:v>
              </c:pt>
              <c:pt idx="23">
                <c:v>-150.1</c:v>
              </c:pt>
              <c:pt idx="24">
                <c:v>-152.80000000000001</c:v>
              </c:pt>
              <c:pt idx="25">
                <c:v>-155.19999999999999</c:v>
              </c:pt>
              <c:pt idx="26">
                <c:v>-156.9</c:v>
              </c:pt>
              <c:pt idx="27">
                <c:v>-160.5</c:v>
              </c:pt>
              <c:pt idx="28">
                <c:v>-164</c:v>
              </c:pt>
              <c:pt idx="29">
                <c:v>-167.9</c:v>
              </c:pt>
              <c:pt idx="30">
                <c:v>-169</c:v>
              </c:pt>
              <c:pt idx="31">
                <c:v>-170.1</c:v>
              </c:pt>
              <c:pt idx="32">
                <c:v>-170.6</c:v>
              </c:pt>
              <c:pt idx="33">
                <c:v>-170.9</c:v>
              </c:pt>
              <c:pt idx="34">
                <c:v>-172.5</c:v>
              </c:pt>
              <c:pt idx="35">
                <c:v>-172.8</c:v>
              </c:pt>
              <c:pt idx="36">
                <c:v>-173.9</c:v>
              </c:pt>
              <c:pt idx="37">
                <c:v>-174.3</c:v>
              </c:pt>
              <c:pt idx="38">
                <c:v>-174.1</c:v>
              </c:pt>
              <c:pt idx="39">
                <c:v>-174.7</c:v>
              </c:pt>
              <c:pt idx="40">
                <c:v>-174.9</c:v>
              </c:pt>
              <c:pt idx="41">
                <c:v>-175.6</c:v>
              </c:pt>
              <c:pt idx="42">
                <c:v>-176.5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047-4766-88F9-4ADD0ECD523A}"/>
            </c:ext>
          </c:extLst>
        </c:ser>
        <c:ser>
          <c:idx val="3"/>
          <c:order val="2"/>
          <c:tx>
            <c:v>茨城県82（五霞町川妻）</c:v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circ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43"/>
              <c:pt idx="0">
                <c:v>S35</c:v>
              </c:pt>
              <c:pt idx="1">
                <c:v>S36</c:v>
              </c:pt>
              <c:pt idx="2">
                <c:v>37</c:v>
              </c:pt>
              <c:pt idx="3">
                <c:v>38</c:v>
              </c:pt>
              <c:pt idx="4">
                <c:v>39</c:v>
              </c:pt>
              <c:pt idx="5">
                <c:v>40</c:v>
              </c:pt>
              <c:pt idx="6">
                <c:v>41</c:v>
              </c:pt>
              <c:pt idx="7">
                <c:v>42</c:v>
              </c:pt>
              <c:pt idx="8">
                <c:v>43</c:v>
              </c:pt>
              <c:pt idx="9">
                <c:v>44</c:v>
              </c:pt>
              <c:pt idx="10">
                <c:v>45</c:v>
              </c:pt>
              <c:pt idx="11">
                <c:v>46</c:v>
              </c:pt>
              <c:pt idx="12">
                <c:v>47</c:v>
              </c:pt>
              <c:pt idx="13">
                <c:v>48</c:v>
              </c:pt>
              <c:pt idx="14">
                <c:v>49</c:v>
              </c:pt>
              <c:pt idx="15">
                <c:v>50</c:v>
              </c:pt>
              <c:pt idx="16">
                <c:v>51</c:v>
              </c:pt>
              <c:pt idx="17">
                <c:v>52</c:v>
              </c:pt>
              <c:pt idx="18">
                <c:v>53</c:v>
              </c:pt>
              <c:pt idx="19">
                <c:v>54</c:v>
              </c:pt>
              <c:pt idx="20">
                <c:v>55</c:v>
              </c:pt>
              <c:pt idx="21">
                <c:v>56</c:v>
              </c:pt>
              <c:pt idx="22">
                <c:v>57</c:v>
              </c:pt>
              <c:pt idx="23">
                <c:v>58</c:v>
              </c:pt>
              <c:pt idx="24">
                <c:v>59</c:v>
              </c:pt>
              <c:pt idx="25">
                <c:v>60</c:v>
              </c:pt>
              <c:pt idx="26">
                <c:v>61</c:v>
              </c:pt>
              <c:pt idx="27">
                <c:v>62</c:v>
              </c:pt>
              <c:pt idx="28">
                <c:v>63</c:v>
              </c:pt>
              <c:pt idx="29">
                <c:v>H元</c:v>
              </c:pt>
              <c:pt idx="30">
                <c:v>H2</c:v>
              </c:pt>
              <c:pt idx="31">
                <c:v>3</c:v>
              </c:pt>
              <c:pt idx="32">
                <c:v>4</c:v>
              </c:pt>
              <c:pt idx="33">
                <c:v>5</c:v>
              </c:pt>
              <c:pt idx="34">
                <c:v>6</c:v>
              </c:pt>
              <c:pt idx="35">
                <c:v>7</c:v>
              </c:pt>
              <c:pt idx="36">
                <c:v>8</c:v>
              </c:pt>
              <c:pt idx="37">
                <c:v>9</c:v>
              </c:pt>
              <c:pt idx="38">
                <c:v>10</c:v>
              </c:pt>
              <c:pt idx="39">
                <c:v>11</c:v>
              </c:pt>
              <c:pt idx="40">
                <c:v>12</c:v>
              </c:pt>
              <c:pt idx="41">
                <c:v>13</c:v>
              </c:pt>
              <c:pt idx="42">
                <c:v>14</c:v>
              </c:pt>
            </c:strLit>
          </c:cat>
          <c:val>
            <c:numLit>
              <c:formatCode>General</c:formatCode>
              <c:ptCount val="43"/>
              <c:pt idx="14">
                <c:v>0</c:v>
              </c:pt>
              <c:pt idx="15">
                <c:v>-5.4</c:v>
              </c:pt>
              <c:pt idx="16">
                <c:v>-10.3</c:v>
              </c:pt>
              <c:pt idx="17">
                <c:v>-16</c:v>
              </c:pt>
              <c:pt idx="18">
                <c:v>-25.05</c:v>
              </c:pt>
              <c:pt idx="19">
                <c:v>-32.549999999999997</c:v>
              </c:pt>
              <c:pt idx="20">
                <c:v>-37.9</c:v>
              </c:pt>
              <c:pt idx="21">
                <c:v>-42.76</c:v>
              </c:pt>
              <c:pt idx="22">
                <c:v>-47.17</c:v>
              </c:pt>
              <c:pt idx="23">
                <c:v>-51.59</c:v>
              </c:pt>
              <c:pt idx="24">
                <c:v>-57.15</c:v>
              </c:pt>
              <c:pt idx="25">
                <c:v>-61.74</c:v>
              </c:pt>
              <c:pt idx="26">
                <c:v>-65.59</c:v>
              </c:pt>
              <c:pt idx="27">
                <c:v>-69.47</c:v>
              </c:pt>
              <c:pt idx="28">
                <c:v>-73.84</c:v>
              </c:pt>
              <c:pt idx="29">
                <c:v>-79.73</c:v>
              </c:pt>
              <c:pt idx="30">
                <c:v>-85.61</c:v>
              </c:pt>
              <c:pt idx="31">
                <c:v>-89.84</c:v>
              </c:pt>
              <c:pt idx="32">
                <c:v>-93.8</c:v>
              </c:pt>
              <c:pt idx="33">
                <c:v>-96.45</c:v>
              </c:pt>
              <c:pt idx="34">
                <c:v>-100.4</c:v>
              </c:pt>
              <c:pt idx="35">
                <c:v>-102.16</c:v>
              </c:pt>
              <c:pt idx="36">
                <c:v>-104.99</c:v>
              </c:pt>
              <c:pt idx="37">
                <c:v>-106.76</c:v>
              </c:pt>
              <c:pt idx="38">
                <c:v>-107.76</c:v>
              </c:pt>
              <c:pt idx="39">
                <c:v>-109.02</c:v>
              </c:pt>
              <c:pt idx="40">
                <c:v>-110.6</c:v>
              </c:pt>
              <c:pt idx="41">
                <c:v>-112.02</c:v>
              </c:pt>
              <c:pt idx="42">
                <c:v>-113.55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047-4766-88F9-4ADD0ECD523A}"/>
            </c:ext>
          </c:extLst>
        </c:ser>
        <c:ser>
          <c:idx val="4"/>
          <c:order val="3"/>
          <c:tx>
            <c:v>野木町潤島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43"/>
              <c:pt idx="0">
                <c:v>S35</c:v>
              </c:pt>
              <c:pt idx="1">
                <c:v>S36</c:v>
              </c:pt>
              <c:pt idx="2">
                <c:v>37</c:v>
              </c:pt>
              <c:pt idx="3">
                <c:v>38</c:v>
              </c:pt>
              <c:pt idx="4">
                <c:v>39</c:v>
              </c:pt>
              <c:pt idx="5">
                <c:v>40</c:v>
              </c:pt>
              <c:pt idx="6">
                <c:v>41</c:v>
              </c:pt>
              <c:pt idx="7">
                <c:v>42</c:v>
              </c:pt>
              <c:pt idx="8">
                <c:v>43</c:v>
              </c:pt>
              <c:pt idx="9">
                <c:v>44</c:v>
              </c:pt>
              <c:pt idx="10">
                <c:v>45</c:v>
              </c:pt>
              <c:pt idx="11">
                <c:v>46</c:v>
              </c:pt>
              <c:pt idx="12">
                <c:v>47</c:v>
              </c:pt>
              <c:pt idx="13">
                <c:v>48</c:v>
              </c:pt>
              <c:pt idx="14">
                <c:v>49</c:v>
              </c:pt>
              <c:pt idx="15">
                <c:v>50</c:v>
              </c:pt>
              <c:pt idx="16">
                <c:v>51</c:v>
              </c:pt>
              <c:pt idx="17">
                <c:v>52</c:v>
              </c:pt>
              <c:pt idx="18">
                <c:v>53</c:v>
              </c:pt>
              <c:pt idx="19">
                <c:v>54</c:v>
              </c:pt>
              <c:pt idx="20">
                <c:v>55</c:v>
              </c:pt>
              <c:pt idx="21">
                <c:v>56</c:v>
              </c:pt>
              <c:pt idx="22">
                <c:v>57</c:v>
              </c:pt>
              <c:pt idx="23">
                <c:v>58</c:v>
              </c:pt>
              <c:pt idx="24">
                <c:v>59</c:v>
              </c:pt>
              <c:pt idx="25">
                <c:v>60</c:v>
              </c:pt>
              <c:pt idx="26">
                <c:v>61</c:v>
              </c:pt>
              <c:pt idx="27">
                <c:v>62</c:v>
              </c:pt>
              <c:pt idx="28">
                <c:v>63</c:v>
              </c:pt>
              <c:pt idx="29">
                <c:v>H元</c:v>
              </c:pt>
              <c:pt idx="30">
                <c:v>H2</c:v>
              </c:pt>
              <c:pt idx="31">
                <c:v>3</c:v>
              </c:pt>
              <c:pt idx="32">
                <c:v>4</c:v>
              </c:pt>
              <c:pt idx="33">
                <c:v>5</c:v>
              </c:pt>
              <c:pt idx="34">
                <c:v>6</c:v>
              </c:pt>
              <c:pt idx="35">
                <c:v>7</c:v>
              </c:pt>
              <c:pt idx="36">
                <c:v>8</c:v>
              </c:pt>
              <c:pt idx="37">
                <c:v>9</c:v>
              </c:pt>
              <c:pt idx="38">
                <c:v>10</c:v>
              </c:pt>
              <c:pt idx="39">
                <c:v>11</c:v>
              </c:pt>
              <c:pt idx="40">
                <c:v>12</c:v>
              </c:pt>
              <c:pt idx="41">
                <c:v>13</c:v>
              </c:pt>
              <c:pt idx="42">
                <c:v>14</c:v>
              </c:pt>
            </c:strLit>
          </c:cat>
          <c:val>
            <c:numLit>
              <c:formatCode>General</c:formatCode>
              <c:ptCount val="43"/>
              <c:pt idx="16">
                <c:v>0</c:v>
              </c:pt>
              <c:pt idx="17">
                <c:v>-2.13</c:v>
              </c:pt>
              <c:pt idx="18">
                <c:v>-6.02</c:v>
              </c:pt>
              <c:pt idx="19">
                <c:v>-8.84</c:v>
              </c:pt>
              <c:pt idx="20">
                <c:v>-10.44</c:v>
              </c:pt>
              <c:pt idx="21">
                <c:v>-12.18</c:v>
              </c:pt>
              <c:pt idx="22">
                <c:v>-13.9</c:v>
              </c:pt>
              <c:pt idx="23">
                <c:v>-15.3</c:v>
              </c:pt>
              <c:pt idx="24">
                <c:v>-20.83</c:v>
              </c:pt>
              <c:pt idx="25">
                <c:v>-23.84</c:v>
              </c:pt>
              <c:pt idx="26">
                <c:v>-26.44</c:v>
              </c:pt>
              <c:pt idx="27">
                <c:v>-30.73</c:v>
              </c:pt>
              <c:pt idx="28">
                <c:v>-33.94</c:v>
              </c:pt>
              <c:pt idx="29">
                <c:v>-36</c:v>
              </c:pt>
              <c:pt idx="30">
                <c:v>-42.67</c:v>
              </c:pt>
              <c:pt idx="31">
                <c:v>-46.23</c:v>
              </c:pt>
              <c:pt idx="32">
                <c:v>-51.22</c:v>
              </c:pt>
              <c:pt idx="33">
                <c:v>-52.92</c:v>
              </c:pt>
              <c:pt idx="34">
                <c:v>-59.56</c:v>
              </c:pt>
              <c:pt idx="35">
                <c:v>-61.48</c:v>
              </c:pt>
              <c:pt idx="36">
                <c:v>-67.27</c:v>
              </c:pt>
              <c:pt idx="37">
                <c:v>-68.459999999999994</c:v>
              </c:pt>
              <c:pt idx="38">
                <c:v>-69.72</c:v>
              </c:pt>
              <c:pt idx="39">
                <c:v>-70.58</c:v>
              </c:pt>
              <c:pt idx="40">
                <c:v>-71.739999999999995</c:v>
              </c:pt>
              <c:pt idx="41">
                <c:v>-72.61</c:v>
              </c:pt>
              <c:pt idx="42">
                <c:v>-73.66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047-4766-88F9-4ADD0ECD523A}"/>
            </c:ext>
          </c:extLst>
        </c:ser>
        <c:ser>
          <c:idx val="5"/>
          <c:order val="4"/>
          <c:tx>
            <c:v>明和町新里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triang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43"/>
              <c:pt idx="0">
                <c:v>S35</c:v>
              </c:pt>
              <c:pt idx="1">
                <c:v>S36</c:v>
              </c:pt>
              <c:pt idx="2">
                <c:v>37</c:v>
              </c:pt>
              <c:pt idx="3">
                <c:v>38</c:v>
              </c:pt>
              <c:pt idx="4">
                <c:v>39</c:v>
              </c:pt>
              <c:pt idx="5">
                <c:v>40</c:v>
              </c:pt>
              <c:pt idx="6">
                <c:v>41</c:v>
              </c:pt>
              <c:pt idx="7">
                <c:v>42</c:v>
              </c:pt>
              <c:pt idx="8">
                <c:v>43</c:v>
              </c:pt>
              <c:pt idx="9">
                <c:v>44</c:v>
              </c:pt>
              <c:pt idx="10">
                <c:v>45</c:v>
              </c:pt>
              <c:pt idx="11">
                <c:v>46</c:v>
              </c:pt>
              <c:pt idx="12">
                <c:v>47</c:v>
              </c:pt>
              <c:pt idx="13">
                <c:v>48</c:v>
              </c:pt>
              <c:pt idx="14">
                <c:v>49</c:v>
              </c:pt>
              <c:pt idx="15">
                <c:v>50</c:v>
              </c:pt>
              <c:pt idx="16">
                <c:v>51</c:v>
              </c:pt>
              <c:pt idx="17">
                <c:v>52</c:v>
              </c:pt>
              <c:pt idx="18">
                <c:v>53</c:v>
              </c:pt>
              <c:pt idx="19">
                <c:v>54</c:v>
              </c:pt>
              <c:pt idx="20">
                <c:v>55</c:v>
              </c:pt>
              <c:pt idx="21">
                <c:v>56</c:v>
              </c:pt>
              <c:pt idx="22">
                <c:v>57</c:v>
              </c:pt>
              <c:pt idx="23">
                <c:v>58</c:v>
              </c:pt>
              <c:pt idx="24">
                <c:v>59</c:v>
              </c:pt>
              <c:pt idx="25">
                <c:v>60</c:v>
              </c:pt>
              <c:pt idx="26">
                <c:v>61</c:v>
              </c:pt>
              <c:pt idx="27">
                <c:v>62</c:v>
              </c:pt>
              <c:pt idx="28">
                <c:v>63</c:v>
              </c:pt>
              <c:pt idx="29">
                <c:v>H元</c:v>
              </c:pt>
              <c:pt idx="30">
                <c:v>H2</c:v>
              </c:pt>
              <c:pt idx="31">
                <c:v>3</c:v>
              </c:pt>
              <c:pt idx="32">
                <c:v>4</c:v>
              </c:pt>
              <c:pt idx="33">
                <c:v>5</c:v>
              </c:pt>
              <c:pt idx="34">
                <c:v>6</c:v>
              </c:pt>
              <c:pt idx="35">
                <c:v>7</c:v>
              </c:pt>
              <c:pt idx="36">
                <c:v>8</c:v>
              </c:pt>
              <c:pt idx="37">
                <c:v>9</c:v>
              </c:pt>
              <c:pt idx="38">
                <c:v>10</c:v>
              </c:pt>
              <c:pt idx="39">
                <c:v>11</c:v>
              </c:pt>
              <c:pt idx="40">
                <c:v>12</c:v>
              </c:pt>
              <c:pt idx="41">
                <c:v>13</c:v>
              </c:pt>
              <c:pt idx="42">
                <c:v>14</c:v>
              </c:pt>
            </c:strLit>
          </c:cat>
          <c:val>
            <c:numLit>
              <c:formatCode>General</c:formatCode>
              <c:ptCount val="43"/>
              <c:pt idx="16">
                <c:v>-1.42</c:v>
              </c:pt>
              <c:pt idx="17">
                <c:v>-2.5299999999999998</c:v>
              </c:pt>
              <c:pt idx="18">
                <c:v>-3.66</c:v>
              </c:pt>
              <c:pt idx="19">
                <c:v>-5.48</c:v>
              </c:pt>
              <c:pt idx="20">
                <c:v>-7.19</c:v>
              </c:pt>
              <c:pt idx="21">
                <c:v>-8.75</c:v>
              </c:pt>
              <c:pt idx="22">
                <c:v>-10.029999999999999</c:v>
              </c:pt>
              <c:pt idx="23">
                <c:v>-11.83</c:v>
              </c:pt>
              <c:pt idx="24">
                <c:v>-14.31</c:v>
              </c:pt>
              <c:pt idx="25">
                <c:v>-15.59</c:v>
              </c:pt>
              <c:pt idx="26">
                <c:v>-17.600000000000001</c:v>
              </c:pt>
              <c:pt idx="27">
                <c:v>-19.46</c:v>
              </c:pt>
              <c:pt idx="28">
                <c:v>-21.7</c:v>
              </c:pt>
              <c:pt idx="29">
                <c:v>-23.68</c:v>
              </c:pt>
              <c:pt idx="30">
                <c:v>-25.65</c:v>
              </c:pt>
              <c:pt idx="31">
                <c:v>-27.65</c:v>
              </c:pt>
              <c:pt idx="32">
                <c:v>-29.91</c:v>
              </c:pt>
              <c:pt idx="33">
                <c:v>-31.39</c:v>
              </c:pt>
              <c:pt idx="34">
                <c:v>-33.64</c:v>
              </c:pt>
              <c:pt idx="35">
                <c:v>-35.28</c:v>
              </c:pt>
              <c:pt idx="36">
                <c:v>-36.520000000000003</c:v>
              </c:pt>
              <c:pt idx="37">
                <c:v>-37.74</c:v>
              </c:pt>
              <c:pt idx="38">
                <c:v>-37.880000000000003</c:v>
              </c:pt>
              <c:pt idx="39">
                <c:v>-38.340000000000003</c:v>
              </c:pt>
              <c:pt idx="40">
                <c:v>-38.93</c:v>
              </c:pt>
              <c:pt idx="41">
                <c:v>-39.53</c:v>
              </c:pt>
              <c:pt idx="42">
                <c:v>-40.380000000000003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047-4766-88F9-4ADD0ECD52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50511"/>
        <c:axId val="1"/>
      </c:lineChart>
      <c:catAx>
        <c:axId val="448505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"/>
        <c:scaling>
          <c:orientation val="minMax"/>
          <c:max val="0"/>
          <c:min val="-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850511"/>
        <c:crosses val="autoZero"/>
        <c:crossBetween val="midCat"/>
        <c:majorUnit val="4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8891520791306"/>
          <c:y val="2.9570602741480916E-2"/>
          <c:w val="0.78736336163852971"/>
          <c:h val="0.75140293589357066"/>
        </c:manualLayout>
      </c:layout>
      <c:scatterChart>
        <c:scatterStyle val="lineMarker"/>
        <c:varyColors val="0"/>
        <c:ser>
          <c:idx val="0"/>
          <c:order val="0"/>
          <c:tx>
            <c:strRef>
              <c:f>'経年変化図（生データ）'!$A$15</c:f>
              <c:strCache>
                <c:ptCount val="1"/>
                <c:pt idx="0">
                  <c:v>埼玉県越谷市弥栄町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</c:spPr>
          </c:marker>
          <c:xVal>
            <c:numRef>
              <c:f>'経年変化図（生データ）'!$B$14:$DY$14</c:f>
              <c:numCache>
                <c:formatCode>0_ </c:formatCode>
                <c:ptCount val="128"/>
                <c:pt idx="0">
                  <c:v>1892</c:v>
                </c:pt>
                <c:pt idx="1">
                  <c:v>1893</c:v>
                </c:pt>
                <c:pt idx="2">
                  <c:v>1894</c:v>
                </c:pt>
                <c:pt idx="3">
                  <c:v>1895</c:v>
                </c:pt>
                <c:pt idx="4">
                  <c:v>1896</c:v>
                </c:pt>
                <c:pt idx="5">
                  <c:v>1897</c:v>
                </c:pt>
                <c:pt idx="6">
                  <c:v>1898</c:v>
                </c:pt>
                <c:pt idx="7">
                  <c:v>1899</c:v>
                </c:pt>
                <c:pt idx="8">
                  <c:v>1900</c:v>
                </c:pt>
                <c:pt idx="9">
                  <c:v>1901</c:v>
                </c:pt>
                <c:pt idx="10">
                  <c:v>1902</c:v>
                </c:pt>
                <c:pt idx="11">
                  <c:v>1903</c:v>
                </c:pt>
                <c:pt idx="12">
                  <c:v>1904</c:v>
                </c:pt>
                <c:pt idx="13">
                  <c:v>1905</c:v>
                </c:pt>
                <c:pt idx="14">
                  <c:v>1906</c:v>
                </c:pt>
                <c:pt idx="15">
                  <c:v>1907</c:v>
                </c:pt>
                <c:pt idx="16">
                  <c:v>1908</c:v>
                </c:pt>
                <c:pt idx="17">
                  <c:v>1909</c:v>
                </c:pt>
                <c:pt idx="18">
                  <c:v>1910</c:v>
                </c:pt>
                <c:pt idx="19">
                  <c:v>1911</c:v>
                </c:pt>
                <c:pt idx="20">
                  <c:v>1912</c:v>
                </c:pt>
                <c:pt idx="21">
                  <c:v>1913</c:v>
                </c:pt>
                <c:pt idx="22">
                  <c:v>1914</c:v>
                </c:pt>
                <c:pt idx="23">
                  <c:v>1915</c:v>
                </c:pt>
                <c:pt idx="24">
                  <c:v>1916</c:v>
                </c:pt>
                <c:pt idx="25">
                  <c:v>1917</c:v>
                </c:pt>
                <c:pt idx="26">
                  <c:v>1918</c:v>
                </c:pt>
                <c:pt idx="27">
                  <c:v>1919</c:v>
                </c:pt>
                <c:pt idx="28">
                  <c:v>1920</c:v>
                </c:pt>
                <c:pt idx="29">
                  <c:v>1921</c:v>
                </c:pt>
                <c:pt idx="30">
                  <c:v>1922</c:v>
                </c:pt>
                <c:pt idx="31">
                  <c:v>1923</c:v>
                </c:pt>
                <c:pt idx="32">
                  <c:v>1924</c:v>
                </c:pt>
                <c:pt idx="33">
                  <c:v>1925</c:v>
                </c:pt>
                <c:pt idx="34">
                  <c:v>1926</c:v>
                </c:pt>
                <c:pt idx="35">
                  <c:v>1927</c:v>
                </c:pt>
                <c:pt idx="36">
                  <c:v>1928</c:v>
                </c:pt>
                <c:pt idx="37">
                  <c:v>1929</c:v>
                </c:pt>
                <c:pt idx="38">
                  <c:v>1930</c:v>
                </c:pt>
                <c:pt idx="39">
                  <c:v>1931</c:v>
                </c:pt>
                <c:pt idx="40">
                  <c:v>1932</c:v>
                </c:pt>
                <c:pt idx="41">
                  <c:v>1933</c:v>
                </c:pt>
                <c:pt idx="42">
                  <c:v>1934</c:v>
                </c:pt>
                <c:pt idx="43">
                  <c:v>1935</c:v>
                </c:pt>
                <c:pt idx="44">
                  <c:v>1936</c:v>
                </c:pt>
                <c:pt idx="45">
                  <c:v>1937</c:v>
                </c:pt>
                <c:pt idx="46">
                  <c:v>1938</c:v>
                </c:pt>
                <c:pt idx="47">
                  <c:v>1939</c:v>
                </c:pt>
                <c:pt idx="48">
                  <c:v>1940</c:v>
                </c:pt>
                <c:pt idx="49">
                  <c:v>1941</c:v>
                </c:pt>
                <c:pt idx="50">
                  <c:v>1942</c:v>
                </c:pt>
                <c:pt idx="51">
                  <c:v>1943</c:v>
                </c:pt>
                <c:pt idx="52">
                  <c:v>1944</c:v>
                </c:pt>
                <c:pt idx="53">
                  <c:v>1945</c:v>
                </c:pt>
                <c:pt idx="54">
                  <c:v>1946</c:v>
                </c:pt>
                <c:pt idx="55">
                  <c:v>1947</c:v>
                </c:pt>
                <c:pt idx="56">
                  <c:v>1948</c:v>
                </c:pt>
                <c:pt idx="57">
                  <c:v>1949</c:v>
                </c:pt>
                <c:pt idx="58">
                  <c:v>1950</c:v>
                </c:pt>
                <c:pt idx="59">
                  <c:v>1951</c:v>
                </c:pt>
                <c:pt idx="60">
                  <c:v>1952</c:v>
                </c:pt>
                <c:pt idx="61">
                  <c:v>1953</c:v>
                </c:pt>
                <c:pt idx="62">
                  <c:v>1954</c:v>
                </c:pt>
                <c:pt idx="63">
                  <c:v>1955</c:v>
                </c:pt>
                <c:pt idx="64">
                  <c:v>1956</c:v>
                </c:pt>
                <c:pt idx="65">
                  <c:v>1957</c:v>
                </c:pt>
                <c:pt idx="66">
                  <c:v>1958</c:v>
                </c:pt>
                <c:pt idx="67">
                  <c:v>1959</c:v>
                </c:pt>
                <c:pt idx="68">
                  <c:v>1960</c:v>
                </c:pt>
                <c:pt idx="69">
                  <c:v>1961</c:v>
                </c:pt>
                <c:pt idx="70">
                  <c:v>1962</c:v>
                </c:pt>
                <c:pt idx="71">
                  <c:v>1963</c:v>
                </c:pt>
                <c:pt idx="72">
                  <c:v>1964</c:v>
                </c:pt>
                <c:pt idx="73">
                  <c:v>1965</c:v>
                </c:pt>
                <c:pt idx="74">
                  <c:v>1966</c:v>
                </c:pt>
                <c:pt idx="75">
                  <c:v>1967</c:v>
                </c:pt>
                <c:pt idx="76">
                  <c:v>1968</c:v>
                </c:pt>
                <c:pt idx="77">
                  <c:v>1969</c:v>
                </c:pt>
                <c:pt idx="78">
                  <c:v>1970</c:v>
                </c:pt>
                <c:pt idx="79">
                  <c:v>1971</c:v>
                </c:pt>
                <c:pt idx="80">
                  <c:v>1972</c:v>
                </c:pt>
                <c:pt idx="81">
                  <c:v>1973</c:v>
                </c:pt>
                <c:pt idx="82">
                  <c:v>1974</c:v>
                </c:pt>
                <c:pt idx="83">
                  <c:v>1975</c:v>
                </c:pt>
                <c:pt idx="84">
                  <c:v>1976</c:v>
                </c:pt>
                <c:pt idx="85">
                  <c:v>1977</c:v>
                </c:pt>
                <c:pt idx="86">
                  <c:v>1978</c:v>
                </c:pt>
                <c:pt idx="87">
                  <c:v>1979</c:v>
                </c:pt>
                <c:pt idx="88">
                  <c:v>1980</c:v>
                </c:pt>
                <c:pt idx="89">
                  <c:v>1981</c:v>
                </c:pt>
                <c:pt idx="90">
                  <c:v>1982</c:v>
                </c:pt>
                <c:pt idx="91">
                  <c:v>1983</c:v>
                </c:pt>
                <c:pt idx="92">
                  <c:v>1984</c:v>
                </c:pt>
                <c:pt idx="93">
                  <c:v>1985</c:v>
                </c:pt>
                <c:pt idx="94">
                  <c:v>1986</c:v>
                </c:pt>
                <c:pt idx="95">
                  <c:v>1987</c:v>
                </c:pt>
                <c:pt idx="96">
                  <c:v>1988</c:v>
                </c:pt>
                <c:pt idx="97">
                  <c:v>1989</c:v>
                </c:pt>
                <c:pt idx="98">
                  <c:v>1990</c:v>
                </c:pt>
                <c:pt idx="99">
                  <c:v>1991</c:v>
                </c:pt>
                <c:pt idx="100">
                  <c:v>1992</c:v>
                </c:pt>
                <c:pt idx="101">
                  <c:v>1993</c:v>
                </c:pt>
                <c:pt idx="102">
                  <c:v>1994</c:v>
                </c:pt>
                <c:pt idx="103">
                  <c:v>1995</c:v>
                </c:pt>
                <c:pt idx="104">
                  <c:v>1996</c:v>
                </c:pt>
                <c:pt idx="105">
                  <c:v>1997</c:v>
                </c:pt>
                <c:pt idx="106">
                  <c:v>1998</c:v>
                </c:pt>
                <c:pt idx="107">
                  <c:v>1999</c:v>
                </c:pt>
                <c:pt idx="108">
                  <c:v>2000</c:v>
                </c:pt>
                <c:pt idx="109">
                  <c:v>2001</c:v>
                </c:pt>
                <c:pt idx="110">
                  <c:v>2002</c:v>
                </c:pt>
                <c:pt idx="111">
                  <c:v>2003</c:v>
                </c:pt>
                <c:pt idx="112">
                  <c:v>2004</c:v>
                </c:pt>
                <c:pt idx="113">
                  <c:v>2005</c:v>
                </c:pt>
                <c:pt idx="114">
                  <c:v>2006</c:v>
                </c:pt>
                <c:pt idx="115" formatCode="General">
                  <c:v>2007</c:v>
                </c:pt>
                <c:pt idx="116" formatCode="General">
                  <c:v>2008</c:v>
                </c:pt>
                <c:pt idx="117" formatCode="General">
                  <c:v>2009</c:v>
                </c:pt>
                <c:pt idx="118" formatCode="General">
                  <c:v>2010</c:v>
                </c:pt>
                <c:pt idx="119" formatCode="General">
                  <c:v>2011</c:v>
                </c:pt>
                <c:pt idx="120" formatCode="General">
                  <c:v>2012</c:v>
                </c:pt>
                <c:pt idx="121" formatCode="General">
                  <c:v>2013</c:v>
                </c:pt>
                <c:pt idx="122" formatCode="General">
                  <c:v>2014</c:v>
                </c:pt>
                <c:pt idx="123" formatCode="General">
                  <c:v>2015</c:v>
                </c:pt>
                <c:pt idx="124" formatCode="General">
                  <c:v>2016</c:v>
                </c:pt>
                <c:pt idx="125" formatCode="General">
                  <c:v>2017</c:v>
                </c:pt>
                <c:pt idx="126" formatCode="General">
                  <c:v>2018</c:v>
                </c:pt>
                <c:pt idx="127" formatCode="General">
                  <c:v>2019</c:v>
                </c:pt>
              </c:numCache>
            </c:numRef>
          </c:xVal>
          <c:yVal>
            <c:numRef>
              <c:f>'経年変化図（生データ）'!$B$15:$DY$15</c:f>
              <c:numCache>
                <c:formatCode>General</c:formatCode>
                <c:ptCount val="128"/>
                <c:pt idx="68" formatCode="0.0_ ">
                  <c:v>0</c:v>
                </c:pt>
                <c:pt idx="69" formatCode="0.0_ ">
                  <c:v>5.65</c:v>
                </c:pt>
                <c:pt idx="70" formatCode="0.0_ ">
                  <c:v>10.7</c:v>
                </c:pt>
                <c:pt idx="71" formatCode="0.0_ ">
                  <c:v>17.3</c:v>
                </c:pt>
                <c:pt idx="72" formatCode="0.0_ ">
                  <c:v>22.6</c:v>
                </c:pt>
                <c:pt idx="73" formatCode="0.0_ ">
                  <c:v>27.8</c:v>
                </c:pt>
                <c:pt idx="74" formatCode="0.0_ ">
                  <c:v>35.200000000000003</c:v>
                </c:pt>
                <c:pt idx="75" formatCode="0.0_ ">
                  <c:v>44.2</c:v>
                </c:pt>
                <c:pt idx="76" formatCode="0.0_ ">
                  <c:v>53.7</c:v>
                </c:pt>
                <c:pt idx="77" formatCode="0.0_ ">
                  <c:v>61.7</c:v>
                </c:pt>
                <c:pt idx="78" formatCode="0.0_ ">
                  <c:v>73.2</c:v>
                </c:pt>
                <c:pt idx="79" formatCode="0.0_ ">
                  <c:v>86.1</c:v>
                </c:pt>
                <c:pt idx="80" formatCode="0.0_ ">
                  <c:v>99.9</c:v>
                </c:pt>
                <c:pt idx="81" formatCode="0.0_ ">
                  <c:v>114.8</c:v>
                </c:pt>
                <c:pt idx="82" formatCode="0.0_ ">
                  <c:v>123.2</c:v>
                </c:pt>
                <c:pt idx="83" formatCode="0.0_ ">
                  <c:v>127.5</c:v>
                </c:pt>
                <c:pt idx="84" formatCode="0.0_ ">
                  <c:v>131.9</c:v>
                </c:pt>
                <c:pt idx="85" formatCode="0.0_ ">
                  <c:v>135.30000000000001</c:v>
                </c:pt>
                <c:pt idx="86" formatCode="0.0_ ">
                  <c:v>140.9</c:v>
                </c:pt>
                <c:pt idx="87" formatCode="0.0_ ">
                  <c:v>144.5</c:v>
                </c:pt>
                <c:pt idx="88" formatCode="0.0_ ">
                  <c:v>145.1</c:v>
                </c:pt>
                <c:pt idx="89" formatCode="0.0_ ">
                  <c:v>146.69999999999999</c:v>
                </c:pt>
                <c:pt idx="90" formatCode="0.0_ ">
                  <c:v>148.80000000000001</c:v>
                </c:pt>
                <c:pt idx="91" formatCode="0.0_ ">
                  <c:v>150.1</c:v>
                </c:pt>
                <c:pt idx="92" formatCode="0.0_ ">
                  <c:v>152.80000000000001</c:v>
                </c:pt>
                <c:pt idx="93" formatCode="0.0_ ">
                  <c:v>155.19999999999999</c:v>
                </c:pt>
                <c:pt idx="94" formatCode="0.0_ ">
                  <c:v>156.9</c:v>
                </c:pt>
                <c:pt idx="95" formatCode="0.0_ ">
                  <c:v>160.5</c:v>
                </c:pt>
                <c:pt idx="96" formatCode="0.0_ ">
                  <c:v>164</c:v>
                </c:pt>
                <c:pt idx="97" formatCode="0.0_ ">
                  <c:v>167.9</c:v>
                </c:pt>
                <c:pt idx="98" formatCode="0.0_ ">
                  <c:v>169</c:v>
                </c:pt>
                <c:pt idx="99" formatCode="0.0_ ">
                  <c:v>170.1</c:v>
                </c:pt>
                <c:pt idx="100" formatCode="0.0_ ">
                  <c:v>170.6</c:v>
                </c:pt>
                <c:pt idx="101" formatCode="0.0_ ">
                  <c:v>170.9</c:v>
                </c:pt>
                <c:pt idx="102" formatCode="0.0_ ">
                  <c:v>172.5</c:v>
                </c:pt>
                <c:pt idx="103" formatCode="0.0_ ">
                  <c:v>172.8</c:v>
                </c:pt>
                <c:pt idx="104" formatCode="0.0_ ">
                  <c:v>173.9</c:v>
                </c:pt>
                <c:pt idx="105" formatCode="0.0_ ">
                  <c:v>174.3</c:v>
                </c:pt>
                <c:pt idx="106" formatCode="0.0_ ">
                  <c:v>174.1</c:v>
                </c:pt>
                <c:pt idx="107" formatCode="0.0_ ">
                  <c:v>174.7</c:v>
                </c:pt>
                <c:pt idx="108" formatCode="0.0_ ">
                  <c:v>174.9</c:v>
                </c:pt>
                <c:pt idx="109" formatCode="0.0_ ">
                  <c:v>175.6</c:v>
                </c:pt>
                <c:pt idx="110" formatCode="0.0_ ">
                  <c:v>176.5</c:v>
                </c:pt>
                <c:pt idx="111" formatCode="0.0_ ">
                  <c:v>176.5</c:v>
                </c:pt>
                <c:pt idx="112" formatCode="0.0_ ">
                  <c:v>176.5</c:v>
                </c:pt>
                <c:pt idx="113" formatCode="0.0_ ">
                  <c:v>176.9</c:v>
                </c:pt>
                <c:pt idx="114" formatCode="0.0_ ">
                  <c:v>176.78</c:v>
                </c:pt>
                <c:pt idx="115" formatCode="0.0_ ">
                  <c:v>177</c:v>
                </c:pt>
                <c:pt idx="116" formatCode="0.0_ ">
                  <c:v>177.4</c:v>
                </c:pt>
                <c:pt idx="117" formatCode="0.0_ ">
                  <c:v>177.6</c:v>
                </c:pt>
                <c:pt idx="118" formatCode="0.0_ ">
                  <c:v>178.4</c:v>
                </c:pt>
                <c:pt idx="119" formatCode="0.0_ ">
                  <c:v>182.9</c:v>
                </c:pt>
                <c:pt idx="120" formatCode="0.0_ ">
                  <c:v>183.4</c:v>
                </c:pt>
                <c:pt idx="121" formatCode="0.0_ ">
                  <c:v>183.5</c:v>
                </c:pt>
                <c:pt idx="122" formatCode="0.0_ ">
                  <c:v>183.6</c:v>
                </c:pt>
                <c:pt idx="123" formatCode="0.0_ ">
                  <c:v>183.5</c:v>
                </c:pt>
                <c:pt idx="124" formatCode="0.0_ ">
                  <c:v>184</c:v>
                </c:pt>
                <c:pt idx="125" formatCode="0.0_ ">
                  <c:v>184.6</c:v>
                </c:pt>
                <c:pt idx="126" formatCode="0.0_);[Red]\(0.0\)">
                  <c:v>184.6</c:v>
                </c:pt>
                <c:pt idx="127" formatCode="0.0_);[Red]\(0.0\)">
                  <c:v>184.6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DF9-4C66-A196-19AE28979BDF}"/>
            </c:ext>
          </c:extLst>
        </c:ser>
        <c:ser>
          <c:idx val="1"/>
          <c:order val="1"/>
          <c:tx>
            <c:strRef>
              <c:f>'経年変化図（生データ）'!$A$16</c:f>
              <c:strCache>
                <c:ptCount val="1"/>
                <c:pt idx="0">
                  <c:v>三重県桑名市長島町白鶏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</c:spPr>
          </c:marker>
          <c:xVal>
            <c:numRef>
              <c:f>'経年変化図（生データ）'!$B$14:$DY$14</c:f>
              <c:numCache>
                <c:formatCode>0_ </c:formatCode>
                <c:ptCount val="128"/>
                <c:pt idx="0">
                  <c:v>1892</c:v>
                </c:pt>
                <c:pt idx="1">
                  <c:v>1893</c:v>
                </c:pt>
                <c:pt idx="2">
                  <c:v>1894</c:v>
                </c:pt>
                <c:pt idx="3">
                  <c:v>1895</c:v>
                </c:pt>
                <c:pt idx="4">
                  <c:v>1896</c:v>
                </c:pt>
                <c:pt idx="5">
                  <c:v>1897</c:v>
                </c:pt>
                <c:pt idx="6">
                  <c:v>1898</c:v>
                </c:pt>
                <c:pt idx="7">
                  <c:v>1899</c:v>
                </c:pt>
                <c:pt idx="8">
                  <c:v>1900</c:v>
                </c:pt>
                <c:pt idx="9">
                  <c:v>1901</c:v>
                </c:pt>
                <c:pt idx="10">
                  <c:v>1902</c:v>
                </c:pt>
                <c:pt idx="11">
                  <c:v>1903</c:v>
                </c:pt>
                <c:pt idx="12">
                  <c:v>1904</c:v>
                </c:pt>
                <c:pt idx="13">
                  <c:v>1905</c:v>
                </c:pt>
                <c:pt idx="14">
                  <c:v>1906</c:v>
                </c:pt>
                <c:pt idx="15">
                  <c:v>1907</c:v>
                </c:pt>
                <c:pt idx="16">
                  <c:v>1908</c:v>
                </c:pt>
                <c:pt idx="17">
                  <c:v>1909</c:v>
                </c:pt>
                <c:pt idx="18">
                  <c:v>1910</c:v>
                </c:pt>
                <c:pt idx="19">
                  <c:v>1911</c:v>
                </c:pt>
                <c:pt idx="20">
                  <c:v>1912</c:v>
                </c:pt>
                <c:pt idx="21">
                  <c:v>1913</c:v>
                </c:pt>
                <c:pt idx="22">
                  <c:v>1914</c:v>
                </c:pt>
                <c:pt idx="23">
                  <c:v>1915</c:v>
                </c:pt>
                <c:pt idx="24">
                  <c:v>1916</c:v>
                </c:pt>
                <c:pt idx="25">
                  <c:v>1917</c:v>
                </c:pt>
                <c:pt idx="26">
                  <c:v>1918</c:v>
                </c:pt>
                <c:pt idx="27">
                  <c:v>1919</c:v>
                </c:pt>
                <c:pt idx="28">
                  <c:v>1920</c:v>
                </c:pt>
                <c:pt idx="29">
                  <c:v>1921</c:v>
                </c:pt>
                <c:pt idx="30">
                  <c:v>1922</c:v>
                </c:pt>
                <c:pt idx="31">
                  <c:v>1923</c:v>
                </c:pt>
                <c:pt idx="32">
                  <c:v>1924</c:v>
                </c:pt>
                <c:pt idx="33">
                  <c:v>1925</c:v>
                </c:pt>
                <c:pt idx="34">
                  <c:v>1926</c:v>
                </c:pt>
                <c:pt idx="35">
                  <c:v>1927</c:v>
                </c:pt>
                <c:pt idx="36">
                  <c:v>1928</c:v>
                </c:pt>
                <c:pt idx="37">
                  <c:v>1929</c:v>
                </c:pt>
                <c:pt idx="38">
                  <c:v>1930</c:v>
                </c:pt>
                <c:pt idx="39">
                  <c:v>1931</c:v>
                </c:pt>
                <c:pt idx="40">
                  <c:v>1932</c:v>
                </c:pt>
                <c:pt idx="41">
                  <c:v>1933</c:v>
                </c:pt>
                <c:pt idx="42">
                  <c:v>1934</c:v>
                </c:pt>
                <c:pt idx="43">
                  <c:v>1935</c:v>
                </c:pt>
                <c:pt idx="44">
                  <c:v>1936</c:v>
                </c:pt>
                <c:pt idx="45">
                  <c:v>1937</c:v>
                </c:pt>
                <c:pt idx="46">
                  <c:v>1938</c:v>
                </c:pt>
                <c:pt idx="47">
                  <c:v>1939</c:v>
                </c:pt>
                <c:pt idx="48">
                  <c:v>1940</c:v>
                </c:pt>
                <c:pt idx="49">
                  <c:v>1941</c:v>
                </c:pt>
                <c:pt idx="50">
                  <c:v>1942</c:v>
                </c:pt>
                <c:pt idx="51">
                  <c:v>1943</c:v>
                </c:pt>
                <c:pt idx="52">
                  <c:v>1944</c:v>
                </c:pt>
                <c:pt idx="53">
                  <c:v>1945</c:v>
                </c:pt>
                <c:pt idx="54">
                  <c:v>1946</c:v>
                </c:pt>
                <c:pt idx="55">
                  <c:v>1947</c:v>
                </c:pt>
                <c:pt idx="56">
                  <c:v>1948</c:v>
                </c:pt>
                <c:pt idx="57">
                  <c:v>1949</c:v>
                </c:pt>
                <c:pt idx="58">
                  <c:v>1950</c:v>
                </c:pt>
                <c:pt idx="59">
                  <c:v>1951</c:v>
                </c:pt>
                <c:pt idx="60">
                  <c:v>1952</c:v>
                </c:pt>
                <c:pt idx="61">
                  <c:v>1953</c:v>
                </c:pt>
                <c:pt idx="62">
                  <c:v>1954</c:v>
                </c:pt>
                <c:pt idx="63">
                  <c:v>1955</c:v>
                </c:pt>
                <c:pt idx="64">
                  <c:v>1956</c:v>
                </c:pt>
                <c:pt idx="65">
                  <c:v>1957</c:v>
                </c:pt>
                <c:pt idx="66">
                  <c:v>1958</c:v>
                </c:pt>
                <c:pt idx="67">
                  <c:v>1959</c:v>
                </c:pt>
                <c:pt idx="68">
                  <c:v>1960</c:v>
                </c:pt>
                <c:pt idx="69">
                  <c:v>1961</c:v>
                </c:pt>
                <c:pt idx="70">
                  <c:v>1962</c:v>
                </c:pt>
                <c:pt idx="71">
                  <c:v>1963</c:v>
                </c:pt>
                <c:pt idx="72">
                  <c:v>1964</c:v>
                </c:pt>
                <c:pt idx="73">
                  <c:v>1965</c:v>
                </c:pt>
                <c:pt idx="74">
                  <c:v>1966</c:v>
                </c:pt>
                <c:pt idx="75">
                  <c:v>1967</c:v>
                </c:pt>
                <c:pt idx="76">
                  <c:v>1968</c:v>
                </c:pt>
                <c:pt idx="77">
                  <c:v>1969</c:v>
                </c:pt>
                <c:pt idx="78">
                  <c:v>1970</c:v>
                </c:pt>
                <c:pt idx="79">
                  <c:v>1971</c:v>
                </c:pt>
                <c:pt idx="80">
                  <c:v>1972</c:v>
                </c:pt>
                <c:pt idx="81">
                  <c:v>1973</c:v>
                </c:pt>
                <c:pt idx="82">
                  <c:v>1974</c:v>
                </c:pt>
                <c:pt idx="83">
                  <c:v>1975</c:v>
                </c:pt>
                <c:pt idx="84">
                  <c:v>1976</c:v>
                </c:pt>
                <c:pt idx="85">
                  <c:v>1977</c:v>
                </c:pt>
                <c:pt idx="86">
                  <c:v>1978</c:v>
                </c:pt>
                <c:pt idx="87">
                  <c:v>1979</c:v>
                </c:pt>
                <c:pt idx="88">
                  <c:v>1980</c:v>
                </c:pt>
                <c:pt idx="89">
                  <c:v>1981</c:v>
                </c:pt>
                <c:pt idx="90">
                  <c:v>1982</c:v>
                </c:pt>
                <c:pt idx="91">
                  <c:v>1983</c:v>
                </c:pt>
                <c:pt idx="92">
                  <c:v>1984</c:v>
                </c:pt>
                <c:pt idx="93">
                  <c:v>1985</c:v>
                </c:pt>
                <c:pt idx="94">
                  <c:v>1986</c:v>
                </c:pt>
                <c:pt idx="95">
                  <c:v>1987</c:v>
                </c:pt>
                <c:pt idx="96">
                  <c:v>1988</c:v>
                </c:pt>
                <c:pt idx="97">
                  <c:v>1989</c:v>
                </c:pt>
                <c:pt idx="98">
                  <c:v>1990</c:v>
                </c:pt>
                <c:pt idx="99">
                  <c:v>1991</c:v>
                </c:pt>
                <c:pt idx="100">
                  <c:v>1992</c:v>
                </c:pt>
                <c:pt idx="101">
                  <c:v>1993</c:v>
                </c:pt>
                <c:pt idx="102">
                  <c:v>1994</c:v>
                </c:pt>
                <c:pt idx="103">
                  <c:v>1995</c:v>
                </c:pt>
                <c:pt idx="104">
                  <c:v>1996</c:v>
                </c:pt>
                <c:pt idx="105">
                  <c:v>1997</c:v>
                </c:pt>
                <c:pt idx="106">
                  <c:v>1998</c:v>
                </c:pt>
                <c:pt idx="107">
                  <c:v>1999</c:v>
                </c:pt>
                <c:pt idx="108">
                  <c:v>2000</c:v>
                </c:pt>
                <c:pt idx="109">
                  <c:v>2001</c:v>
                </c:pt>
                <c:pt idx="110">
                  <c:v>2002</c:v>
                </c:pt>
                <c:pt idx="111">
                  <c:v>2003</c:v>
                </c:pt>
                <c:pt idx="112">
                  <c:v>2004</c:v>
                </c:pt>
                <c:pt idx="113">
                  <c:v>2005</c:v>
                </c:pt>
                <c:pt idx="114">
                  <c:v>2006</c:v>
                </c:pt>
                <c:pt idx="115" formatCode="General">
                  <c:v>2007</c:v>
                </c:pt>
                <c:pt idx="116" formatCode="General">
                  <c:v>2008</c:v>
                </c:pt>
                <c:pt idx="117" formatCode="General">
                  <c:v>2009</c:v>
                </c:pt>
                <c:pt idx="118" formatCode="General">
                  <c:v>2010</c:v>
                </c:pt>
                <c:pt idx="119" formatCode="General">
                  <c:v>2011</c:v>
                </c:pt>
                <c:pt idx="120" formatCode="General">
                  <c:v>2012</c:v>
                </c:pt>
                <c:pt idx="121" formatCode="General">
                  <c:v>2013</c:v>
                </c:pt>
                <c:pt idx="122" formatCode="General">
                  <c:v>2014</c:v>
                </c:pt>
                <c:pt idx="123" formatCode="General">
                  <c:v>2015</c:v>
                </c:pt>
                <c:pt idx="124" formatCode="General">
                  <c:v>2016</c:v>
                </c:pt>
                <c:pt idx="125" formatCode="General">
                  <c:v>2017</c:v>
                </c:pt>
                <c:pt idx="126" formatCode="General">
                  <c:v>2018</c:v>
                </c:pt>
                <c:pt idx="127" formatCode="General">
                  <c:v>2019</c:v>
                </c:pt>
              </c:numCache>
            </c:numRef>
          </c:xVal>
          <c:yVal>
            <c:numRef>
              <c:f>'経年変化図（生データ）'!$B$16:$DY$16</c:f>
              <c:numCache>
                <c:formatCode>General</c:formatCode>
                <c:ptCount val="128"/>
                <c:pt idx="68" formatCode="0.0_ ">
                  <c:v>0</c:v>
                </c:pt>
                <c:pt idx="69" formatCode="0.0_ ">
                  <c:v>21.26</c:v>
                </c:pt>
                <c:pt idx="70" formatCode="0.0_ ">
                  <c:v>34.79</c:v>
                </c:pt>
                <c:pt idx="71" formatCode="0.0_ ">
                  <c:v>45.23</c:v>
                </c:pt>
                <c:pt idx="72" formatCode="0.0_ ">
                  <c:v>55.78</c:v>
                </c:pt>
                <c:pt idx="73" formatCode="0.0_ ">
                  <c:v>#N/A</c:v>
                </c:pt>
                <c:pt idx="74" formatCode="0.0_ ">
                  <c:v>#N/A</c:v>
                </c:pt>
                <c:pt idx="75" formatCode="0.0_ ">
                  <c:v>#N/A</c:v>
                </c:pt>
                <c:pt idx="76" formatCode="0.0_ ">
                  <c:v>#N/A</c:v>
                </c:pt>
                <c:pt idx="77" formatCode="0.0_ ">
                  <c:v>#N/A</c:v>
                </c:pt>
                <c:pt idx="78" formatCode="0.0_ ">
                  <c:v>#N/A</c:v>
                </c:pt>
                <c:pt idx="79" formatCode="0.0_ ">
                  <c:v>#N/A</c:v>
                </c:pt>
                <c:pt idx="80" formatCode="0.0_ ">
                  <c:v>122.02</c:v>
                </c:pt>
                <c:pt idx="81" formatCode="0.0_ ">
                  <c:v>133.03</c:v>
                </c:pt>
                <c:pt idx="82" formatCode="0.0_ ">
                  <c:v>141.86000000000001</c:v>
                </c:pt>
                <c:pt idx="83" formatCode="0.0_ ">
                  <c:v>146.80000000000001</c:v>
                </c:pt>
                <c:pt idx="84" formatCode="0.0_ ">
                  <c:v>151.11000000000001</c:v>
                </c:pt>
                <c:pt idx="85" formatCode="0.0_ ">
                  <c:v>153.24</c:v>
                </c:pt>
                <c:pt idx="86" formatCode="0.0_ ">
                  <c:v>155.09</c:v>
                </c:pt>
                <c:pt idx="87" formatCode="0.0_ ">
                  <c:v>156.44</c:v>
                </c:pt>
                <c:pt idx="88" formatCode="0.0_ ">
                  <c:v>156.55000000000001</c:v>
                </c:pt>
                <c:pt idx="89" formatCode="0.0_ ">
                  <c:v>156.46</c:v>
                </c:pt>
                <c:pt idx="90" formatCode="0.0_ ">
                  <c:v>157.05000000000001</c:v>
                </c:pt>
                <c:pt idx="91" formatCode="0.0_ ">
                  <c:v>157.75</c:v>
                </c:pt>
                <c:pt idx="92" formatCode="0.0_ ">
                  <c:v>159.03</c:v>
                </c:pt>
                <c:pt idx="93" formatCode="0.0_ ">
                  <c:v>158.69</c:v>
                </c:pt>
                <c:pt idx="94" formatCode="0.0_ ">
                  <c:v>157.28</c:v>
                </c:pt>
                <c:pt idx="95" formatCode="0.0_ ">
                  <c:v>157.76</c:v>
                </c:pt>
                <c:pt idx="96" formatCode="0.0_ ">
                  <c:v>157.4</c:v>
                </c:pt>
                <c:pt idx="97" formatCode="0.0_ ">
                  <c:v>157.9</c:v>
                </c:pt>
                <c:pt idx="98" formatCode="0.0_ ">
                  <c:v>158.19999999999999</c:v>
                </c:pt>
                <c:pt idx="99" formatCode="0.0_ ">
                  <c:v>157.86000000000001</c:v>
                </c:pt>
                <c:pt idx="100" formatCode="0.0_ ">
                  <c:v>158.62</c:v>
                </c:pt>
                <c:pt idx="101" formatCode="0.0_ ">
                  <c:v>158.94999999999999</c:v>
                </c:pt>
                <c:pt idx="102" formatCode="0.0_ ">
                  <c:v>158.99</c:v>
                </c:pt>
                <c:pt idx="103" formatCode="0.0_ ">
                  <c:v>158.54</c:v>
                </c:pt>
                <c:pt idx="104" formatCode="0.0_ ">
                  <c:v>159.37</c:v>
                </c:pt>
                <c:pt idx="105" formatCode="0.0_ ">
                  <c:v>157.74</c:v>
                </c:pt>
                <c:pt idx="106" formatCode="0.0_ ">
                  <c:v>158.22</c:v>
                </c:pt>
                <c:pt idx="107" formatCode="0.0_ ">
                  <c:v>158.13</c:v>
                </c:pt>
                <c:pt idx="108" formatCode="0.0_ ">
                  <c:v>158.32</c:v>
                </c:pt>
                <c:pt idx="109" formatCode="0.0_ ">
                  <c:v>158.66</c:v>
                </c:pt>
                <c:pt idx="110" formatCode="0.0_ ">
                  <c:v>158.19</c:v>
                </c:pt>
                <c:pt idx="111" formatCode="0.0_ ">
                  <c:v>158.6</c:v>
                </c:pt>
                <c:pt idx="112" formatCode="0.0_ ">
                  <c:v>158.93</c:v>
                </c:pt>
                <c:pt idx="113" formatCode="0.0_ ">
                  <c:v>158.19</c:v>
                </c:pt>
                <c:pt idx="114" formatCode="0.0_ ">
                  <c:v>158.46</c:v>
                </c:pt>
                <c:pt idx="115" formatCode="0.0_ ">
                  <c:v>158.30000000000001</c:v>
                </c:pt>
                <c:pt idx="116" formatCode="0.0_ ">
                  <c:v>158.1</c:v>
                </c:pt>
                <c:pt idx="117" formatCode="0.0_ ">
                  <c:v>158.47</c:v>
                </c:pt>
                <c:pt idx="118" formatCode="0.0_ ">
                  <c:v>158.33000000000001</c:v>
                </c:pt>
                <c:pt idx="119" formatCode="0.0_ ">
                  <c:v>158.43</c:v>
                </c:pt>
                <c:pt idx="120" formatCode="0.0_ ">
                  <c:v>158.4</c:v>
                </c:pt>
                <c:pt idx="121" formatCode="0.0_ ">
                  <c:v>158.1</c:v>
                </c:pt>
                <c:pt idx="122" formatCode="0.0_ ">
                  <c:v>158.83000000000001</c:v>
                </c:pt>
                <c:pt idx="123" formatCode="0.0_ ">
                  <c:v>157.97999999999999</c:v>
                </c:pt>
                <c:pt idx="124" formatCode="0.00_ ">
                  <c:v>160.63999999999999</c:v>
                </c:pt>
                <c:pt idx="125" formatCode="0.00_ ">
                  <c:v>161.91999999999999</c:v>
                </c:pt>
                <c:pt idx="126" formatCode="0.0_);[Red]\(0.0\)">
                  <c:v>161.03</c:v>
                </c:pt>
                <c:pt idx="127" formatCode="0.0_);[Red]\(0.0\)">
                  <c:v>162.77000000000001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DF9-4C66-A196-19AE28979BDF}"/>
            </c:ext>
          </c:extLst>
        </c:ser>
        <c:ser>
          <c:idx val="2"/>
          <c:order val="2"/>
          <c:tx>
            <c:strRef>
              <c:f>'経年変化図（生データ）'!$A$17</c:f>
              <c:strCache>
                <c:ptCount val="1"/>
                <c:pt idx="0">
                  <c:v>新潟県南魚沼市余川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</c:spPr>
          </c:marker>
          <c:xVal>
            <c:numRef>
              <c:f>'経年変化図（生データ）'!$B$14:$DY$14</c:f>
              <c:numCache>
                <c:formatCode>0_ </c:formatCode>
                <c:ptCount val="128"/>
                <c:pt idx="0">
                  <c:v>1892</c:v>
                </c:pt>
                <c:pt idx="1">
                  <c:v>1893</c:v>
                </c:pt>
                <c:pt idx="2">
                  <c:v>1894</c:v>
                </c:pt>
                <c:pt idx="3">
                  <c:v>1895</c:v>
                </c:pt>
                <c:pt idx="4">
                  <c:v>1896</c:v>
                </c:pt>
                <c:pt idx="5">
                  <c:v>1897</c:v>
                </c:pt>
                <c:pt idx="6">
                  <c:v>1898</c:v>
                </c:pt>
                <c:pt idx="7">
                  <c:v>1899</c:v>
                </c:pt>
                <c:pt idx="8">
                  <c:v>1900</c:v>
                </c:pt>
                <c:pt idx="9">
                  <c:v>1901</c:v>
                </c:pt>
                <c:pt idx="10">
                  <c:v>1902</c:v>
                </c:pt>
                <c:pt idx="11">
                  <c:v>1903</c:v>
                </c:pt>
                <c:pt idx="12">
                  <c:v>1904</c:v>
                </c:pt>
                <c:pt idx="13">
                  <c:v>1905</c:v>
                </c:pt>
                <c:pt idx="14">
                  <c:v>1906</c:v>
                </c:pt>
                <c:pt idx="15">
                  <c:v>1907</c:v>
                </c:pt>
                <c:pt idx="16">
                  <c:v>1908</c:v>
                </c:pt>
                <c:pt idx="17">
                  <c:v>1909</c:v>
                </c:pt>
                <c:pt idx="18">
                  <c:v>1910</c:v>
                </c:pt>
                <c:pt idx="19">
                  <c:v>1911</c:v>
                </c:pt>
                <c:pt idx="20">
                  <c:v>1912</c:v>
                </c:pt>
                <c:pt idx="21">
                  <c:v>1913</c:v>
                </c:pt>
                <c:pt idx="22">
                  <c:v>1914</c:v>
                </c:pt>
                <c:pt idx="23">
                  <c:v>1915</c:v>
                </c:pt>
                <c:pt idx="24">
                  <c:v>1916</c:v>
                </c:pt>
                <c:pt idx="25">
                  <c:v>1917</c:v>
                </c:pt>
                <c:pt idx="26">
                  <c:v>1918</c:v>
                </c:pt>
                <c:pt idx="27">
                  <c:v>1919</c:v>
                </c:pt>
                <c:pt idx="28">
                  <c:v>1920</c:v>
                </c:pt>
                <c:pt idx="29">
                  <c:v>1921</c:v>
                </c:pt>
                <c:pt idx="30">
                  <c:v>1922</c:v>
                </c:pt>
                <c:pt idx="31">
                  <c:v>1923</c:v>
                </c:pt>
                <c:pt idx="32">
                  <c:v>1924</c:v>
                </c:pt>
                <c:pt idx="33">
                  <c:v>1925</c:v>
                </c:pt>
                <c:pt idx="34">
                  <c:v>1926</c:v>
                </c:pt>
                <c:pt idx="35">
                  <c:v>1927</c:v>
                </c:pt>
                <c:pt idx="36">
                  <c:v>1928</c:v>
                </c:pt>
                <c:pt idx="37">
                  <c:v>1929</c:v>
                </c:pt>
                <c:pt idx="38">
                  <c:v>1930</c:v>
                </c:pt>
                <c:pt idx="39">
                  <c:v>1931</c:v>
                </c:pt>
                <c:pt idx="40">
                  <c:v>1932</c:v>
                </c:pt>
                <c:pt idx="41">
                  <c:v>1933</c:v>
                </c:pt>
                <c:pt idx="42">
                  <c:v>1934</c:v>
                </c:pt>
                <c:pt idx="43">
                  <c:v>1935</c:v>
                </c:pt>
                <c:pt idx="44">
                  <c:v>1936</c:v>
                </c:pt>
                <c:pt idx="45">
                  <c:v>1937</c:v>
                </c:pt>
                <c:pt idx="46">
                  <c:v>1938</c:v>
                </c:pt>
                <c:pt idx="47">
                  <c:v>1939</c:v>
                </c:pt>
                <c:pt idx="48">
                  <c:v>1940</c:v>
                </c:pt>
                <c:pt idx="49">
                  <c:v>1941</c:v>
                </c:pt>
                <c:pt idx="50">
                  <c:v>1942</c:v>
                </c:pt>
                <c:pt idx="51">
                  <c:v>1943</c:v>
                </c:pt>
                <c:pt idx="52">
                  <c:v>1944</c:v>
                </c:pt>
                <c:pt idx="53">
                  <c:v>1945</c:v>
                </c:pt>
                <c:pt idx="54">
                  <c:v>1946</c:v>
                </c:pt>
                <c:pt idx="55">
                  <c:v>1947</c:v>
                </c:pt>
                <c:pt idx="56">
                  <c:v>1948</c:v>
                </c:pt>
                <c:pt idx="57">
                  <c:v>1949</c:v>
                </c:pt>
                <c:pt idx="58">
                  <c:v>1950</c:v>
                </c:pt>
                <c:pt idx="59">
                  <c:v>1951</c:v>
                </c:pt>
                <c:pt idx="60">
                  <c:v>1952</c:v>
                </c:pt>
                <c:pt idx="61">
                  <c:v>1953</c:v>
                </c:pt>
                <c:pt idx="62">
                  <c:v>1954</c:v>
                </c:pt>
                <c:pt idx="63">
                  <c:v>1955</c:v>
                </c:pt>
                <c:pt idx="64">
                  <c:v>1956</c:v>
                </c:pt>
                <c:pt idx="65">
                  <c:v>1957</c:v>
                </c:pt>
                <c:pt idx="66">
                  <c:v>1958</c:v>
                </c:pt>
                <c:pt idx="67">
                  <c:v>1959</c:v>
                </c:pt>
                <c:pt idx="68">
                  <c:v>1960</c:v>
                </c:pt>
                <c:pt idx="69">
                  <c:v>1961</c:v>
                </c:pt>
                <c:pt idx="70">
                  <c:v>1962</c:v>
                </c:pt>
                <c:pt idx="71">
                  <c:v>1963</c:v>
                </c:pt>
                <c:pt idx="72">
                  <c:v>1964</c:v>
                </c:pt>
                <c:pt idx="73">
                  <c:v>1965</c:v>
                </c:pt>
                <c:pt idx="74">
                  <c:v>1966</c:v>
                </c:pt>
                <c:pt idx="75">
                  <c:v>1967</c:v>
                </c:pt>
                <c:pt idx="76">
                  <c:v>1968</c:v>
                </c:pt>
                <c:pt idx="77">
                  <c:v>1969</c:v>
                </c:pt>
                <c:pt idx="78">
                  <c:v>1970</c:v>
                </c:pt>
                <c:pt idx="79">
                  <c:v>1971</c:v>
                </c:pt>
                <c:pt idx="80">
                  <c:v>1972</c:v>
                </c:pt>
                <c:pt idx="81">
                  <c:v>1973</c:v>
                </c:pt>
                <c:pt idx="82">
                  <c:v>1974</c:v>
                </c:pt>
                <c:pt idx="83">
                  <c:v>1975</c:v>
                </c:pt>
                <c:pt idx="84">
                  <c:v>1976</c:v>
                </c:pt>
                <c:pt idx="85">
                  <c:v>1977</c:v>
                </c:pt>
                <c:pt idx="86">
                  <c:v>1978</c:v>
                </c:pt>
                <c:pt idx="87">
                  <c:v>1979</c:v>
                </c:pt>
                <c:pt idx="88">
                  <c:v>1980</c:v>
                </c:pt>
                <c:pt idx="89">
                  <c:v>1981</c:v>
                </c:pt>
                <c:pt idx="90">
                  <c:v>1982</c:v>
                </c:pt>
                <c:pt idx="91">
                  <c:v>1983</c:v>
                </c:pt>
                <c:pt idx="92">
                  <c:v>1984</c:v>
                </c:pt>
                <c:pt idx="93">
                  <c:v>1985</c:v>
                </c:pt>
                <c:pt idx="94">
                  <c:v>1986</c:v>
                </c:pt>
                <c:pt idx="95">
                  <c:v>1987</c:v>
                </c:pt>
                <c:pt idx="96">
                  <c:v>1988</c:v>
                </c:pt>
                <c:pt idx="97">
                  <c:v>1989</c:v>
                </c:pt>
                <c:pt idx="98">
                  <c:v>1990</c:v>
                </c:pt>
                <c:pt idx="99">
                  <c:v>1991</c:v>
                </c:pt>
                <c:pt idx="100">
                  <c:v>1992</c:v>
                </c:pt>
                <c:pt idx="101">
                  <c:v>1993</c:v>
                </c:pt>
                <c:pt idx="102">
                  <c:v>1994</c:v>
                </c:pt>
                <c:pt idx="103">
                  <c:v>1995</c:v>
                </c:pt>
                <c:pt idx="104">
                  <c:v>1996</c:v>
                </c:pt>
                <c:pt idx="105">
                  <c:v>1997</c:v>
                </c:pt>
                <c:pt idx="106">
                  <c:v>1998</c:v>
                </c:pt>
                <c:pt idx="107">
                  <c:v>1999</c:v>
                </c:pt>
                <c:pt idx="108">
                  <c:v>2000</c:v>
                </c:pt>
                <c:pt idx="109">
                  <c:v>2001</c:v>
                </c:pt>
                <c:pt idx="110">
                  <c:v>2002</c:v>
                </c:pt>
                <c:pt idx="111">
                  <c:v>2003</c:v>
                </c:pt>
                <c:pt idx="112">
                  <c:v>2004</c:v>
                </c:pt>
                <c:pt idx="113">
                  <c:v>2005</c:v>
                </c:pt>
                <c:pt idx="114">
                  <c:v>2006</c:v>
                </c:pt>
                <c:pt idx="115" formatCode="General">
                  <c:v>2007</c:v>
                </c:pt>
                <c:pt idx="116" formatCode="General">
                  <c:v>2008</c:v>
                </c:pt>
                <c:pt idx="117" formatCode="General">
                  <c:v>2009</c:v>
                </c:pt>
                <c:pt idx="118" formatCode="General">
                  <c:v>2010</c:v>
                </c:pt>
                <c:pt idx="119" formatCode="General">
                  <c:v>2011</c:v>
                </c:pt>
                <c:pt idx="120" formatCode="General">
                  <c:v>2012</c:v>
                </c:pt>
                <c:pt idx="121" formatCode="General">
                  <c:v>2013</c:v>
                </c:pt>
                <c:pt idx="122" formatCode="General">
                  <c:v>2014</c:v>
                </c:pt>
                <c:pt idx="123" formatCode="General">
                  <c:v>2015</c:v>
                </c:pt>
                <c:pt idx="124" formatCode="General">
                  <c:v>2016</c:v>
                </c:pt>
                <c:pt idx="125" formatCode="General">
                  <c:v>2017</c:v>
                </c:pt>
                <c:pt idx="126" formatCode="General">
                  <c:v>2018</c:v>
                </c:pt>
                <c:pt idx="127" formatCode="General">
                  <c:v>2019</c:v>
                </c:pt>
              </c:numCache>
            </c:numRef>
          </c:xVal>
          <c:yVal>
            <c:numRef>
              <c:f>'経年変化図（生データ）'!$B$17:$DY$17</c:f>
              <c:numCache>
                <c:formatCode>General</c:formatCode>
                <c:ptCount val="128"/>
                <c:pt idx="87" formatCode="0.0_ ">
                  <c:v>0</c:v>
                </c:pt>
                <c:pt idx="88" formatCode="0.0_ ">
                  <c:v>1.3999999999981583</c:v>
                </c:pt>
                <c:pt idx="89" formatCode="0.0_ ">
                  <c:v>3.3999999999991815</c:v>
                </c:pt>
                <c:pt idx="90" formatCode="0.0_ ">
                  <c:v>4.4999999999987494</c:v>
                </c:pt>
                <c:pt idx="91" formatCode="0.0_ ">
                  <c:v>4.5999999999992269</c:v>
                </c:pt>
                <c:pt idx="92" formatCode="0.0_ ">
                  <c:v>8.8999999999998636</c:v>
                </c:pt>
                <c:pt idx="93" formatCode="0.0_ ">
                  <c:v>11.7999999999995</c:v>
                </c:pt>
                <c:pt idx="94" formatCode="0.0_ ">
                  <c:v>15.299999999999159</c:v>
                </c:pt>
                <c:pt idx="95" formatCode="0.0_ ">
                  <c:v>17.379999999998574</c:v>
                </c:pt>
                <c:pt idx="96" formatCode="0.0_ ">
                  <c:v>19.45999999999799</c:v>
                </c:pt>
                <c:pt idx="97" formatCode="0.0_ ">
                  <c:v>21.579999999997312</c:v>
                </c:pt>
                <c:pt idx="98" formatCode="0.0_ ">
                  <c:v>24.4</c:v>
                </c:pt>
                <c:pt idx="99" formatCode="0.0_ ">
                  <c:v>29.619999999999891</c:v>
                </c:pt>
                <c:pt idx="100" formatCode="0.0_ ">
                  <c:v>35.329999999999018</c:v>
                </c:pt>
                <c:pt idx="101" formatCode="0.0_ ">
                  <c:v>41.279999999997585</c:v>
                </c:pt>
                <c:pt idx="102" formatCode="0.0_ ">
                  <c:v>48.939999999998918</c:v>
                </c:pt>
                <c:pt idx="103" formatCode="0.0_ ">
                  <c:v>54.259999999999309</c:v>
                </c:pt>
                <c:pt idx="104" formatCode="0.0_ ">
                  <c:v>59.899999999998954</c:v>
                </c:pt>
                <c:pt idx="105" formatCode="0.0_ ">
                  <c:v>62.699999999998113</c:v>
                </c:pt>
                <c:pt idx="106" formatCode="0.0_ ">
                  <c:v>64.989999999997394</c:v>
                </c:pt>
                <c:pt idx="107" formatCode="0.0_ ">
                  <c:v>68.239999999997281</c:v>
                </c:pt>
                <c:pt idx="108" formatCode="0.0_ ">
                  <c:v>71.229999999999905</c:v>
                </c:pt>
                <c:pt idx="109" formatCode="0.0_ ">
                  <c:v>73.569999999998004</c:v>
                </c:pt>
                <c:pt idx="110" formatCode="0.0_ ">
                  <c:v>74.959999999998672</c:v>
                </c:pt>
                <c:pt idx="111" formatCode="0.0_ ">
                  <c:v>75.479999999999336</c:v>
                </c:pt>
                <c:pt idx="112" formatCode="0.0_ ">
                  <c:v>76</c:v>
                </c:pt>
                <c:pt idx="113" formatCode="0.0_ ">
                  <c:v>80.14999999999759</c:v>
                </c:pt>
                <c:pt idx="114" formatCode="0.0_ ">
                  <c:v>84.32</c:v>
                </c:pt>
                <c:pt idx="115" formatCode="0.0_ ">
                  <c:v>84.85</c:v>
                </c:pt>
                <c:pt idx="116" formatCode="0.0_ ">
                  <c:v>86.3</c:v>
                </c:pt>
                <c:pt idx="117" formatCode="0.0_ ">
                  <c:v>86.92</c:v>
                </c:pt>
                <c:pt idx="118" formatCode="0.0_ ">
                  <c:v>88.08</c:v>
                </c:pt>
                <c:pt idx="119" formatCode="0.0_ ">
                  <c:v>89.73</c:v>
                </c:pt>
                <c:pt idx="120" formatCode="0.0_ ">
                  <c:v>92</c:v>
                </c:pt>
                <c:pt idx="121" formatCode="0.0_ ">
                  <c:v>93.48</c:v>
                </c:pt>
                <c:pt idx="122" formatCode="0.0_ ">
                  <c:v>94.32</c:v>
                </c:pt>
                <c:pt idx="123" formatCode="0.0_ ">
                  <c:v>95.89</c:v>
                </c:pt>
                <c:pt idx="124" formatCode="0.0_ ">
                  <c:v>96.42</c:v>
                </c:pt>
                <c:pt idx="125" formatCode="0.0_ ">
                  <c:v>97.21</c:v>
                </c:pt>
                <c:pt idx="126" formatCode="0.0_);[Red]\(0.0\)">
                  <c:v>97.98</c:v>
                </c:pt>
                <c:pt idx="127" formatCode="0.0_);[Red]\(0.0\)">
                  <c:v>98.74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DF9-4C66-A196-19AE28979BDF}"/>
            </c:ext>
          </c:extLst>
        </c:ser>
        <c:ser>
          <c:idx val="3"/>
          <c:order val="3"/>
          <c:tx>
            <c:strRef>
              <c:f>'経年変化図（生データ）'!$A$18</c:f>
              <c:strCache>
                <c:ptCount val="1"/>
                <c:pt idx="0">
                  <c:v>佐賀県白石町遠江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</c:spPr>
          </c:marker>
          <c:xVal>
            <c:numRef>
              <c:f>'経年変化図（生データ）'!$B$14:$DY$14</c:f>
              <c:numCache>
                <c:formatCode>0_ </c:formatCode>
                <c:ptCount val="128"/>
                <c:pt idx="0">
                  <c:v>1892</c:v>
                </c:pt>
                <c:pt idx="1">
                  <c:v>1893</c:v>
                </c:pt>
                <c:pt idx="2">
                  <c:v>1894</c:v>
                </c:pt>
                <c:pt idx="3">
                  <c:v>1895</c:v>
                </c:pt>
                <c:pt idx="4">
                  <c:v>1896</c:v>
                </c:pt>
                <c:pt idx="5">
                  <c:v>1897</c:v>
                </c:pt>
                <c:pt idx="6">
                  <c:v>1898</c:v>
                </c:pt>
                <c:pt idx="7">
                  <c:v>1899</c:v>
                </c:pt>
                <c:pt idx="8">
                  <c:v>1900</c:v>
                </c:pt>
                <c:pt idx="9">
                  <c:v>1901</c:v>
                </c:pt>
                <c:pt idx="10">
                  <c:v>1902</c:v>
                </c:pt>
                <c:pt idx="11">
                  <c:v>1903</c:v>
                </c:pt>
                <c:pt idx="12">
                  <c:v>1904</c:v>
                </c:pt>
                <c:pt idx="13">
                  <c:v>1905</c:v>
                </c:pt>
                <c:pt idx="14">
                  <c:v>1906</c:v>
                </c:pt>
                <c:pt idx="15">
                  <c:v>1907</c:v>
                </c:pt>
                <c:pt idx="16">
                  <c:v>1908</c:v>
                </c:pt>
                <c:pt idx="17">
                  <c:v>1909</c:v>
                </c:pt>
                <c:pt idx="18">
                  <c:v>1910</c:v>
                </c:pt>
                <c:pt idx="19">
                  <c:v>1911</c:v>
                </c:pt>
                <c:pt idx="20">
                  <c:v>1912</c:v>
                </c:pt>
                <c:pt idx="21">
                  <c:v>1913</c:v>
                </c:pt>
                <c:pt idx="22">
                  <c:v>1914</c:v>
                </c:pt>
                <c:pt idx="23">
                  <c:v>1915</c:v>
                </c:pt>
                <c:pt idx="24">
                  <c:v>1916</c:v>
                </c:pt>
                <c:pt idx="25">
                  <c:v>1917</c:v>
                </c:pt>
                <c:pt idx="26">
                  <c:v>1918</c:v>
                </c:pt>
                <c:pt idx="27">
                  <c:v>1919</c:v>
                </c:pt>
                <c:pt idx="28">
                  <c:v>1920</c:v>
                </c:pt>
                <c:pt idx="29">
                  <c:v>1921</c:v>
                </c:pt>
                <c:pt idx="30">
                  <c:v>1922</c:v>
                </c:pt>
                <c:pt idx="31">
                  <c:v>1923</c:v>
                </c:pt>
                <c:pt idx="32">
                  <c:v>1924</c:v>
                </c:pt>
                <c:pt idx="33">
                  <c:v>1925</c:v>
                </c:pt>
                <c:pt idx="34">
                  <c:v>1926</c:v>
                </c:pt>
                <c:pt idx="35">
                  <c:v>1927</c:v>
                </c:pt>
                <c:pt idx="36">
                  <c:v>1928</c:v>
                </c:pt>
                <c:pt idx="37">
                  <c:v>1929</c:v>
                </c:pt>
                <c:pt idx="38">
                  <c:v>1930</c:v>
                </c:pt>
                <c:pt idx="39">
                  <c:v>1931</c:v>
                </c:pt>
                <c:pt idx="40">
                  <c:v>1932</c:v>
                </c:pt>
                <c:pt idx="41">
                  <c:v>1933</c:v>
                </c:pt>
                <c:pt idx="42">
                  <c:v>1934</c:v>
                </c:pt>
                <c:pt idx="43">
                  <c:v>1935</c:v>
                </c:pt>
                <c:pt idx="44">
                  <c:v>1936</c:v>
                </c:pt>
                <c:pt idx="45">
                  <c:v>1937</c:v>
                </c:pt>
                <c:pt idx="46">
                  <c:v>1938</c:v>
                </c:pt>
                <c:pt idx="47">
                  <c:v>1939</c:v>
                </c:pt>
                <c:pt idx="48">
                  <c:v>1940</c:v>
                </c:pt>
                <c:pt idx="49">
                  <c:v>1941</c:v>
                </c:pt>
                <c:pt idx="50">
                  <c:v>1942</c:v>
                </c:pt>
                <c:pt idx="51">
                  <c:v>1943</c:v>
                </c:pt>
                <c:pt idx="52">
                  <c:v>1944</c:v>
                </c:pt>
                <c:pt idx="53">
                  <c:v>1945</c:v>
                </c:pt>
                <c:pt idx="54">
                  <c:v>1946</c:v>
                </c:pt>
                <c:pt idx="55">
                  <c:v>1947</c:v>
                </c:pt>
                <c:pt idx="56">
                  <c:v>1948</c:v>
                </c:pt>
                <c:pt idx="57">
                  <c:v>1949</c:v>
                </c:pt>
                <c:pt idx="58">
                  <c:v>1950</c:v>
                </c:pt>
                <c:pt idx="59">
                  <c:v>1951</c:v>
                </c:pt>
                <c:pt idx="60">
                  <c:v>1952</c:v>
                </c:pt>
                <c:pt idx="61">
                  <c:v>1953</c:v>
                </c:pt>
                <c:pt idx="62">
                  <c:v>1954</c:v>
                </c:pt>
                <c:pt idx="63">
                  <c:v>1955</c:v>
                </c:pt>
                <c:pt idx="64">
                  <c:v>1956</c:v>
                </c:pt>
                <c:pt idx="65">
                  <c:v>1957</c:v>
                </c:pt>
                <c:pt idx="66">
                  <c:v>1958</c:v>
                </c:pt>
                <c:pt idx="67">
                  <c:v>1959</c:v>
                </c:pt>
                <c:pt idx="68">
                  <c:v>1960</c:v>
                </c:pt>
                <c:pt idx="69">
                  <c:v>1961</c:v>
                </c:pt>
                <c:pt idx="70">
                  <c:v>1962</c:v>
                </c:pt>
                <c:pt idx="71">
                  <c:v>1963</c:v>
                </c:pt>
                <c:pt idx="72">
                  <c:v>1964</c:v>
                </c:pt>
                <c:pt idx="73">
                  <c:v>1965</c:v>
                </c:pt>
                <c:pt idx="74">
                  <c:v>1966</c:v>
                </c:pt>
                <c:pt idx="75">
                  <c:v>1967</c:v>
                </c:pt>
                <c:pt idx="76">
                  <c:v>1968</c:v>
                </c:pt>
                <c:pt idx="77">
                  <c:v>1969</c:v>
                </c:pt>
                <c:pt idx="78">
                  <c:v>1970</c:v>
                </c:pt>
                <c:pt idx="79">
                  <c:v>1971</c:v>
                </c:pt>
                <c:pt idx="80">
                  <c:v>1972</c:v>
                </c:pt>
                <c:pt idx="81">
                  <c:v>1973</c:v>
                </c:pt>
                <c:pt idx="82">
                  <c:v>1974</c:v>
                </c:pt>
                <c:pt idx="83">
                  <c:v>1975</c:v>
                </c:pt>
                <c:pt idx="84">
                  <c:v>1976</c:v>
                </c:pt>
                <c:pt idx="85">
                  <c:v>1977</c:v>
                </c:pt>
                <c:pt idx="86">
                  <c:v>1978</c:v>
                </c:pt>
                <c:pt idx="87">
                  <c:v>1979</c:v>
                </c:pt>
                <c:pt idx="88">
                  <c:v>1980</c:v>
                </c:pt>
                <c:pt idx="89">
                  <c:v>1981</c:v>
                </c:pt>
                <c:pt idx="90">
                  <c:v>1982</c:v>
                </c:pt>
                <c:pt idx="91">
                  <c:v>1983</c:v>
                </c:pt>
                <c:pt idx="92">
                  <c:v>1984</c:v>
                </c:pt>
                <c:pt idx="93">
                  <c:v>1985</c:v>
                </c:pt>
                <c:pt idx="94">
                  <c:v>1986</c:v>
                </c:pt>
                <c:pt idx="95">
                  <c:v>1987</c:v>
                </c:pt>
                <c:pt idx="96">
                  <c:v>1988</c:v>
                </c:pt>
                <c:pt idx="97">
                  <c:v>1989</c:v>
                </c:pt>
                <c:pt idx="98">
                  <c:v>1990</c:v>
                </c:pt>
                <c:pt idx="99">
                  <c:v>1991</c:v>
                </c:pt>
                <c:pt idx="100">
                  <c:v>1992</c:v>
                </c:pt>
                <c:pt idx="101">
                  <c:v>1993</c:v>
                </c:pt>
                <c:pt idx="102">
                  <c:v>1994</c:v>
                </c:pt>
                <c:pt idx="103">
                  <c:v>1995</c:v>
                </c:pt>
                <c:pt idx="104">
                  <c:v>1996</c:v>
                </c:pt>
                <c:pt idx="105">
                  <c:v>1997</c:v>
                </c:pt>
                <c:pt idx="106">
                  <c:v>1998</c:v>
                </c:pt>
                <c:pt idx="107">
                  <c:v>1999</c:v>
                </c:pt>
                <c:pt idx="108">
                  <c:v>2000</c:v>
                </c:pt>
                <c:pt idx="109">
                  <c:v>2001</c:v>
                </c:pt>
                <c:pt idx="110">
                  <c:v>2002</c:v>
                </c:pt>
                <c:pt idx="111">
                  <c:v>2003</c:v>
                </c:pt>
                <c:pt idx="112">
                  <c:v>2004</c:v>
                </c:pt>
                <c:pt idx="113">
                  <c:v>2005</c:v>
                </c:pt>
                <c:pt idx="114">
                  <c:v>2006</c:v>
                </c:pt>
                <c:pt idx="115" formatCode="General">
                  <c:v>2007</c:v>
                </c:pt>
                <c:pt idx="116" formatCode="General">
                  <c:v>2008</c:v>
                </c:pt>
                <c:pt idx="117" formatCode="General">
                  <c:v>2009</c:v>
                </c:pt>
                <c:pt idx="118" formatCode="General">
                  <c:v>2010</c:v>
                </c:pt>
                <c:pt idx="119" formatCode="General">
                  <c:v>2011</c:v>
                </c:pt>
                <c:pt idx="120" formatCode="General">
                  <c:v>2012</c:v>
                </c:pt>
                <c:pt idx="121" formatCode="General">
                  <c:v>2013</c:v>
                </c:pt>
                <c:pt idx="122" formatCode="General">
                  <c:v>2014</c:v>
                </c:pt>
                <c:pt idx="123" formatCode="General">
                  <c:v>2015</c:v>
                </c:pt>
                <c:pt idx="124" formatCode="General">
                  <c:v>2016</c:v>
                </c:pt>
                <c:pt idx="125" formatCode="General">
                  <c:v>2017</c:v>
                </c:pt>
                <c:pt idx="126" formatCode="General">
                  <c:v>2018</c:v>
                </c:pt>
                <c:pt idx="127" formatCode="General">
                  <c:v>2019</c:v>
                </c:pt>
              </c:numCache>
            </c:numRef>
          </c:xVal>
          <c:yVal>
            <c:numRef>
              <c:f>'経年変化図（生データ）'!$B$18:$DY$18</c:f>
              <c:numCache>
                <c:formatCode>General</c:formatCode>
                <c:ptCount val="128"/>
                <c:pt idx="79" formatCode="0.0_ ">
                  <c:v>0</c:v>
                </c:pt>
                <c:pt idx="80" formatCode="0.0_ ">
                  <c:v>6.49</c:v>
                </c:pt>
                <c:pt idx="81" formatCode="0.0_ ">
                  <c:v>19.5</c:v>
                </c:pt>
                <c:pt idx="82" formatCode="0.0_ ">
                  <c:v>26.49</c:v>
                </c:pt>
                <c:pt idx="83" formatCode="0.0_ ">
                  <c:v>33.14</c:v>
                </c:pt>
                <c:pt idx="84" formatCode="0.0_ ">
                  <c:v>37.119999999999997</c:v>
                </c:pt>
                <c:pt idx="85" formatCode="0.0_ ">
                  <c:v>42.09</c:v>
                </c:pt>
                <c:pt idx="86" formatCode="0.0_ ">
                  <c:v>52.41</c:v>
                </c:pt>
                <c:pt idx="87" formatCode="0.0_ ">
                  <c:v>55.72</c:v>
                </c:pt>
                <c:pt idx="88" formatCode="0.0_ ">
                  <c:v>56.57</c:v>
                </c:pt>
                <c:pt idx="89" formatCode="0.0_ ">
                  <c:v>59.44</c:v>
                </c:pt>
                <c:pt idx="90" formatCode="0.0_ ">
                  <c:v>64.8</c:v>
                </c:pt>
                <c:pt idx="91" formatCode="0.0_ ">
                  <c:v>66.81</c:v>
                </c:pt>
                <c:pt idx="92" formatCode="0.0_ ">
                  <c:v>71.22</c:v>
                </c:pt>
                <c:pt idx="93" formatCode="0.0_ ">
                  <c:v>73.94</c:v>
                </c:pt>
                <c:pt idx="94" formatCode="0.0_ ">
                  <c:v>76.540000000000006</c:v>
                </c:pt>
                <c:pt idx="95" formatCode="0.0_ ">
                  <c:v>76.66</c:v>
                </c:pt>
                <c:pt idx="96" formatCode="0.0_ ">
                  <c:v>80.17</c:v>
                </c:pt>
                <c:pt idx="97" formatCode="0.0_ ">
                  <c:v>81.010000000000005</c:v>
                </c:pt>
                <c:pt idx="98" formatCode="0.0_ ">
                  <c:v>82.65</c:v>
                </c:pt>
                <c:pt idx="99" formatCode="0.0_ ">
                  <c:v>83.25</c:v>
                </c:pt>
                <c:pt idx="100" formatCode="0.0_ ">
                  <c:v>85.29</c:v>
                </c:pt>
                <c:pt idx="101" formatCode="0.0_ ">
                  <c:v>84.72</c:v>
                </c:pt>
                <c:pt idx="102" formatCode="0.0_ ">
                  <c:v>99.74</c:v>
                </c:pt>
                <c:pt idx="103" formatCode="0.0_ ">
                  <c:v>101.06</c:v>
                </c:pt>
                <c:pt idx="104" formatCode="0.0_ ">
                  <c:v>103.42</c:v>
                </c:pt>
                <c:pt idx="105" formatCode="0.0_ ">
                  <c:v>105.48</c:v>
                </c:pt>
                <c:pt idx="106" formatCode="0.0_ ">
                  <c:v>107.81</c:v>
                </c:pt>
                <c:pt idx="107" formatCode="0.0_ ">
                  <c:v>108.62</c:v>
                </c:pt>
                <c:pt idx="108" formatCode="0.0_ ">
                  <c:v>110.39</c:v>
                </c:pt>
                <c:pt idx="109" formatCode="0.0_ ">
                  <c:v>108.25</c:v>
                </c:pt>
                <c:pt idx="110" formatCode="0.0_ ">
                  <c:v>108.75</c:v>
                </c:pt>
                <c:pt idx="111" formatCode="0.0_ ">
                  <c:v>108.2</c:v>
                </c:pt>
                <c:pt idx="112" formatCode="0.0_ ">
                  <c:v>108.8</c:v>
                </c:pt>
                <c:pt idx="113" formatCode="0.0_ ">
                  <c:v>110.4</c:v>
                </c:pt>
                <c:pt idx="114" formatCode="0.0_ ">
                  <c:v>108.4</c:v>
                </c:pt>
                <c:pt idx="115" formatCode="0.0_ ">
                  <c:v>110.2</c:v>
                </c:pt>
                <c:pt idx="116" formatCode="0.0_ ">
                  <c:v>110.1</c:v>
                </c:pt>
                <c:pt idx="117" formatCode="0.0_ ">
                  <c:v>110.8</c:v>
                </c:pt>
                <c:pt idx="118" formatCode="0.0_ ">
                  <c:v>110.5</c:v>
                </c:pt>
                <c:pt idx="119" formatCode="0.0_ ">
                  <c:v>110.55</c:v>
                </c:pt>
                <c:pt idx="120" formatCode="0.0_ ">
                  <c:v>109.7</c:v>
                </c:pt>
                <c:pt idx="121" formatCode="0.0_ ">
                  <c:v>109.18</c:v>
                </c:pt>
                <c:pt idx="122" formatCode="0.0_ ">
                  <c:v>109.1</c:v>
                </c:pt>
                <c:pt idx="123" formatCode="0.0_ ">
                  <c:v>109.28</c:v>
                </c:pt>
                <c:pt idx="124" formatCode="0.0_ ">
                  <c:v>109.57</c:v>
                </c:pt>
                <c:pt idx="125" formatCode="0.0_ ">
                  <c:v>109.49</c:v>
                </c:pt>
                <c:pt idx="126" formatCode="0.0_);[Red]\(0.0\)">
                  <c:v>109.69</c:v>
                </c:pt>
                <c:pt idx="127" formatCode="0.0_);[Red]\(0.0\)">
                  <c:v>109.73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DF9-4C66-A196-19AE28979BDF}"/>
            </c:ext>
          </c:extLst>
        </c:ser>
        <c:ser>
          <c:idx val="4"/>
          <c:order val="4"/>
          <c:tx>
            <c:strRef>
              <c:f>'経年変化図（生データ）'!$A$19</c:f>
              <c:strCache>
                <c:ptCount val="1"/>
                <c:pt idx="0">
                  <c:v>千葉県茂原市南吉田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</c:spPr>
          </c:marker>
          <c:xVal>
            <c:numRef>
              <c:f>'経年変化図（生データ）'!$B$14:$DY$14</c:f>
              <c:numCache>
                <c:formatCode>0_ </c:formatCode>
                <c:ptCount val="128"/>
                <c:pt idx="0">
                  <c:v>1892</c:v>
                </c:pt>
                <c:pt idx="1">
                  <c:v>1893</c:v>
                </c:pt>
                <c:pt idx="2">
                  <c:v>1894</c:v>
                </c:pt>
                <c:pt idx="3">
                  <c:v>1895</c:v>
                </c:pt>
                <c:pt idx="4">
                  <c:v>1896</c:v>
                </c:pt>
                <c:pt idx="5">
                  <c:v>1897</c:v>
                </c:pt>
                <c:pt idx="6">
                  <c:v>1898</c:v>
                </c:pt>
                <c:pt idx="7">
                  <c:v>1899</c:v>
                </c:pt>
                <c:pt idx="8">
                  <c:v>1900</c:v>
                </c:pt>
                <c:pt idx="9">
                  <c:v>1901</c:v>
                </c:pt>
                <c:pt idx="10">
                  <c:v>1902</c:v>
                </c:pt>
                <c:pt idx="11">
                  <c:v>1903</c:v>
                </c:pt>
                <c:pt idx="12">
                  <c:v>1904</c:v>
                </c:pt>
                <c:pt idx="13">
                  <c:v>1905</c:v>
                </c:pt>
                <c:pt idx="14">
                  <c:v>1906</c:v>
                </c:pt>
                <c:pt idx="15">
                  <c:v>1907</c:v>
                </c:pt>
                <c:pt idx="16">
                  <c:v>1908</c:v>
                </c:pt>
                <c:pt idx="17">
                  <c:v>1909</c:v>
                </c:pt>
                <c:pt idx="18">
                  <c:v>1910</c:v>
                </c:pt>
                <c:pt idx="19">
                  <c:v>1911</c:v>
                </c:pt>
                <c:pt idx="20">
                  <c:v>1912</c:v>
                </c:pt>
                <c:pt idx="21">
                  <c:v>1913</c:v>
                </c:pt>
                <c:pt idx="22">
                  <c:v>1914</c:v>
                </c:pt>
                <c:pt idx="23">
                  <c:v>1915</c:v>
                </c:pt>
                <c:pt idx="24">
                  <c:v>1916</c:v>
                </c:pt>
                <c:pt idx="25">
                  <c:v>1917</c:v>
                </c:pt>
                <c:pt idx="26">
                  <c:v>1918</c:v>
                </c:pt>
                <c:pt idx="27">
                  <c:v>1919</c:v>
                </c:pt>
                <c:pt idx="28">
                  <c:v>1920</c:v>
                </c:pt>
                <c:pt idx="29">
                  <c:v>1921</c:v>
                </c:pt>
                <c:pt idx="30">
                  <c:v>1922</c:v>
                </c:pt>
                <c:pt idx="31">
                  <c:v>1923</c:v>
                </c:pt>
                <c:pt idx="32">
                  <c:v>1924</c:v>
                </c:pt>
                <c:pt idx="33">
                  <c:v>1925</c:v>
                </c:pt>
                <c:pt idx="34">
                  <c:v>1926</c:v>
                </c:pt>
                <c:pt idx="35">
                  <c:v>1927</c:v>
                </c:pt>
                <c:pt idx="36">
                  <c:v>1928</c:v>
                </c:pt>
                <c:pt idx="37">
                  <c:v>1929</c:v>
                </c:pt>
                <c:pt idx="38">
                  <c:v>1930</c:v>
                </c:pt>
                <c:pt idx="39">
                  <c:v>1931</c:v>
                </c:pt>
                <c:pt idx="40">
                  <c:v>1932</c:v>
                </c:pt>
                <c:pt idx="41">
                  <c:v>1933</c:v>
                </c:pt>
                <c:pt idx="42">
                  <c:v>1934</c:v>
                </c:pt>
                <c:pt idx="43">
                  <c:v>1935</c:v>
                </c:pt>
                <c:pt idx="44">
                  <c:v>1936</c:v>
                </c:pt>
                <c:pt idx="45">
                  <c:v>1937</c:v>
                </c:pt>
                <c:pt idx="46">
                  <c:v>1938</c:v>
                </c:pt>
                <c:pt idx="47">
                  <c:v>1939</c:v>
                </c:pt>
                <c:pt idx="48">
                  <c:v>1940</c:v>
                </c:pt>
                <c:pt idx="49">
                  <c:v>1941</c:v>
                </c:pt>
                <c:pt idx="50">
                  <c:v>1942</c:v>
                </c:pt>
                <c:pt idx="51">
                  <c:v>1943</c:v>
                </c:pt>
                <c:pt idx="52">
                  <c:v>1944</c:v>
                </c:pt>
                <c:pt idx="53">
                  <c:v>1945</c:v>
                </c:pt>
                <c:pt idx="54">
                  <c:v>1946</c:v>
                </c:pt>
                <c:pt idx="55">
                  <c:v>1947</c:v>
                </c:pt>
                <c:pt idx="56">
                  <c:v>1948</c:v>
                </c:pt>
                <c:pt idx="57">
                  <c:v>1949</c:v>
                </c:pt>
                <c:pt idx="58">
                  <c:v>1950</c:v>
                </c:pt>
                <c:pt idx="59">
                  <c:v>1951</c:v>
                </c:pt>
                <c:pt idx="60">
                  <c:v>1952</c:v>
                </c:pt>
                <c:pt idx="61">
                  <c:v>1953</c:v>
                </c:pt>
                <c:pt idx="62">
                  <c:v>1954</c:v>
                </c:pt>
                <c:pt idx="63">
                  <c:v>1955</c:v>
                </c:pt>
                <c:pt idx="64">
                  <c:v>1956</c:v>
                </c:pt>
                <c:pt idx="65">
                  <c:v>1957</c:v>
                </c:pt>
                <c:pt idx="66">
                  <c:v>1958</c:v>
                </c:pt>
                <c:pt idx="67">
                  <c:v>1959</c:v>
                </c:pt>
                <c:pt idx="68">
                  <c:v>1960</c:v>
                </c:pt>
                <c:pt idx="69">
                  <c:v>1961</c:v>
                </c:pt>
                <c:pt idx="70">
                  <c:v>1962</c:v>
                </c:pt>
                <c:pt idx="71">
                  <c:v>1963</c:v>
                </c:pt>
                <c:pt idx="72">
                  <c:v>1964</c:v>
                </c:pt>
                <c:pt idx="73">
                  <c:v>1965</c:v>
                </c:pt>
                <c:pt idx="74">
                  <c:v>1966</c:v>
                </c:pt>
                <c:pt idx="75">
                  <c:v>1967</c:v>
                </c:pt>
                <c:pt idx="76">
                  <c:v>1968</c:v>
                </c:pt>
                <c:pt idx="77">
                  <c:v>1969</c:v>
                </c:pt>
                <c:pt idx="78">
                  <c:v>1970</c:v>
                </c:pt>
                <c:pt idx="79">
                  <c:v>1971</c:v>
                </c:pt>
                <c:pt idx="80">
                  <c:v>1972</c:v>
                </c:pt>
                <c:pt idx="81">
                  <c:v>1973</c:v>
                </c:pt>
                <c:pt idx="82">
                  <c:v>1974</c:v>
                </c:pt>
                <c:pt idx="83">
                  <c:v>1975</c:v>
                </c:pt>
                <c:pt idx="84">
                  <c:v>1976</c:v>
                </c:pt>
                <c:pt idx="85">
                  <c:v>1977</c:v>
                </c:pt>
                <c:pt idx="86">
                  <c:v>1978</c:v>
                </c:pt>
                <c:pt idx="87">
                  <c:v>1979</c:v>
                </c:pt>
                <c:pt idx="88">
                  <c:v>1980</c:v>
                </c:pt>
                <c:pt idx="89">
                  <c:v>1981</c:v>
                </c:pt>
                <c:pt idx="90">
                  <c:v>1982</c:v>
                </c:pt>
                <c:pt idx="91">
                  <c:v>1983</c:v>
                </c:pt>
                <c:pt idx="92">
                  <c:v>1984</c:v>
                </c:pt>
                <c:pt idx="93">
                  <c:v>1985</c:v>
                </c:pt>
                <c:pt idx="94">
                  <c:v>1986</c:v>
                </c:pt>
                <c:pt idx="95">
                  <c:v>1987</c:v>
                </c:pt>
                <c:pt idx="96">
                  <c:v>1988</c:v>
                </c:pt>
                <c:pt idx="97">
                  <c:v>1989</c:v>
                </c:pt>
                <c:pt idx="98">
                  <c:v>1990</c:v>
                </c:pt>
                <c:pt idx="99">
                  <c:v>1991</c:v>
                </c:pt>
                <c:pt idx="100">
                  <c:v>1992</c:v>
                </c:pt>
                <c:pt idx="101">
                  <c:v>1993</c:v>
                </c:pt>
                <c:pt idx="102">
                  <c:v>1994</c:v>
                </c:pt>
                <c:pt idx="103">
                  <c:v>1995</c:v>
                </c:pt>
                <c:pt idx="104">
                  <c:v>1996</c:v>
                </c:pt>
                <c:pt idx="105">
                  <c:v>1997</c:v>
                </c:pt>
                <c:pt idx="106">
                  <c:v>1998</c:v>
                </c:pt>
                <c:pt idx="107">
                  <c:v>1999</c:v>
                </c:pt>
                <c:pt idx="108">
                  <c:v>2000</c:v>
                </c:pt>
                <c:pt idx="109">
                  <c:v>2001</c:v>
                </c:pt>
                <c:pt idx="110">
                  <c:v>2002</c:v>
                </c:pt>
                <c:pt idx="111">
                  <c:v>2003</c:v>
                </c:pt>
                <c:pt idx="112">
                  <c:v>2004</c:v>
                </c:pt>
                <c:pt idx="113">
                  <c:v>2005</c:v>
                </c:pt>
                <c:pt idx="114">
                  <c:v>2006</c:v>
                </c:pt>
                <c:pt idx="115" formatCode="General">
                  <c:v>2007</c:v>
                </c:pt>
                <c:pt idx="116" formatCode="General">
                  <c:v>2008</c:v>
                </c:pt>
                <c:pt idx="117" formatCode="General">
                  <c:v>2009</c:v>
                </c:pt>
                <c:pt idx="118" formatCode="General">
                  <c:v>2010</c:v>
                </c:pt>
                <c:pt idx="119" formatCode="General">
                  <c:v>2011</c:v>
                </c:pt>
                <c:pt idx="120" formatCode="General">
                  <c:v>2012</c:v>
                </c:pt>
                <c:pt idx="121" formatCode="General">
                  <c:v>2013</c:v>
                </c:pt>
                <c:pt idx="122" formatCode="General">
                  <c:v>2014</c:v>
                </c:pt>
                <c:pt idx="123" formatCode="General">
                  <c:v>2015</c:v>
                </c:pt>
                <c:pt idx="124" formatCode="General">
                  <c:v>2016</c:v>
                </c:pt>
                <c:pt idx="125" formatCode="General">
                  <c:v>2017</c:v>
                </c:pt>
                <c:pt idx="126" formatCode="General">
                  <c:v>2018</c:v>
                </c:pt>
                <c:pt idx="127" formatCode="General">
                  <c:v>2019</c:v>
                </c:pt>
              </c:numCache>
            </c:numRef>
          </c:xVal>
          <c:yVal>
            <c:numRef>
              <c:f>'経年変化図（生データ）'!$B$19:$DY$19</c:f>
              <c:numCache>
                <c:formatCode>General</c:formatCode>
                <c:ptCount val="128"/>
                <c:pt idx="76" formatCode="0.0_ ">
                  <c:v>0</c:v>
                </c:pt>
                <c:pt idx="77" formatCode="0.0_ ">
                  <c:v>7.28</c:v>
                </c:pt>
                <c:pt idx="78" formatCode="0.0_ ">
                  <c:v>13.43</c:v>
                </c:pt>
                <c:pt idx="79" formatCode="0.0_ ">
                  <c:v>19.96</c:v>
                </c:pt>
                <c:pt idx="80" formatCode="0.0_ ">
                  <c:v>24.02</c:v>
                </c:pt>
                <c:pt idx="81" formatCode="0.0_ ">
                  <c:v>27.17</c:v>
                </c:pt>
                <c:pt idx="82" formatCode="0.0_ ">
                  <c:v>29.91</c:v>
                </c:pt>
                <c:pt idx="83" formatCode="0.0_ ">
                  <c:v>32.9</c:v>
                </c:pt>
                <c:pt idx="84" formatCode="0.0_ ">
                  <c:v>36.6</c:v>
                </c:pt>
                <c:pt idx="85" formatCode="0.0_ ">
                  <c:v>40.14</c:v>
                </c:pt>
                <c:pt idx="86" formatCode="0.0_ ">
                  <c:v>42.43</c:v>
                </c:pt>
                <c:pt idx="87" formatCode="0.0_ ">
                  <c:v>45.37</c:v>
                </c:pt>
                <c:pt idx="88" formatCode="0.0_ ">
                  <c:v>47.8</c:v>
                </c:pt>
                <c:pt idx="89" formatCode="0.0_ ">
                  <c:v>51.11</c:v>
                </c:pt>
                <c:pt idx="90" formatCode="0.0_ ">
                  <c:v>54.91</c:v>
                </c:pt>
                <c:pt idx="91" formatCode="0.0_ ">
                  <c:v>57.36</c:v>
                </c:pt>
                <c:pt idx="92" formatCode="0.0_ ">
                  <c:v>59.08</c:v>
                </c:pt>
                <c:pt idx="93" formatCode="0.0_ ">
                  <c:v>61.18</c:v>
                </c:pt>
                <c:pt idx="94" formatCode="0.0_ ">
                  <c:v>63.38</c:v>
                </c:pt>
                <c:pt idx="95" formatCode="0.0_ ">
                  <c:v>65.650000000000006</c:v>
                </c:pt>
                <c:pt idx="96" formatCode="0.0_ ">
                  <c:v>68.06</c:v>
                </c:pt>
                <c:pt idx="97" formatCode="0.0_ ">
                  <c:v>70.099999999999994</c:v>
                </c:pt>
                <c:pt idx="98" formatCode="0.0_ ">
                  <c:v>72.02</c:v>
                </c:pt>
                <c:pt idx="99" formatCode="0.0_ ">
                  <c:v>74.930000000000007</c:v>
                </c:pt>
                <c:pt idx="100" formatCode="0.0_ ">
                  <c:v>76.47</c:v>
                </c:pt>
                <c:pt idx="101" formatCode="0.0_ ">
                  <c:v>78.16</c:v>
                </c:pt>
                <c:pt idx="102" formatCode="0.0_ ">
                  <c:v>79.58</c:v>
                </c:pt>
                <c:pt idx="103" formatCode="0.0_ ">
                  <c:v>80.53</c:v>
                </c:pt>
                <c:pt idx="104" formatCode="0.0_ ">
                  <c:v>82.05</c:v>
                </c:pt>
                <c:pt idx="105" formatCode="0.0_ ">
                  <c:v>84.67</c:v>
                </c:pt>
                <c:pt idx="106" formatCode="0.0_ ">
                  <c:v>86.82</c:v>
                </c:pt>
                <c:pt idx="107" formatCode="0.0_ ">
                  <c:v>88.39</c:v>
                </c:pt>
                <c:pt idx="108" formatCode="0.0_ ">
                  <c:v>89.25</c:v>
                </c:pt>
                <c:pt idx="109" formatCode="0.0_ ">
                  <c:v>90.5</c:v>
                </c:pt>
                <c:pt idx="110" formatCode="0.0_ ">
                  <c:v>92.97</c:v>
                </c:pt>
                <c:pt idx="111" formatCode="0.0_ ">
                  <c:v>93.08</c:v>
                </c:pt>
                <c:pt idx="112" formatCode="0.0_ ">
                  <c:v>94.96</c:v>
                </c:pt>
                <c:pt idx="113" formatCode="0.0_ ">
                  <c:v>95.96</c:v>
                </c:pt>
                <c:pt idx="114" formatCode="0.0_ ">
                  <c:v>97</c:v>
                </c:pt>
                <c:pt idx="115" formatCode="0.0_ ">
                  <c:v>98.7</c:v>
                </c:pt>
                <c:pt idx="116" formatCode="0.0_ ">
                  <c:v>99.3</c:v>
                </c:pt>
                <c:pt idx="117" formatCode="0.0_ ">
                  <c:v>101.13</c:v>
                </c:pt>
                <c:pt idx="118" formatCode="0.0_ ">
                  <c:v>102.05999999999996</c:v>
                </c:pt>
                <c:pt idx="119" formatCode="0.0_ ">
                  <c:v>106.8</c:v>
                </c:pt>
                <c:pt idx="120" formatCode="0.0_ ">
                  <c:v>107.05</c:v>
                </c:pt>
                <c:pt idx="121" formatCode="0.0_ ">
                  <c:v>108.3</c:v>
                </c:pt>
                <c:pt idx="122" formatCode="0.0_ ">
                  <c:v>109.9</c:v>
                </c:pt>
                <c:pt idx="123" formatCode="0.0_ ">
                  <c:v>111.41000000000001</c:v>
                </c:pt>
                <c:pt idx="124" formatCode="0.0_ ">
                  <c:v>112.4</c:v>
                </c:pt>
                <c:pt idx="125" formatCode="0.0_ ">
                  <c:v>112.03</c:v>
                </c:pt>
                <c:pt idx="126" formatCode="0.0_);[Red]\(0.0\)">
                  <c:v>114.05</c:v>
                </c:pt>
                <c:pt idx="127" formatCode="0.0_);[Red]\(0.0\)">
                  <c:v>115.49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DF9-4C66-A196-19AE28979BDF}"/>
            </c:ext>
          </c:extLst>
        </c:ser>
        <c:ser>
          <c:idx val="5"/>
          <c:order val="5"/>
          <c:tx>
            <c:strRef>
              <c:f>'経年変化図（生データ）'!$A$20</c:f>
              <c:strCache>
                <c:ptCount val="1"/>
                <c:pt idx="0">
                  <c:v>大阪市西淀川区百島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noFill/>
              <a:ln w="9525">
                <a:noFill/>
              </a:ln>
            </c:spPr>
          </c:marker>
          <c:xVal>
            <c:numRef>
              <c:f>'経年変化図（生データ）'!$B$14:$DY$14</c:f>
              <c:numCache>
                <c:formatCode>0_ </c:formatCode>
                <c:ptCount val="128"/>
                <c:pt idx="0">
                  <c:v>1892</c:v>
                </c:pt>
                <c:pt idx="1">
                  <c:v>1893</c:v>
                </c:pt>
                <c:pt idx="2">
                  <c:v>1894</c:v>
                </c:pt>
                <c:pt idx="3">
                  <c:v>1895</c:v>
                </c:pt>
                <c:pt idx="4">
                  <c:v>1896</c:v>
                </c:pt>
                <c:pt idx="5">
                  <c:v>1897</c:v>
                </c:pt>
                <c:pt idx="6">
                  <c:v>1898</c:v>
                </c:pt>
                <c:pt idx="7">
                  <c:v>1899</c:v>
                </c:pt>
                <c:pt idx="8">
                  <c:v>1900</c:v>
                </c:pt>
                <c:pt idx="9">
                  <c:v>1901</c:v>
                </c:pt>
                <c:pt idx="10">
                  <c:v>1902</c:v>
                </c:pt>
                <c:pt idx="11">
                  <c:v>1903</c:v>
                </c:pt>
                <c:pt idx="12">
                  <c:v>1904</c:v>
                </c:pt>
                <c:pt idx="13">
                  <c:v>1905</c:v>
                </c:pt>
                <c:pt idx="14">
                  <c:v>1906</c:v>
                </c:pt>
                <c:pt idx="15">
                  <c:v>1907</c:v>
                </c:pt>
                <c:pt idx="16">
                  <c:v>1908</c:v>
                </c:pt>
                <c:pt idx="17">
                  <c:v>1909</c:v>
                </c:pt>
                <c:pt idx="18">
                  <c:v>1910</c:v>
                </c:pt>
                <c:pt idx="19">
                  <c:v>1911</c:v>
                </c:pt>
                <c:pt idx="20">
                  <c:v>1912</c:v>
                </c:pt>
                <c:pt idx="21">
                  <c:v>1913</c:v>
                </c:pt>
                <c:pt idx="22">
                  <c:v>1914</c:v>
                </c:pt>
                <c:pt idx="23">
                  <c:v>1915</c:v>
                </c:pt>
                <c:pt idx="24">
                  <c:v>1916</c:v>
                </c:pt>
                <c:pt idx="25">
                  <c:v>1917</c:v>
                </c:pt>
                <c:pt idx="26">
                  <c:v>1918</c:v>
                </c:pt>
                <c:pt idx="27">
                  <c:v>1919</c:v>
                </c:pt>
                <c:pt idx="28">
                  <c:v>1920</c:v>
                </c:pt>
                <c:pt idx="29">
                  <c:v>1921</c:v>
                </c:pt>
                <c:pt idx="30">
                  <c:v>1922</c:v>
                </c:pt>
                <c:pt idx="31">
                  <c:v>1923</c:v>
                </c:pt>
                <c:pt idx="32">
                  <c:v>1924</c:v>
                </c:pt>
                <c:pt idx="33">
                  <c:v>1925</c:v>
                </c:pt>
                <c:pt idx="34">
                  <c:v>1926</c:v>
                </c:pt>
                <c:pt idx="35">
                  <c:v>1927</c:v>
                </c:pt>
                <c:pt idx="36">
                  <c:v>1928</c:v>
                </c:pt>
                <c:pt idx="37">
                  <c:v>1929</c:v>
                </c:pt>
                <c:pt idx="38">
                  <c:v>1930</c:v>
                </c:pt>
                <c:pt idx="39">
                  <c:v>1931</c:v>
                </c:pt>
                <c:pt idx="40">
                  <c:v>1932</c:v>
                </c:pt>
                <c:pt idx="41">
                  <c:v>1933</c:v>
                </c:pt>
                <c:pt idx="42">
                  <c:v>1934</c:v>
                </c:pt>
                <c:pt idx="43">
                  <c:v>1935</c:v>
                </c:pt>
                <c:pt idx="44">
                  <c:v>1936</c:v>
                </c:pt>
                <c:pt idx="45">
                  <c:v>1937</c:v>
                </c:pt>
                <c:pt idx="46">
                  <c:v>1938</c:v>
                </c:pt>
                <c:pt idx="47">
                  <c:v>1939</c:v>
                </c:pt>
                <c:pt idx="48">
                  <c:v>1940</c:v>
                </c:pt>
                <c:pt idx="49">
                  <c:v>1941</c:v>
                </c:pt>
                <c:pt idx="50">
                  <c:v>1942</c:v>
                </c:pt>
                <c:pt idx="51">
                  <c:v>1943</c:v>
                </c:pt>
                <c:pt idx="52">
                  <c:v>1944</c:v>
                </c:pt>
                <c:pt idx="53">
                  <c:v>1945</c:v>
                </c:pt>
                <c:pt idx="54">
                  <c:v>1946</c:v>
                </c:pt>
                <c:pt idx="55">
                  <c:v>1947</c:v>
                </c:pt>
                <c:pt idx="56">
                  <c:v>1948</c:v>
                </c:pt>
                <c:pt idx="57">
                  <c:v>1949</c:v>
                </c:pt>
                <c:pt idx="58">
                  <c:v>1950</c:v>
                </c:pt>
                <c:pt idx="59">
                  <c:v>1951</c:v>
                </c:pt>
                <c:pt idx="60">
                  <c:v>1952</c:v>
                </c:pt>
                <c:pt idx="61">
                  <c:v>1953</c:v>
                </c:pt>
                <c:pt idx="62">
                  <c:v>1954</c:v>
                </c:pt>
                <c:pt idx="63">
                  <c:v>1955</c:v>
                </c:pt>
                <c:pt idx="64">
                  <c:v>1956</c:v>
                </c:pt>
                <c:pt idx="65">
                  <c:v>1957</c:v>
                </c:pt>
                <c:pt idx="66">
                  <c:v>1958</c:v>
                </c:pt>
                <c:pt idx="67">
                  <c:v>1959</c:v>
                </c:pt>
                <c:pt idx="68">
                  <c:v>1960</c:v>
                </c:pt>
                <c:pt idx="69">
                  <c:v>1961</c:v>
                </c:pt>
                <c:pt idx="70">
                  <c:v>1962</c:v>
                </c:pt>
                <c:pt idx="71">
                  <c:v>1963</c:v>
                </c:pt>
                <c:pt idx="72">
                  <c:v>1964</c:v>
                </c:pt>
                <c:pt idx="73">
                  <c:v>1965</c:v>
                </c:pt>
                <c:pt idx="74">
                  <c:v>1966</c:v>
                </c:pt>
                <c:pt idx="75">
                  <c:v>1967</c:v>
                </c:pt>
                <c:pt idx="76">
                  <c:v>1968</c:v>
                </c:pt>
                <c:pt idx="77">
                  <c:v>1969</c:v>
                </c:pt>
                <c:pt idx="78">
                  <c:v>1970</c:v>
                </c:pt>
                <c:pt idx="79">
                  <c:v>1971</c:v>
                </c:pt>
                <c:pt idx="80">
                  <c:v>1972</c:v>
                </c:pt>
                <c:pt idx="81">
                  <c:v>1973</c:v>
                </c:pt>
                <c:pt idx="82">
                  <c:v>1974</c:v>
                </c:pt>
                <c:pt idx="83">
                  <c:v>1975</c:v>
                </c:pt>
                <c:pt idx="84">
                  <c:v>1976</c:v>
                </c:pt>
                <c:pt idx="85">
                  <c:v>1977</c:v>
                </c:pt>
                <c:pt idx="86">
                  <c:v>1978</c:v>
                </c:pt>
                <c:pt idx="87">
                  <c:v>1979</c:v>
                </c:pt>
                <c:pt idx="88">
                  <c:v>1980</c:v>
                </c:pt>
                <c:pt idx="89">
                  <c:v>1981</c:v>
                </c:pt>
                <c:pt idx="90">
                  <c:v>1982</c:v>
                </c:pt>
                <c:pt idx="91">
                  <c:v>1983</c:v>
                </c:pt>
                <c:pt idx="92">
                  <c:v>1984</c:v>
                </c:pt>
                <c:pt idx="93">
                  <c:v>1985</c:v>
                </c:pt>
                <c:pt idx="94">
                  <c:v>1986</c:v>
                </c:pt>
                <c:pt idx="95">
                  <c:v>1987</c:v>
                </c:pt>
                <c:pt idx="96">
                  <c:v>1988</c:v>
                </c:pt>
                <c:pt idx="97">
                  <c:v>1989</c:v>
                </c:pt>
                <c:pt idx="98">
                  <c:v>1990</c:v>
                </c:pt>
                <c:pt idx="99">
                  <c:v>1991</c:v>
                </c:pt>
                <c:pt idx="100">
                  <c:v>1992</c:v>
                </c:pt>
                <c:pt idx="101">
                  <c:v>1993</c:v>
                </c:pt>
                <c:pt idx="102">
                  <c:v>1994</c:v>
                </c:pt>
                <c:pt idx="103">
                  <c:v>1995</c:v>
                </c:pt>
                <c:pt idx="104">
                  <c:v>1996</c:v>
                </c:pt>
                <c:pt idx="105">
                  <c:v>1997</c:v>
                </c:pt>
                <c:pt idx="106">
                  <c:v>1998</c:v>
                </c:pt>
                <c:pt idx="107">
                  <c:v>1999</c:v>
                </c:pt>
                <c:pt idx="108">
                  <c:v>2000</c:v>
                </c:pt>
                <c:pt idx="109">
                  <c:v>2001</c:v>
                </c:pt>
                <c:pt idx="110">
                  <c:v>2002</c:v>
                </c:pt>
                <c:pt idx="111">
                  <c:v>2003</c:v>
                </c:pt>
                <c:pt idx="112">
                  <c:v>2004</c:v>
                </c:pt>
                <c:pt idx="113">
                  <c:v>2005</c:v>
                </c:pt>
                <c:pt idx="114">
                  <c:v>2006</c:v>
                </c:pt>
                <c:pt idx="115" formatCode="General">
                  <c:v>2007</c:v>
                </c:pt>
                <c:pt idx="116" formatCode="General">
                  <c:v>2008</c:v>
                </c:pt>
                <c:pt idx="117" formatCode="General">
                  <c:v>2009</c:v>
                </c:pt>
                <c:pt idx="118" formatCode="General">
                  <c:v>2010</c:v>
                </c:pt>
                <c:pt idx="119" formatCode="General">
                  <c:v>2011</c:v>
                </c:pt>
                <c:pt idx="120" formatCode="General">
                  <c:v>2012</c:v>
                </c:pt>
                <c:pt idx="121" formatCode="General">
                  <c:v>2013</c:v>
                </c:pt>
                <c:pt idx="122" formatCode="General">
                  <c:v>2014</c:v>
                </c:pt>
                <c:pt idx="123" formatCode="General">
                  <c:v>2015</c:v>
                </c:pt>
                <c:pt idx="124" formatCode="General">
                  <c:v>2016</c:v>
                </c:pt>
                <c:pt idx="125" formatCode="General">
                  <c:v>2017</c:v>
                </c:pt>
                <c:pt idx="126" formatCode="General">
                  <c:v>2018</c:v>
                </c:pt>
                <c:pt idx="127" formatCode="General">
                  <c:v>2019</c:v>
                </c:pt>
              </c:numCache>
            </c:numRef>
          </c:xVal>
          <c:yVal>
            <c:numRef>
              <c:f>'経年変化図（生データ）'!$B$20:$DY$20</c:f>
              <c:numCache>
                <c:formatCode>0_ </c:formatCode>
                <c:ptCount val="128"/>
                <c:pt idx="43" formatCode="0.0_ ">
                  <c:v>0</c:v>
                </c:pt>
                <c:pt idx="44" formatCode="0.0_ ">
                  <c:v>14.75</c:v>
                </c:pt>
                <c:pt idx="45" formatCode="0.0_ ">
                  <c:v>27.04</c:v>
                </c:pt>
                <c:pt idx="46" formatCode="0.0_ ">
                  <c:v>40.200000000000003</c:v>
                </c:pt>
                <c:pt idx="47" formatCode="0.0_ ">
                  <c:v>53.98</c:v>
                </c:pt>
                <c:pt idx="48" formatCode="0.0_ ">
                  <c:v>64.69</c:v>
                </c:pt>
                <c:pt idx="49" formatCode="0.0_ ">
                  <c:v>75.989999999999995</c:v>
                </c:pt>
                <c:pt idx="50" formatCode="0.0_ ">
                  <c:v>86.52</c:v>
                </c:pt>
                <c:pt idx="51" formatCode="0.0_ ">
                  <c:v>94.08</c:v>
                </c:pt>
                <c:pt idx="52" formatCode="0.0_ ">
                  <c:v>94.34</c:v>
                </c:pt>
                <c:pt idx="53" formatCode="0.0_ ">
                  <c:v>90.16</c:v>
                </c:pt>
                <c:pt idx="54" formatCode="0.0_ ">
                  <c:v>90.68</c:v>
                </c:pt>
                <c:pt idx="55" formatCode="0.0_ ">
                  <c:v>90.66</c:v>
                </c:pt>
                <c:pt idx="56" formatCode="0.0_ ">
                  <c:v>91.28</c:v>
                </c:pt>
                <c:pt idx="57" formatCode="0.0_ ">
                  <c:v>91.96</c:v>
                </c:pt>
                <c:pt idx="58" formatCode="0.0_ ">
                  <c:v>97.48</c:v>
                </c:pt>
                <c:pt idx="59" formatCode="0.0_ ">
                  <c:v>104.05</c:v>
                </c:pt>
                <c:pt idx="60" formatCode="0.0_ ">
                  <c:v>111.39</c:v>
                </c:pt>
                <c:pt idx="61" formatCode="0.0_ ">
                  <c:v>113.65</c:v>
                </c:pt>
                <c:pt idx="62" formatCode="0.0_ ">
                  <c:v>120.25</c:v>
                </c:pt>
                <c:pt idx="63" formatCode="0.0_ ">
                  <c:v>131.11000000000001</c:v>
                </c:pt>
                <c:pt idx="64" formatCode="0.0_ ">
                  <c:v>138.29</c:v>
                </c:pt>
                <c:pt idx="65" formatCode="0.0_ ">
                  <c:v>152.82</c:v>
                </c:pt>
                <c:pt idx="66" formatCode="0.0_ ">
                  <c:v>163.92</c:v>
                </c:pt>
                <c:pt idx="67" formatCode="0.0_ ">
                  <c:v>178.21</c:v>
                </c:pt>
                <c:pt idx="68" formatCode="0.0_ ">
                  <c:v>193.32</c:v>
                </c:pt>
                <c:pt idx="69" formatCode="0.0_ ">
                  <c:v>206.63</c:v>
                </c:pt>
                <c:pt idx="70" formatCode="0.0_ ">
                  <c:v>219.95</c:v>
                </c:pt>
                <c:pt idx="71" formatCode="0.0_ ">
                  <c:v>227.44</c:v>
                </c:pt>
                <c:pt idx="72" formatCode="0.0_ ">
                  <c:v>229.47</c:v>
                </c:pt>
                <c:pt idx="73" formatCode="0.0_ ">
                  <c:v>228.88</c:v>
                </c:pt>
                <c:pt idx="74" formatCode="0.0_ ">
                  <c:v>229.62</c:v>
                </c:pt>
                <c:pt idx="75" formatCode="0.0_ ">
                  <c:v>232.06</c:v>
                </c:pt>
                <c:pt idx="76" formatCode="0.0_ ">
                  <c:v>233.22</c:v>
                </c:pt>
                <c:pt idx="77" formatCode="0.0_ ">
                  <c:v>233.68</c:v>
                </c:pt>
                <c:pt idx="78" formatCode="0.0_ ">
                  <c:v>233.79</c:v>
                </c:pt>
                <c:pt idx="79" formatCode="0.0_ ">
                  <c:v>235.87</c:v>
                </c:pt>
                <c:pt idx="80" formatCode="0.0_ ">
                  <c:v>236.44</c:v>
                </c:pt>
                <c:pt idx="81" formatCode="0.0_ ">
                  <c:v>238.39</c:v>
                </c:pt>
                <c:pt idx="82" formatCode="0.0_ ">
                  <c:v>238.28</c:v>
                </c:pt>
                <c:pt idx="83" formatCode="0.0_ ">
                  <c:v>237.29</c:v>
                </c:pt>
                <c:pt idx="84" formatCode="0.0_ ">
                  <c:v>237.57</c:v>
                </c:pt>
                <c:pt idx="85" formatCode="0.0_ ">
                  <c:v>237.89</c:v>
                </c:pt>
                <c:pt idx="86" formatCode="0.0_ ">
                  <c:v>237.88</c:v>
                </c:pt>
                <c:pt idx="87" formatCode="0.0_ ">
                  <c:v>237.43</c:v>
                </c:pt>
                <c:pt idx="88" formatCode="0.0_ ">
                  <c:v>238.21</c:v>
                </c:pt>
                <c:pt idx="89" formatCode="0.0_ ">
                  <c:v>238.34</c:v>
                </c:pt>
                <c:pt idx="90" formatCode="0.0_ ">
                  <c:v>237.75</c:v>
                </c:pt>
                <c:pt idx="91" formatCode="0.0_ ">
                  <c:v>238.26</c:v>
                </c:pt>
                <c:pt idx="92" formatCode="0.0_ ">
                  <c:v>238.53</c:v>
                </c:pt>
                <c:pt idx="93" formatCode="0.0_ ">
                  <c:v>238.21</c:v>
                </c:pt>
                <c:pt idx="94" formatCode="0.0_ ">
                  <c:v>237.73</c:v>
                </c:pt>
                <c:pt idx="95" formatCode="0.0_ ">
                  <c:v>238.87</c:v>
                </c:pt>
                <c:pt idx="96" formatCode="0.0_ ">
                  <c:v>238.62</c:v>
                </c:pt>
                <c:pt idx="97" formatCode="0.0_ ">
                  <c:v>238.62</c:v>
                </c:pt>
                <c:pt idx="98" formatCode="0.0_ ">
                  <c:v>238.66</c:v>
                </c:pt>
                <c:pt idx="99" formatCode="0.0_ ">
                  <c:v>239.23</c:v>
                </c:pt>
                <c:pt idx="100" formatCode="0.0_ ">
                  <c:v>241.49</c:v>
                </c:pt>
                <c:pt idx="101" formatCode="0.0_ ">
                  <c:v>240.98</c:v>
                </c:pt>
                <c:pt idx="102" formatCode="0.0_ ">
                  <c:v>241.91</c:v>
                </c:pt>
                <c:pt idx="103" formatCode="0.0_ ">
                  <c:v>244.72</c:v>
                </c:pt>
                <c:pt idx="104" formatCode="0.0_ ">
                  <c:v>244.16</c:v>
                </c:pt>
                <c:pt idx="105" formatCode="0.0_ ">
                  <c:v>243.18</c:v>
                </c:pt>
                <c:pt idx="106" formatCode="0.0_ ">
                  <c:v>243.65</c:v>
                </c:pt>
                <c:pt idx="107" formatCode="0.0_ ">
                  <c:v>244.18</c:v>
                </c:pt>
                <c:pt idx="108" formatCode="0.0_ ">
                  <c:v>244.08500000000001</c:v>
                </c:pt>
                <c:pt idx="109" formatCode="0.0_ ">
                  <c:v>243.99</c:v>
                </c:pt>
                <c:pt idx="110" formatCode="0.0_ ">
                  <c:v>244.04499999999999</c:v>
                </c:pt>
                <c:pt idx="111" formatCode="0.0_ ">
                  <c:v>244.1</c:v>
                </c:pt>
                <c:pt idx="112" formatCode="0.0_ ">
                  <c:v>244.74</c:v>
                </c:pt>
                <c:pt idx="113" formatCode="0.0_ ">
                  <c:v>245.38</c:v>
                </c:pt>
                <c:pt idx="114" formatCode="0.0_ ">
                  <c:v>245.44</c:v>
                </c:pt>
                <c:pt idx="115" formatCode="0.0_ ">
                  <c:v>245.5</c:v>
                </c:pt>
                <c:pt idx="116" formatCode="0.0_ ">
                  <c:v>245.5</c:v>
                </c:pt>
                <c:pt idx="117" formatCode="0.0_ ">
                  <c:v>245.5</c:v>
                </c:pt>
                <c:pt idx="118" formatCode="0.0_ ">
                  <c:v>245.46666666666667</c:v>
                </c:pt>
                <c:pt idx="119" formatCode="0.0_ ">
                  <c:v>245.43333333333334</c:v>
                </c:pt>
                <c:pt idx="120" formatCode="0.0_ ">
                  <c:v>245.4</c:v>
                </c:pt>
                <c:pt idx="121" formatCode="0.0_ ">
                  <c:v>245.54333333333335</c:v>
                </c:pt>
                <c:pt idx="122" formatCode="0.0_ ">
                  <c:v>245.6866666666667</c:v>
                </c:pt>
                <c:pt idx="123" formatCode="0.0_ ">
                  <c:v>245.83</c:v>
                </c:pt>
                <c:pt idx="124" formatCode="0.0_ ">
                  <c:v>245.72</c:v>
                </c:pt>
                <c:pt idx="125" formatCode="0.0_ ">
                  <c:v>245.61</c:v>
                </c:pt>
                <c:pt idx="126" formatCode="0.0_);[Red]\(0.0\)">
                  <c:v>245.5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DF9-4C66-A196-19AE28979BDF}"/>
            </c:ext>
          </c:extLst>
        </c:ser>
        <c:ser>
          <c:idx val="6"/>
          <c:order val="6"/>
          <c:tx>
            <c:strRef>
              <c:f>'経年変化図（生データ）'!$A$21</c:f>
              <c:strCache>
                <c:ptCount val="1"/>
                <c:pt idx="0">
                  <c:v>東京都江東区亀戸７丁目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</c:spPr>
          </c:marker>
          <c:xVal>
            <c:numRef>
              <c:f>'経年変化図（生データ）'!$B$14:$DY$14</c:f>
              <c:numCache>
                <c:formatCode>0_ </c:formatCode>
                <c:ptCount val="128"/>
                <c:pt idx="0">
                  <c:v>1892</c:v>
                </c:pt>
                <c:pt idx="1">
                  <c:v>1893</c:v>
                </c:pt>
                <c:pt idx="2">
                  <c:v>1894</c:v>
                </c:pt>
                <c:pt idx="3">
                  <c:v>1895</c:v>
                </c:pt>
                <c:pt idx="4">
                  <c:v>1896</c:v>
                </c:pt>
                <c:pt idx="5">
                  <c:v>1897</c:v>
                </c:pt>
                <c:pt idx="6">
                  <c:v>1898</c:v>
                </c:pt>
                <c:pt idx="7">
                  <c:v>1899</c:v>
                </c:pt>
                <c:pt idx="8">
                  <c:v>1900</c:v>
                </c:pt>
                <c:pt idx="9">
                  <c:v>1901</c:v>
                </c:pt>
                <c:pt idx="10">
                  <c:v>1902</c:v>
                </c:pt>
                <c:pt idx="11">
                  <c:v>1903</c:v>
                </c:pt>
                <c:pt idx="12">
                  <c:v>1904</c:v>
                </c:pt>
                <c:pt idx="13">
                  <c:v>1905</c:v>
                </c:pt>
                <c:pt idx="14">
                  <c:v>1906</c:v>
                </c:pt>
                <c:pt idx="15">
                  <c:v>1907</c:v>
                </c:pt>
                <c:pt idx="16">
                  <c:v>1908</c:v>
                </c:pt>
                <c:pt idx="17">
                  <c:v>1909</c:v>
                </c:pt>
                <c:pt idx="18">
                  <c:v>1910</c:v>
                </c:pt>
                <c:pt idx="19">
                  <c:v>1911</c:v>
                </c:pt>
                <c:pt idx="20">
                  <c:v>1912</c:v>
                </c:pt>
                <c:pt idx="21">
                  <c:v>1913</c:v>
                </c:pt>
                <c:pt idx="22">
                  <c:v>1914</c:v>
                </c:pt>
                <c:pt idx="23">
                  <c:v>1915</c:v>
                </c:pt>
                <c:pt idx="24">
                  <c:v>1916</c:v>
                </c:pt>
                <c:pt idx="25">
                  <c:v>1917</c:v>
                </c:pt>
                <c:pt idx="26">
                  <c:v>1918</c:v>
                </c:pt>
                <c:pt idx="27">
                  <c:v>1919</c:v>
                </c:pt>
                <c:pt idx="28">
                  <c:v>1920</c:v>
                </c:pt>
                <c:pt idx="29">
                  <c:v>1921</c:v>
                </c:pt>
                <c:pt idx="30">
                  <c:v>1922</c:v>
                </c:pt>
                <c:pt idx="31">
                  <c:v>1923</c:v>
                </c:pt>
                <c:pt idx="32">
                  <c:v>1924</c:v>
                </c:pt>
                <c:pt idx="33">
                  <c:v>1925</c:v>
                </c:pt>
                <c:pt idx="34">
                  <c:v>1926</c:v>
                </c:pt>
                <c:pt idx="35">
                  <c:v>1927</c:v>
                </c:pt>
                <c:pt idx="36">
                  <c:v>1928</c:v>
                </c:pt>
                <c:pt idx="37">
                  <c:v>1929</c:v>
                </c:pt>
                <c:pt idx="38">
                  <c:v>1930</c:v>
                </c:pt>
                <c:pt idx="39">
                  <c:v>1931</c:v>
                </c:pt>
                <c:pt idx="40">
                  <c:v>1932</c:v>
                </c:pt>
                <c:pt idx="41">
                  <c:v>1933</c:v>
                </c:pt>
                <c:pt idx="42">
                  <c:v>1934</c:v>
                </c:pt>
                <c:pt idx="43">
                  <c:v>1935</c:v>
                </c:pt>
                <c:pt idx="44">
                  <c:v>1936</c:v>
                </c:pt>
                <c:pt idx="45">
                  <c:v>1937</c:v>
                </c:pt>
                <c:pt idx="46">
                  <c:v>1938</c:v>
                </c:pt>
                <c:pt idx="47">
                  <c:v>1939</c:v>
                </c:pt>
                <c:pt idx="48">
                  <c:v>1940</c:v>
                </c:pt>
                <c:pt idx="49">
                  <c:v>1941</c:v>
                </c:pt>
                <c:pt idx="50">
                  <c:v>1942</c:v>
                </c:pt>
                <c:pt idx="51">
                  <c:v>1943</c:v>
                </c:pt>
                <c:pt idx="52">
                  <c:v>1944</c:v>
                </c:pt>
                <c:pt idx="53">
                  <c:v>1945</c:v>
                </c:pt>
                <c:pt idx="54">
                  <c:v>1946</c:v>
                </c:pt>
                <c:pt idx="55">
                  <c:v>1947</c:v>
                </c:pt>
                <c:pt idx="56">
                  <c:v>1948</c:v>
                </c:pt>
                <c:pt idx="57">
                  <c:v>1949</c:v>
                </c:pt>
                <c:pt idx="58">
                  <c:v>1950</c:v>
                </c:pt>
                <c:pt idx="59">
                  <c:v>1951</c:v>
                </c:pt>
                <c:pt idx="60">
                  <c:v>1952</c:v>
                </c:pt>
                <c:pt idx="61">
                  <c:v>1953</c:v>
                </c:pt>
                <c:pt idx="62">
                  <c:v>1954</c:v>
                </c:pt>
                <c:pt idx="63">
                  <c:v>1955</c:v>
                </c:pt>
                <c:pt idx="64">
                  <c:v>1956</c:v>
                </c:pt>
                <c:pt idx="65">
                  <c:v>1957</c:v>
                </c:pt>
                <c:pt idx="66">
                  <c:v>1958</c:v>
                </c:pt>
                <c:pt idx="67">
                  <c:v>1959</c:v>
                </c:pt>
                <c:pt idx="68">
                  <c:v>1960</c:v>
                </c:pt>
                <c:pt idx="69">
                  <c:v>1961</c:v>
                </c:pt>
                <c:pt idx="70">
                  <c:v>1962</c:v>
                </c:pt>
                <c:pt idx="71">
                  <c:v>1963</c:v>
                </c:pt>
                <c:pt idx="72">
                  <c:v>1964</c:v>
                </c:pt>
                <c:pt idx="73">
                  <c:v>1965</c:v>
                </c:pt>
                <c:pt idx="74">
                  <c:v>1966</c:v>
                </c:pt>
                <c:pt idx="75">
                  <c:v>1967</c:v>
                </c:pt>
                <c:pt idx="76">
                  <c:v>1968</c:v>
                </c:pt>
                <c:pt idx="77">
                  <c:v>1969</c:v>
                </c:pt>
                <c:pt idx="78">
                  <c:v>1970</c:v>
                </c:pt>
                <c:pt idx="79">
                  <c:v>1971</c:v>
                </c:pt>
                <c:pt idx="80">
                  <c:v>1972</c:v>
                </c:pt>
                <c:pt idx="81">
                  <c:v>1973</c:v>
                </c:pt>
                <c:pt idx="82">
                  <c:v>1974</c:v>
                </c:pt>
                <c:pt idx="83">
                  <c:v>1975</c:v>
                </c:pt>
                <c:pt idx="84">
                  <c:v>1976</c:v>
                </c:pt>
                <c:pt idx="85">
                  <c:v>1977</c:v>
                </c:pt>
                <c:pt idx="86">
                  <c:v>1978</c:v>
                </c:pt>
                <c:pt idx="87">
                  <c:v>1979</c:v>
                </c:pt>
                <c:pt idx="88">
                  <c:v>1980</c:v>
                </c:pt>
                <c:pt idx="89">
                  <c:v>1981</c:v>
                </c:pt>
                <c:pt idx="90">
                  <c:v>1982</c:v>
                </c:pt>
                <c:pt idx="91">
                  <c:v>1983</c:v>
                </c:pt>
                <c:pt idx="92">
                  <c:v>1984</c:v>
                </c:pt>
                <c:pt idx="93">
                  <c:v>1985</c:v>
                </c:pt>
                <c:pt idx="94">
                  <c:v>1986</c:v>
                </c:pt>
                <c:pt idx="95">
                  <c:v>1987</c:v>
                </c:pt>
                <c:pt idx="96">
                  <c:v>1988</c:v>
                </c:pt>
                <c:pt idx="97">
                  <c:v>1989</c:v>
                </c:pt>
                <c:pt idx="98">
                  <c:v>1990</c:v>
                </c:pt>
                <c:pt idx="99">
                  <c:v>1991</c:v>
                </c:pt>
                <c:pt idx="100">
                  <c:v>1992</c:v>
                </c:pt>
                <c:pt idx="101">
                  <c:v>1993</c:v>
                </c:pt>
                <c:pt idx="102">
                  <c:v>1994</c:v>
                </c:pt>
                <c:pt idx="103">
                  <c:v>1995</c:v>
                </c:pt>
                <c:pt idx="104">
                  <c:v>1996</c:v>
                </c:pt>
                <c:pt idx="105">
                  <c:v>1997</c:v>
                </c:pt>
                <c:pt idx="106">
                  <c:v>1998</c:v>
                </c:pt>
                <c:pt idx="107">
                  <c:v>1999</c:v>
                </c:pt>
                <c:pt idx="108">
                  <c:v>2000</c:v>
                </c:pt>
                <c:pt idx="109">
                  <c:v>2001</c:v>
                </c:pt>
                <c:pt idx="110">
                  <c:v>2002</c:v>
                </c:pt>
                <c:pt idx="111">
                  <c:v>2003</c:v>
                </c:pt>
                <c:pt idx="112">
                  <c:v>2004</c:v>
                </c:pt>
                <c:pt idx="113">
                  <c:v>2005</c:v>
                </c:pt>
                <c:pt idx="114">
                  <c:v>2006</c:v>
                </c:pt>
                <c:pt idx="115" formatCode="General">
                  <c:v>2007</c:v>
                </c:pt>
                <c:pt idx="116" formatCode="General">
                  <c:v>2008</c:v>
                </c:pt>
                <c:pt idx="117" formatCode="General">
                  <c:v>2009</c:v>
                </c:pt>
                <c:pt idx="118" formatCode="General">
                  <c:v>2010</c:v>
                </c:pt>
                <c:pt idx="119" formatCode="General">
                  <c:v>2011</c:v>
                </c:pt>
                <c:pt idx="120" formatCode="General">
                  <c:v>2012</c:v>
                </c:pt>
                <c:pt idx="121" formatCode="General">
                  <c:v>2013</c:v>
                </c:pt>
                <c:pt idx="122" formatCode="General">
                  <c:v>2014</c:v>
                </c:pt>
                <c:pt idx="123" formatCode="General">
                  <c:v>2015</c:v>
                </c:pt>
                <c:pt idx="124" formatCode="General">
                  <c:v>2016</c:v>
                </c:pt>
                <c:pt idx="125" formatCode="General">
                  <c:v>2017</c:v>
                </c:pt>
                <c:pt idx="126" formatCode="General">
                  <c:v>2018</c:v>
                </c:pt>
                <c:pt idx="127" formatCode="General">
                  <c:v>2019</c:v>
                </c:pt>
              </c:numCache>
            </c:numRef>
          </c:xVal>
          <c:yVal>
            <c:numRef>
              <c:f>'経年変化図（生データ）'!$B$21:$DY$21</c:f>
              <c:numCache>
                <c:formatCode>0.0_ </c:formatCode>
                <c:ptCount val="128"/>
                <c:pt idx="0">
                  <c:v>0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16.41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27.95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52.47</c:v>
                </c:pt>
                <c:pt idx="31">
                  <c:v>61.07</c:v>
                </c:pt>
                <c:pt idx="32">
                  <c:v>#N/A</c:v>
                </c:pt>
                <c:pt idx="33">
                  <c:v>78.84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103.14</c:v>
                </c:pt>
                <c:pt idx="38">
                  <c:v>#N/A</c:v>
                </c:pt>
                <c:pt idx="39">
                  <c:v>#N/A</c:v>
                </c:pt>
                <c:pt idx="40">
                  <c:v>103.61</c:v>
                </c:pt>
                <c:pt idx="41">
                  <c:v>#N/A</c:v>
                </c:pt>
                <c:pt idx="42">
                  <c:v>#N/A</c:v>
                </c:pt>
                <c:pt idx="43">
                  <c:v>142.68</c:v>
                </c:pt>
                <c:pt idx="44">
                  <c:v>159.24</c:v>
                </c:pt>
                <c:pt idx="45">
                  <c:v>172.58</c:v>
                </c:pt>
                <c:pt idx="46">
                  <c:v>#N/A</c:v>
                </c:pt>
                <c:pt idx="47">
                  <c:v>193.17</c:v>
                </c:pt>
                <c:pt idx="48">
                  <c:v>#N/A</c:v>
                </c:pt>
                <c:pt idx="49">
                  <c:v>210.94</c:v>
                </c:pt>
                <c:pt idx="50">
                  <c:v>#N/A</c:v>
                </c:pt>
                <c:pt idx="51">
                  <c:v>221.44</c:v>
                </c:pt>
                <c:pt idx="52">
                  <c:v>#N/A</c:v>
                </c:pt>
                <c:pt idx="53">
                  <c:v>#N/A</c:v>
                </c:pt>
                <c:pt idx="54">
                  <c:v>223.96</c:v>
                </c:pt>
                <c:pt idx="55">
                  <c:v>#N/A</c:v>
                </c:pt>
                <c:pt idx="56">
                  <c:v>227.96</c:v>
                </c:pt>
                <c:pt idx="57">
                  <c:v>#N/A</c:v>
                </c:pt>
                <c:pt idx="58">
                  <c:v>235.12</c:v>
                </c:pt>
                <c:pt idx="59">
                  <c:v>239.54</c:v>
                </c:pt>
                <c:pt idx="60">
                  <c:v>245.55</c:v>
                </c:pt>
                <c:pt idx="61">
                  <c:v>250.26</c:v>
                </c:pt>
                <c:pt idx="62">
                  <c:v>256.22000000000003</c:v>
                </c:pt>
                <c:pt idx="63">
                  <c:v>262.66000000000003</c:v>
                </c:pt>
                <c:pt idx="64">
                  <c:v>271.20999999999998</c:v>
                </c:pt>
                <c:pt idx="65">
                  <c:v>284.39999999999998</c:v>
                </c:pt>
                <c:pt idx="66">
                  <c:v>298.38</c:v>
                </c:pt>
                <c:pt idx="67">
                  <c:v>313.02</c:v>
                </c:pt>
                <c:pt idx="68">
                  <c:v>326.56</c:v>
                </c:pt>
                <c:pt idx="69">
                  <c:v>341.88</c:v>
                </c:pt>
                <c:pt idx="70">
                  <c:v>356.08</c:v>
                </c:pt>
                <c:pt idx="71">
                  <c:v>367.13</c:v>
                </c:pt>
                <c:pt idx="72">
                  <c:v>375.99</c:v>
                </c:pt>
                <c:pt idx="73">
                  <c:v>383.39</c:v>
                </c:pt>
                <c:pt idx="74">
                  <c:v>388.02</c:v>
                </c:pt>
                <c:pt idx="75">
                  <c:v>393.47</c:v>
                </c:pt>
                <c:pt idx="76">
                  <c:v>402.87</c:v>
                </c:pt>
                <c:pt idx="77">
                  <c:v>410.19</c:v>
                </c:pt>
                <c:pt idx="78">
                  <c:v>418.9</c:v>
                </c:pt>
                <c:pt idx="79">
                  <c:v>426.3</c:v>
                </c:pt>
                <c:pt idx="80">
                  <c:v>430.79</c:v>
                </c:pt>
                <c:pt idx="81">
                  <c:v>434.26</c:v>
                </c:pt>
                <c:pt idx="82">
                  <c:v>435.62</c:v>
                </c:pt>
                <c:pt idx="83">
                  <c:v>435.3</c:v>
                </c:pt>
                <c:pt idx="84">
                  <c:v>435.77</c:v>
                </c:pt>
                <c:pt idx="85">
                  <c:v>436.19</c:v>
                </c:pt>
                <c:pt idx="86">
                  <c:v>436.21</c:v>
                </c:pt>
                <c:pt idx="87">
                  <c:v>435.94</c:v>
                </c:pt>
                <c:pt idx="88">
                  <c:v>435.36</c:v>
                </c:pt>
                <c:pt idx="89">
                  <c:v>434.69</c:v>
                </c:pt>
                <c:pt idx="90">
                  <c:v>433.5</c:v>
                </c:pt>
                <c:pt idx="91">
                  <c:v>432.46</c:v>
                </c:pt>
                <c:pt idx="92">
                  <c:v>431.81</c:v>
                </c:pt>
                <c:pt idx="93">
                  <c:v>431.54</c:v>
                </c:pt>
                <c:pt idx="94">
                  <c:v>431.05</c:v>
                </c:pt>
                <c:pt idx="95">
                  <c:v>430.43</c:v>
                </c:pt>
                <c:pt idx="96">
                  <c:v>430.29</c:v>
                </c:pt>
                <c:pt idx="97">
                  <c:v>430.27</c:v>
                </c:pt>
                <c:pt idx="98">
                  <c:v>430.5</c:v>
                </c:pt>
                <c:pt idx="99">
                  <c:v>429.76</c:v>
                </c:pt>
                <c:pt idx="100">
                  <c:v>429.36</c:v>
                </c:pt>
                <c:pt idx="101">
                  <c:v>429.09</c:v>
                </c:pt>
                <c:pt idx="102">
                  <c:v>428.69</c:v>
                </c:pt>
                <c:pt idx="103">
                  <c:v>428.19</c:v>
                </c:pt>
                <c:pt idx="104">
                  <c:v>428.45</c:v>
                </c:pt>
                <c:pt idx="105">
                  <c:v>429.65</c:v>
                </c:pt>
                <c:pt idx="106">
                  <c:v>429.07</c:v>
                </c:pt>
                <c:pt idx="107">
                  <c:v>429.34</c:v>
                </c:pt>
                <c:pt idx="108">
                  <c:v>429.25</c:v>
                </c:pt>
                <c:pt idx="109">
                  <c:v>429.04</c:v>
                </c:pt>
                <c:pt idx="110">
                  <c:v>428.69</c:v>
                </c:pt>
                <c:pt idx="111">
                  <c:v>427.89</c:v>
                </c:pt>
                <c:pt idx="112">
                  <c:v>427.92</c:v>
                </c:pt>
                <c:pt idx="113">
                  <c:v>427.62</c:v>
                </c:pt>
                <c:pt idx="114">
                  <c:v>426.66</c:v>
                </c:pt>
                <c:pt idx="115">
                  <c:v>427.04</c:v>
                </c:pt>
                <c:pt idx="116">
                  <c:v>426.6</c:v>
                </c:pt>
                <c:pt idx="117">
                  <c:v>426.51</c:v>
                </c:pt>
                <c:pt idx="118">
                  <c:v>426.7</c:v>
                </c:pt>
                <c:pt idx="119">
                  <c:v>428.2</c:v>
                </c:pt>
                <c:pt idx="120">
                  <c:v>429.7</c:v>
                </c:pt>
                <c:pt idx="121">
                  <c:v>429.5</c:v>
                </c:pt>
                <c:pt idx="122">
                  <c:v>429.5</c:v>
                </c:pt>
                <c:pt idx="123">
                  <c:v>429.6</c:v>
                </c:pt>
                <c:pt idx="124">
                  <c:v>429.2</c:v>
                </c:pt>
                <c:pt idx="125">
                  <c:v>429.3</c:v>
                </c:pt>
                <c:pt idx="126" formatCode="0.0_);[Red]\(0.0\)">
                  <c:v>428.8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DF9-4C66-A196-19AE28979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8546031"/>
        <c:axId val="1"/>
      </c:scatterChart>
      <c:valAx>
        <c:axId val="1628546031"/>
        <c:scaling>
          <c:orientation val="minMax"/>
          <c:max val="2019"/>
          <c:min val="1892"/>
        </c:scaling>
        <c:delete val="0"/>
        <c:axPos val="t"/>
        <c:numFmt formatCode="0_ " sourceLinked="1"/>
        <c:majorTickMark val="in"/>
        <c:minorTickMark val="out"/>
        <c:tickLblPos val="high"/>
        <c:spPr>
          <a:noFill/>
          <a:ln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</a:ln>
          <a:effectLst/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10"/>
      </c:valAx>
      <c:valAx>
        <c:axId val="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28546031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/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95250</xdr:colOff>
      <xdr:row>2</xdr:row>
      <xdr:rowOff>0</xdr:rowOff>
    </xdr:from>
    <xdr:to>
      <xdr:col>39</xdr:col>
      <xdr:colOff>25400</xdr:colOff>
      <xdr:row>2</xdr:row>
      <xdr:rowOff>0</xdr:rowOff>
    </xdr:to>
    <xdr:graphicFrame macro="">
      <xdr:nvGraphicFramePr>
        <xdr:cNvPr id="1295713" name="Chart 1">
          <a:extLst>
            <a:ext uri="{FF2B5EF4-FFF2-40B4-BE49-F238E27FC236}">
              <a16:creationId xmlns:a16="http://schemas.microsoft.com/office/drawing/2014/main" id="{8C0EFF2B-4FDF-8CA1-1EA7-746B5EA44B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103</xdr:col>
      <xdr:colOff>273050</xdr:colOff>
      <xdr:row>49</xdr:row>
      <xdr:rowOff>57150</xdr:rowOff>
    </xdr:from>
    <xdr:to>
      <xdr:col>111</xdr:col>
      <xdr:colOff>234950</xdr:colOff>
      <xdr:row>51</xdr:row>
      <xdr:rowOff>31750</xdr:rowOff>
    </xdr:to>
    <xdr:sp macro="" textlink="">
      <xdr:nvSpPr>
        <xdr:cNvPr id="1295714" name="Text Box 141">
          <a:extLst>
            <a:ext uri="{FF2B5EF4-FFF2-40B4-BE49-F238E27FC236}">
              <a16:creationId xmlns:a16="http://schemas.microsoft.com/office/drawing/2014/main" id="{551D4207-17A5-114B-D5B6-172D1BF12E4A}"/>
            </a:ext>
          </a:extLst>
        </xdr:cNvPr>
        <xdr:cNvSpPr txBox="1">
          <a:spLocks noChangeArrowheads="1"/>
        </xdr:cNvSpPr>
      </xdr:nvSpPr>
      <xdr:spPr bwMode="auto">
        <a:xfrm>
          <a:off x="49472850" y="9137650"/>
          <a:ext cx="36703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0.0234</cdr:x>
      <cdr:y>0.76343</cdr:y>
    </cdr:from>
    <cdr:to>
      <cdr:x>0.02587</cdr:x>
      <cdr:y>0.89895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712" y="563095"/>
          <a:ext cx="199473" cy="993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ｃｍ</a:t>
          </a:r>
        </a:p>
      </cdr:txBody>
    </cdr:sp>
  </cdr:relSizeAnchor>
  <cdr:relSizeAnchor xmlns:cdr="http://schemas.openxmlformats.org/drawingml/2006/chartDrawing">
    <cdr:from>
      <cdr:x>0.03181</cdr:x>
      <cdr:y>0.50544</cdr:y>
    </cdr:from>
    <cdr:to>
      <cdr:x>0.19571</cdr:x>
      <cdr:y>0.54655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004" y="373876"/>
          <a:ext cx="997362" cy="3015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越谷市弥栄町</a:t>
          </a:r>
        </a:p>
      </cdr:txBody>
    </cdr:sp>
  </cdr:relSizeAnchor>
  <cdr:relSizeAnchor xmlns:cdr="http://schemas.openxmlformats.org/drawingml/2006/chartDrawing">
    <cdr:from>
      <cdr:x>0.63528</cdr:x>
      <cdr:y>0.51022</cdr:y>
    </cdr:from>
    <cdr:to>
      <cdr:x>0.83513</cdr:x>
      <cdr:y>0.54655</cdr:y>
    </cdr:to>
    <cdr:sp macro="" textlink="">
      <cdr:nvSpPr>
        <cdr:cNvPr id="2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8016" y="377386"/>
          <a:ext cx="750717" cy="2664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五霞町川妻</a:t>
          </a:r>
        </a:p>
      </cdr:txBody>
    </cdr:sp>
  </cdr:relSizeAnchor>
  <cdr:relSizeAnchor xmlns:cdr="http://schemas.openxmlformats.org/drawingml/2006/chartDrawing">
    <cdr:from>
      <cdr:x>0.98331</cdr:x>
      <cdr:y>0.48086</cdr:y>
    </cdr:from>
    <cdr:to>
      <cdr:x>0.98695</cdr:x>
      <cdr:y>0.52154</cdr:y>
    </cdr:to>
    <cdr:sp macro="" textlink="">
      <cdr:nvSpPr>
        <cdr:cNvPr id="20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47019" y="355848"/>
          <a:ext cx="746674" cy="2983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野木町潤島</a:t>
          </a:r>
        </a:p>
      </cdr:txBody>
    </cdr:sp>
  </cdr:relSizeAnchor>
  <cdr:relSizeAnchor xmlns:cdr="http://schemas.openxmlformats.org/drawingml/2006/chartDrawing">
    <cdr:from>
      <cdr:x>0.98331</cdr:x>
      <cdr:y>0.34033</cdr:y>
    </cdr:from>
    <cdr:to>
      <cdr:x>0.98695</cdr:x>
      <cdr:y>0.37666</cdr:y>
    </cdr:to>
    <cdr:sp macro="" textlink="">
      <cdr:nvSpPr>
        <cdr:cNvPr id="20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47019" y="252782"/>
          <a:ext cx="699502" cy="2664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明和町新里</a:t>
          </a:r>
        </a:p>
      </cdr:txBody>
    </cdr:sp>
  </cdr:relSizeAnchor>
  <cdr:relSizeAnchor xmlns:cdr="http://schemas.openxmlformats.org/drawingml/2006/chartDrawing">
    <cdr:from>
      <cdr:x>0.98287</cdr:x>
      <cdr:y>0.42212</cdr:y>
    </cdr:from>
    <cdr:to>
      <cdr:x>0.98567</cdr:x>
      <cdr:y>0.4628</cdr:y>
    </cdr:to>
    <cdr:sp macro="" textlink="">
      <cdr:nvSpPr>
        <cdr:cNvPr id="20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89621" y="312771"/>
          <a:ext cx="508116" cy="298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関宿町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95250</xdr:colOff>
      <xdr:row>0</xdr:row>
      <xdr:rowOff>0</xdr:rowOff>
    </xdr:from>
    <xdr:to>
      <xdr:col>39</xdr:col>
      <xdr:colOff>25400</xdr:colOff>
      <xdr:row>0</xdr:row>
      <xdr:rowOff>0</xdr:rowOff>
    </xdr:to>
    <xdr:graphicFrame macro="">
      <xdr:nvGraphicFramePr>
        <xdr:cNvPr id="1321084" name="Chart 1">
          <a:extLst>
            <a:ext uri="{FF2B5EF4-FFF2-40B4-BE49-F238E27FC236}">
              <a16:creationId xmlns:a16="http://schemas.microsoft.com/office/drawing/2014/main" id="{F2031CB4-891C-2013-EFF7-547CE410F2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103</xdr:col>
      <xdr:colOff>273050</xdr:colOff>
      <xdr:row>56</xdr:row>
      <xdr:rowOff>57150</xdr:rowOff>
    </xdr:from>
    <xdr:to>
      <xdr:col>111</xdr:col>
      <xdr:colOff>234950</xdr:colOff>
      <xdr:row>58</xdr:row>
      <xdr:rowOff>31750</xdr:rowOff>
    </xdr:to>
    <xdr:sp macro="" textlink="">
      <xdr:nvSpPr>
        <xdr:cNvPr id="1321085" name="Text Box 141">
          <a:extLst>
            <a:ext uri="{FF2B5EF4-FFF2-40B4-BE49-F238E27FC236}">
              <a16:creationId xmlns:a16="http://schemas.microsoft.com/office/drawing/2014/main" id="{CF81ABC3-067E-493B-26A2-FCB968B8841C}"/>
            </a:ext>
          </a:extLst>
        </xdr:cNvPr>
        <xdr:cNvSpPr txBox="1">
          <a:spLocks noChangeArrowheads="1"/>
        </xdr:cNvSpPr>
      </xdr:nvSpPr>
      <xdr:spPr bwMode="auto">
        <a:xfrm>
          <a:off x="49472850" y="9137650"/>
          <a:ext cx="36703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106</xdr:col>
      <xdr:colOff>298450</xdr:colOff>
      <xdr:row>28</xdr:row>
      <xdr:rowOff>57150</xdr:rowOff>
    </xdr:from>
    <xdr:to>
      <xdr:col>131</xdr:col>
      <xdr:colOff>336550</xdr:colOff>
      <xdr:row>78</xdr:row>
      <xdr:rowOff>69850</xdr:rowOff>
    </xdr:to>
    <xdr:grpSp>
      <xdr:nvGrpSpPr>
        <xdr:cNvPr id="1321086" name="グループ化 2">
          <a:extLst>
            <a:ext uri="{FF2B5EF4-FFF2-40B4-BE49-F238E27FC236}">
              <a16:creationId xmlns:a16="http://schemas.microsoft.com/office/drawing/2014/main" id="{55C8D37F-4CEA-878B-FD6C-8425FD57ADFE}"/>
            </a:ext>
          </a:extLst>
        </xdr:cNvPr>
        <xdr:cNvGrpSpPr>
          <a:grpSpLocks/>
        </xdr:cNvGrpSpPr>
      </xdr:nvGrpSpPr>
      <xdr:grpSpPr bwMode="auto">
        <a:xfrm>
          <a:off x="50765438" y="4829447"/>
          <a:ext cx="11685814" cy="8859248"/>
          <a:chOff x="55340252" y="4842782"/>
          <a:chExt cx="12756158" cy="8863693"/>
        </a:xfrm>
      </xdr:grpSpPr>
      <xdr:grpSp>
        <xdr:nvGrpSpPr>
          <xdr:cNvPr id="1321087" name="グループ化 5">
            <a:extLst>
              <a:ext uri="{FF2B5EF4-FFF2-40B4-BE49-F238E27FC236}">
                <a16:creationId xmlns:a16="http://schemas.microsoft.com/office/drawing/2014/main" id="{F5DDD1CC-8CEE-AB36-5B46-45E3A0C25C53}"/>
              </a:ext>
            </a:extLst>
          </xdr:cNvPr>
          <xdr:cNvGrpSpPr>
            <a:grpSpLocks/>
          </xdr:cNvGrpSpPr>
        </xdr:nvGrpSpPr>
        <xdr:grpSpPr bwMode="auto">
          <a:xfrm>
            <a:off x="55340252" y="4842782"/>
            <a:ext cx="12720107" cy="8863693"/>
            <a:chOff x="41329565" y="3226988"/>
            <a:chExt cx="12463681" cy="9849184"/>
          </a:xfrm>
        </xdr:grpSpPr>
        <xdr:graphicFrame macro="">
          <xdr:nvGraphicFramePr>
            <xdr:cNvPr id="1321089" name="グラフ 1">
              <a:extLst>
                <a:ext uri="{FF2B5EF4-FFF2-40B4-BE49-F238E27FC236}">
                  <a16:creationId xmlns:a16="http://schemas.microsoft.com/office/drawing/2014/main" id="{0DCE0B05-C6E8-6DB9-C2EF-518C281BBF73}"/>
                </a:ext>
              </a:extLst>
            </xdr:cNvPr>
            <xdr:cNvGraphicFramePr>
              <a:graphicFrameLocks/>
            </xdr:cNvGraphicFramePr>
          </xdr:nvGraphicFramePr>
          <xdr:xfrm>
            <a:off x="41329565" y="6176602"/>
            <a:ext cx="10311645" cy="689957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grpSp>
          <xdr:nvGrpSpPr>
            <xdr:cNvPr id="1321090" name="グループ化 2">
              <a:extLst>
                <a:ext uri="{FF2B5EF4-FFF2-40B4-BE49-F238E27FC236}">
                  <a16:creationId xmlns:a16="http://schemas.microsoft.com/office/drawing/2014/main" id="{17074D92-33DD-7DE2-826E-B88D0FC8BDEF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0785531" y="7159513"/>
              <a:ext cx="3007715" cy="3770917"/>
              <a:chOff x="50956016" y="6115182"/>
              <a:chExt cx="3017849" cy="3708692"/>
            </a:xfrm>
          </xdr:grpSpPr>
          <xdr:sp macro="" textlink="">
            <xdr:nvSpPr>
              <xdr:cNvPr id="113" name="Text Box 140">
                <a:extLst>
                  <a:ext uri="{FF2B5EF4-FFF2-40B4-BE49-F238E27FC236}">
                    <a16:creationId xmlns:a16="http://schemas.microsoft.com/office/drawing/2014/main" id="{DC147F6C-EE9F-4129-1FC2-A10F8BE95F7F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51011675" y="6116261"/>
                <a:ext cx="2467440" cy="252954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vertOverflow="clip" wrap="square" lIns="27432" tIns="18288" rIns="0" bIns="0" anchor="t" upright="1"/>
              <a:lstStyle/>
              <a:p>
                <a:pPr algn="l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+mn-ea"/>
                    <a:ea typeface="+mn-ea"/>
                  </a:rPr>
                  <a:t>南魚沼（新潟県南魚沼市六日町）</a:t>
                </a:r>
              </a:p>
            </xdr:txBody>
          </xdr:sp>
          <xdr:sp macro="" textlink="">
            <xdr:nvSpPr>
              <xdr:cNvPr id="117" name="Text Box 140">
                <a:extLst>
                  <a:ext uri="{FF2B5EF4-FFF2-40B4-BE49-F238E27FC236}">
                    <a16:creationId xmlns:a16="http://schemas.microsoft.com/office/drawing/2014/main" id="{DA2952DF-AC9C-218C-E89E-8FC44D129A43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50998080" y="6384095"/>
                <a:ext cx="2616982" cy="215755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vertOverflow="clip" wrap="square" lIns="27432" tIns="18288" rIns="0" bIns="0" anchor="t" upright="1"/>
              <a:lstStyle/>
              <a:p>
                <a:pPr algn="l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+mn-ea"/>
                    <a:ea typeface="+mn-ea"/>
                  </a:rPr>
                  <a:t>筑後・佐賀平野（佐賀県白石町遠江）</a:t>
                </a:r>
              </a:p>
            </xdr:txBody>
          </xdr:sp>
          <xdr:sp macro="" textlink="">
            <xdr:nvSpPr>
              <xdr:cNvPr id="118" name="Text Box 140">
                <a:extLst>
                  <a:ext uri="{FF2B5EF4-FFF2-40B4-BE49-F238E27FC236}">
                    <a16:creationId xmlns:a16="http://schemas.microsoft.com/office/drawing/2014/main" id="{E2BCD481-DCF9-C4DF-558C-18386B3DE016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50950499" y="6622170"/>
                <a:ext cx="2800510" cy="245514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vertOverflow="clip" wrap="square" lIns="27432" tIns="18288" rIns="0" bIns="0" anchor="t" upright="1"/>
              <a:lstStyle/>
              <a:p>
                <a:pPr algn="l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+mn-ea"/>
                    <a:ea typeface="+mn-ea"/>
                  </a:rPr>
                  <a:t>九十九里平野（千葉県茂原市南吉田）</a:t>
                </a:r>
              </a:p>
            </xdr:txBody>
          </xdr:sp>
          <xdr:sp macro="" textlink="">
            <xdr:nvSpPr>
              <xdr:cNvPr id="119" name="Text Box 140">
                <a:extLst>
                  <a:ext uri="{FF2B5EF4-FFF2-40B4-BE49-F238E27FC236}">
                    <a16:creationId xmlns:a16="http://schemas.microsoft.com/office/drawing/2014/main" id="{E8371CB9-BDF3-0EE4-EEB0-A0A29424A418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50998080" y="6897443"/>
                <a:ext cx="2786916" cy="252954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vertOverflow="clip" wrap="square" lIns="27432" tIns="18288" rIns="0" bIns="0" anchor="t" upright="1"/>
              <a:lstStyle/>
              <a:p>
                <a:pPr algn="l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+mn-ea"/>
                    <a:ea typeface="+mn-ea"/>
                  </a:rPr>
                  <a:t>濃尾平野（三重県桑名市長島町白鶏）</a:t>
                </a:r>
              </a:p>
            </xdr:txBody>
          </xdr:sp>
          <xdr:sp macro="" textlink="">
            <xdr:nvSpPr>
              <xdr:cNvPr id="120" name="Text Box 140">
                <a:extLst>
                  <a:ext uri="{FF2B5EF4-FFF2-40B4-BE49-F238E27FC236}">
                    <a16:creationId xmlns:a16="http://schemas.microsoft.com/office/drawing/2014/main" id="{B19A5B6B-27B6-28C1-2D64-AC3238F91744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51011675" y="7202476"/>
                <a:ext cx="2637374" cy="215755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vertOverflow="clip" wrap="square" lIns="27432" tIns="18288" rIns="0" bIns="0" anchor="t" upright="1"/>
              <a:lstStyle/>
              <a:p>
                <a:pPr algn="l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+mn-ea"/>
                    <a:ea typeface="+mn-ea"/>
                  </a:rPr>
                  <a:t>関東平野（埼玉県越谷市弥栄町）</a:t>
                </a:r>
              </a:p>
            </xdr:txBody>
          </xdr:sp>
          <xdr:sp macro="" textlink="">
            <xdr:nvSpPr>
              <xdr:cNvPr id="121" name="Text Box 140">
                <a:extLst>
                  <a:ext uri="{FF2B5EF4-FFF2-40B4-BE49-F238E27FC236}">
                    <a16:creationId xmlns:a16="http://schemas.microsoft.com/office/drawing/2014/main" id="{79514D73-7A8E-A35C-5747-A8F83F29A027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50998080" y="7805102"/>
                <a:ext cx="2616982" cy="238075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vertOverflow="clip" wrap="square" lIns="27432" tIns="18288" rIns="0" bIns="0" anchor="t" upright="1"/>
              <a:lstStyle/>
              <a:p>
                <a:pPr algn="l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+mn-ea"/>
                    <a:ea typeface="+mn-ea"/>
                  </a:rPr>
                  <a:t>大阪平野（大阪市西淀川区百島）</a:t>
                </a:r>
              </a:p>
            </xdr:txBody>
          </xdr:sp>
          <xdr:sp macro="" textlink="">
            <xdr:nvSpPr>
              <xdr:cNvPr id="122" name="Text Box 140">
                <a:extLst>
                  <a:ext uri="{FF2B5EF4-FFF2-40B4-BE49-F238E27FC236}">
                    <a16:creationId xmlns:a16="http://schemas.microsoft.com/office/drawing/2014/main" id="{B1F78E77-2305-81CE-5D66-54AD4F1622CD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50998080" y="9560902"/>
                <a:ext cx="2977241" cy="230635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vertOverflow="clip" wrap="square" lIns="27432" tIns="18288" rIns="0" bIns="0" anchor="t" upright="1"/>
              <a:lstStyle/>
              <a:p>
                <a:pPr algn="l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+mn-ea"/>
                    <a:ea typeface="+mn-ea"/>
                  </a:rPr>
                  <a:t>関東平野南部（東京都江東区亀戸７丁目）</a:t>
                </a:r>
              </a:p>
            </xdr:txBody>
          </xdr:sp>
        </xdr:grpSp>
        <xdr:grpSp>
          <xdr:nvGrpSpPr>
            <xdr:cNvPr id="1321091" name="グループ化 4">
              <a:extLst>
                <a:ext uri="{FF2B5EF4-FFF2-40B4-BE49-F238E27FC236}">
                  <a16:creationId xmlns:a16="http://schemas.microsoft.com/office/drawing/2014/main" id="{778E1E07-59C8-15AD-D32E-E48A1EA3E617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43976650" y="3226988"/>
              <a:ext cx="5736267" cy="3150737"/>
              <a:chOff x="43293643" y="3070894"/>
              <a:chExt cx="5745128" cy="2990453"/>
            </a:xfrm>
          </xdr:grpSpPr>
          <xdr:sp macro="" textlink="">
            <xdr:nvSpPr>
              <xdr:cNvPr id="124" name="Text Box 115">
                <a:extLst>
                  <a:ext uri="{FF2B5EF4-FFF2-40B4-BE49-F238E27FC236}">
                    <a16:creationId xmlns:a16="http://schemas.microsoft.com/office/drawing/2014/main" id="{F2F4ED27-A5CE-49C0-EF37-DB753343A9D1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43295402" y="3092433"/>
                <a:ext cx="189980" cy="1651361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vert="wordArtVertRtl" wrap="none" lIns="18288" tIns="0" rIns="18288" bIns="0" anchor="ctr" upright="1">
                <a:noAutofit/>
              </a:bodyPr>
              <a:lstStyle/>
              <a:p>
                <a:pPr algn="dist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+mn-ea"/>
                    <a:ea typeface="+mn-ea"/>
                  </a:rPr>
                  <a:t>各地で深井戸掘削始まる</a:t>
                </a:r>
              </a:p>
            </xdr:txBody>
          </xdr:sp>
          <xdr:sp macro="" textlink="">
            <xdr:nvSpPr>
              <xdr:cNvPr id="125" name="Text Box 116">
                <a:extLst>
                  <a:ext uri="{FF2B5EF4-FFF2-40B4-BE49-F238E27FC236}">
                    <a16:creationId xmlns:a16="http://schemas.microsoft.com/office/drawing/2014/main" id="{A4113263-96E6-098F-CB9C-66BCB89383CE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43716071" y="3099613"/>
                <a:ext cx="210335" cy="725163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vert="wordArtVertRtl" wrap="none" lIns="18288" tIns="0" rIns="18288" bIns="0" anchor="ctr" upright="1">
                <a:noAutofit/>
              </a:bodyPr>
              <a:lstStyle/>
              <a:p>
                <a:pPr algn="dist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+mn-ea"/>
                    <a:ea typeface="+mn-ea"/>
                  </a:rPr>
                  <a:t>関東大震災</a:t>
                </a:r>
              </a:p>
            </xdr:txBody>
          </xdr:sp>
          <xdr:sp macro="" textlink="">
            <xdr:nvSpPr>
              <xdr:cNvPr id="126" name="Text Box 117">
                <a:extLst>
                  <a:ext uri="{FF2B5EF4-FFF2-40B4-BE49-F238E27FC236}">
                    <a16:creationId xmlns:a16="http://schemas.microsoft.com/office/drawing/2014/main" id="{7CBCB664-5B8F-26C0-DEDE-8F02EB5EDE3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44869520" y="3113973"/>
                <a:ext cx="210335" cy="732343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vert="wordArtVertRtl" wrap="none" lIns="18288" tIns="0" rIns="18288" bIns="0" anchor="ctr" upright="1">
                <a:noAutofit/>
              </a:bodyPr>
              <a:lstStyle/>
              <a:p>
                <a:pPr algn="dist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+mn-ea"/>
                    <a:ea typeface="+mn-ea"/>
                  </a:rPr>
                  <a:t>太平洋戦争</a:t>
                </a:r>
              </a:p>
            </xdr:txBody>
          </xdr:sp>
          <xdr:sp macro="" textlink="">
            <xdr:nvSpPr>
              <xdr:cNvPr id="127" name="Text Box 118">
                <a:extLst>
                  <a:ext uri="{FF2B5EF4-FFF2-40B4-BE49-F238E27FC236}">
                    <a16:creationId xmlns:a16="http://schemas.microsoft.com/office/drawing/2014/main" id="{3B06A6F3-2112-37A4-5E1E-FF65C556FD05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45812635" y="3121153"/>
                <a:ext cx="176410" cy="1062615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vert="wordArtVertRtl" wrap="none" lIns="18288" tIns="0" rIns="18288" bIns="0" anchor="ctr" upright="1">
                <a:noAutofit/>
              </a:bodyPr>
              <a:lstStyle/>
              <a:p>
                <a:pPr algn="dist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+mn-ea"/>
                    <a:ea typeface="+mn-ea"/>
                  </a:rPr>
                  <a:t>工業用水法制定</a:t>
                </a:r>
              </a:p>
            </xdr:txBody>
          </xdr:sp>
          <xdr:sp macro="" textlink="">
            <xdr:nvSpPr>
              <xdr:cNvPr id="128" name="Text Box 119">
                <a:extLst>
                  <a:ext uri="{FF2B5EF4-FFF2-40B4-BE49-F238E27FC236}">
                    <a16:creationId xmlns:a16="http://schemas.microsoft.com/office/drawing/2014/main" id="{E6A98039-6458-BA11-8DC0-A861E990389B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46348649" y="3121153"/>
                <a:ext cx="169625" cy="1062615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vert="wordArtVertRtl" wrap="none" lIns="18288" tIns="0" rIns="18288" bIns="0" anchor="ctr" upright="1">
                <a:noAutofit/>
              </a:bodyPr>
              <a:lstStyle/>
              <a:p>
                <a:pPr algn="dist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+mn-ea"/>
                    <a:ea typeface="+mn-ea"/>
                  </a:rPr>
                  <a:t>ビル用水法制定</a:t>
                </a:r>
              </a:p>
            </xdr:txBody>
          </xdr:sp>
          <xdr:sp macro="" textlink="">
            <xdr:nvSpPr>
              <xdr:cNvPr id="129" name="Text Box 120">
                <a:extLst>
                  <a:ext uri="{FF2B5EF4-FFF2-40B4-BE49-F238E27FC236}">
                    <a16:creationId xmlns:a16="http://schemas.microsoft.com/office/drawing/2014/main" id="{0CB3DC37-363F-179A-36E6-942375ECDC67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46735394" y="3070894"/>
                <a:ext cx="189980" cy="1349808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vert="wordArtVertRtl" wrap="none" lIns="18288" tIns="0" rIns="18288" bIns="0" anchor="ctr" upright="1">
                <a:noAutofit/>
              </a:bodyPr>
              <a:lstStyle/>
              <a:p>
                <a:pPr algn="dist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+mn-ea"/>
                    <a:ea typeface="+mn-ea"/>
                  </a:rPr>
                  <a:t>公害対策基本法制定</a:t>
                </a:r>
              </a:p>
            </xdr:txBody>
          </xdr:sp>
          <xdr:sp macro="" textlink="">
            <xdr:nvSpPr>
              <xdr:cNvPr id="130" name="Text Box 121">
                <a:extLst>
                  <a:ext uri="{FF2B5EF4-FFF2-40B4-BE49-F238E27FC236}">
                    <a16:creationId xmlns:a16="http://schemas.microsoft.com/office/drawing/2014/main" id="{1C39A5ED-A933-402F-841C-255B98DA021E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48418072" y="3092433"/>
                <a:ext cx="712424" cy="2699616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vertOverflow="clip" vert="wordArtVertRtl" wrap="square" lIns="27432" tIns="0" rIns="27432" bIns="0" anchor="ctr" upright="1"/>
              <a:lstStyle/>
              <a:p>
                <a:pPr algn="l" rtl="0">
                  <a:lnSpc>
                    <a:spcPts val="1100"/>
                  </a:lnSpc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+mn-ea"/>
                    <a:ea typeface="+mn-ea"/>
                  </a:rPr>
                  <a:t>地盤沈下防止等対策要綱策定　　　　</a:t>
                </a:r>
                <a:endParaRPr lang="en-US" altLang="ja-JP" sz="1200" b="0" i="0" u="none" strike="noStrike" baseline="0">
                  <a:solidFill>
                    <a:srgbClr val="000000"/>
                  </a:solidFill>
                  <a:latin typeface="+mn-ea"/>
                  <a:ea typeface="+mn-ea"/>
                </a:endParaRPr>
              </a:p>
              <a:p>
                <a:pPr algn="l" rtl="0">
                  <a:lnSpc>
                    <a:spcPts val="1100"/>
                  </a:lnSpc>
                  <a:defRPr sz="1000"/>
                </a:pPr>
                <a:endParaRPr lang="en-US" altLang="ja-JP" sz="1200" b="0" i="0" u="none" strike="noStrike" baseline="0">
                  <a:solidFill>
                    <a:srgbClr val="000000"/>
                  </a:solidFill>
                  <a:latin typeface="+mn-ea"/>
                  <a:ea typeface="+mn-ea"/>
                </a:endParaRPr>
              </a:p>
              <a:p>
                <a:pPr algn="l" rtl="0">
                  <a:defRPr sz="1000"/>
                </a:pPr>
                <a:r>
                  <a:rPr lang="en-US" altLang="ja-JP" sz="1200" b="0" i="0" u="none" strike="noStrike" baseline="0">
                    <a:solidFill>
                      <a:srgbClr val="000000"/>
                    </a:solidFill>
                    <a:latin typeface="+mn-ea"/>
                    <a:ea typeface="+mn-ea"/>
                  </a:rPr>
                  <a:t>(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+mn-ea"/>
                    <a:ea typeface="+mn-ea"/>
                  </a:rPr>
                  <a:t>関東平野北部）</a:t>
                </a:r>
              </a:p>
            </xdr:txBody>
          </xdr:sp>
          <xdr:sp macro="" textlink="">
            <xdr:nvSpPr>
              <xdr:cNvPr id="131" name="Text Box 127">
                <a:extLst>
                  <a:ext uri="{FF2B5EF4-FFF2-40B4-BE49-F238E27FC236}">
                    <a16:creationId xmlns:a16="http://schemas.microsoft.com/office/drawing/2014/main" id="{75558C60-41F3-D9DF-7259-A788900DC9F2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47128923" y="3092433"/>
                <a:ext cx="983824" cy="2735515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vert="wordArtVertRtl" wrap="none" lIns="18288" tIns="0" rIns="18288" bIns="0" anchor="ctr" upright="1">
                <a:noAutofit/>
              </a:bodyPr>
              <a:lstStyle/>
              <a:p>
                <a:pPr algn="dist" rtl="0">
                  <a:lnSpc>
                    <a:spcPts val="1000"/>
                  </a:lnSpc>
                  <a:defRPr sz="1000"/>
                </a:pPr>
                <a:r>
                  <a:rPr lang="ja-JP" altLang="en-US" sz="1200" b="0" i="0" strike="noStrike">
                    <a:solidFill>
                      <a:srgbClr val="000000"/>
                    </a:solidFill>
                    <a:latin typeface="+mn-ea"/>
                    <a:ea typeface="+mn-ea"/>
                  </a:rPr>
                  <a:t>地盤沈下防止等対策要綱策定</a:t>
                </a:r>
                <a:endParaRPr lang="en-US" altLang="ja-JP" sz="1200" b="0" i="0" strike="noStrike">
                  <a:solidFill>
                    <a:srgbClr val="000000"/>
                  </a:solidFill>
                  <a:latin typeface="+mn-ea"/>
                  <a:ea typeface="+mn-ea"/>
                </a:endParaRPr>
              </a:p>
              <a:p>
                <a:pPr algn="dist" rtl="0">
                  <a:lnSpc>
                    <a:spcPts val="1000"/>
                  </a:lnSpc>
                  <a:defRPr sz="1000"/>
                </a:pPr>
                <a:endParaRPr lang="en-US" altLang="ja-JP" sz="1200" b="0" i="0" strike="noStrike">
                  <a:solidFill>
                    <a:srgbClr val="000000"/>
                  </a:solidFill>
                  <a:latin typeface="+mn-ea"/>
                  <a:ea typeface="+mn-ea"/>
                </a:endParaRPr>
              </a:p>
              <a:p>
                <a:pPr algn="dist" rtl="0">
                  <a:lnSpc>
                    <a:spcPts val="1200"/>
                  </a:lnSpc>
                  <a:defRPr sz="1000"/>
                </a:pPr>
                <a:r>
                  <a:rPr lang="ja-JP" altLang="en-US" sz="1200" b="0" i="0" strike="noStrike">
                    <a:solidFill>
                      <a:srgbClr val="000000"/>
                    </a:solidFill>
                    <a:latin typeface="+mn-ea"/>
                    <a:ea typeface="+mn-ea"/>
                  </a:rPr>
                  <a:t>（筑後・佐賀平野・濃尾平野）</a:t>
                </a:r>
              </a:p>
            </xdr:txBody>
          </xdr:sp>
          <xdr:sp macro="" textlink="">
            <xdr:nvSpPr>
              <xdr:cNvPr id="1321100" name="Line 128">
                <a:extLst>
                  <a:ext uri="{FF2B5EF4-FFF2-40B4-BE49-F238E27FC236}">
                    <a16:creationId xmlns:a16="http://schemas.microsoft.com/office/drawing/2014/main" id="{14FFD111-0E89-1B3C-9370-C7D396D35865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H="1" flipV="1">
                <a:off x="43412089" y="5249194"/>
                <a:ext cx="0" cy="799858"/>
              </a:xfrm>
              <a:prstGeom prst="line">
                <a:avLst/>
              </a:prstGeom>
              <a:noFill/>
              <a:ln w="25400">
                <a:solidFill>
                  <a:srgbClr val="000000"/>
                </a:solidFill>
                <a:round/>
                <a:headEnd type="triangle" w="med" len="med"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321101" name="Line 129">
                <a:extLst>
                  <a:ext uri="{FF2B5EF4-FFF2-40B4-BE49-F238E27FC236}">
                    <a16:creationId xmlns:a16="http://schemas.microsoft.com/office/drawing/2014/main" id="{0C3E325C-DA88-5935-5AF9-C757C276904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V="1">
                <a:off x="43803012" y="4189097"/>
                <a:ext cx="19728" cy="1857124"/>
              </a:xfrm>
              <a:prstGeom prst="line">
                <a:avLst/>
              </a:prstGeom>
              <a:noFill/>
              <a:ln w="25400">
                <a:solidFill>
                  <a:srgbClr val="000000"/>
                </a:solidFill>
                <a:round/>
                <a:headEnd type="triangle" w="med" len="med"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321102" name="Line 130">
                <a:extLst>
                  <a:ext uri="{FF2B5EF4-FFF2-40B4-BE49-F238E27FC236}">
                    <a16:creationId xmlns:a16="http://schemas.microsoft.com/office/drawing/2014/main" id="{B74A6063-AA34-3C6F-4D92-8072CFE8F40D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V="1">
                <a:off x="44930352" y="4167572"/>
                <a:ext cx="10304" cy="1868130"/>
              </a:xfrm>
              <a:prstGeom prst="line">
                <a:avLst/>
              </a:prstGeom>
              <a:noFill/>
              <a:ln w="25400">
                <a:solidFill>
                  <a:srgbClr val="000000"/>
                </a:solidFill>
                <a:round/>
                <a:headEnd type="triangle" w="med" len="med"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321103" name="Line 131">
                <a:extLst>
                  <a:ext uri="{FF2B5EF4-FFF2-40B4-BE49-F238E27FC236}">
                    <a16:creationId xmlns:a16="http://schemas.microsoft.com/office/drawing/2014/main" id="{986A143D-9D18-3722-612E-DA64AE9E7A7C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V="1">
                <a:off x="45914050" y="4563999"/>
                <a:ext cx="0" cy="1485062"/>
              </a:xfrm>
              <a:prstGeom prst="line">
                <a:avLst/>
              </a:prstGeom>
              <a:noFill/>
              <a:ln w="25400">
                <a:solidFill>
                  <a:srgbClr val="000000"/>
                </a:solidFill>
                <a:round/>
                <a:headEnd type="triangle" w="med" len="med"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321104" name="Line 132">
                <a:extLst>
                  <a:ext uri="{FF2B5EF4-FFF2-40B4-BE49-F238E27FC236}">
                    <a16:creationId xmlns:a16="http://schemas.microsoft.com/office/drawing/2014/main" id="{83127435-C110-014E-9343-FCAC63E75BD6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H="1" flipV="1">
                <a:off x="46430633" y="4600706"/>
                <a:ext cx="0" cy="1428724"/>
              </a:xfrm>
              <a:prstGeom prst="line">
                <a:avLst/>
              </a:prstGeom>
              <a:noFill/>
              <a:ln w="25400">
                <a:solidFill>
                  <a:srgbClr val="000000"/>
                </a:solidFill>
                <a:round/>
                <a:headEnd type="triangle" w="med" len="med"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321105" name="Line 133">
                <a:extLst>
                  <a:ext uri="{FF2B5EF4-FFF2-40B4-BE49-F238E27FC236}">
                    <a16:creationId xmlns:a16="http://schemas.microsoft.com/office/drawing/2014/main" id="{2807601D-7EC4-488A-E238-6600A912F95D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H="1" flipV="1">
                <a:off x="47572166" y="5628498"/>
                <a:ext cx="168387" cy="432849"/>
              </a:xfrm>
              <a:prstGeom prst="line">
                <a:avLst/>
              </a:prstGeom>
              <a:noFill/>
              <a:ln w="25400">
                <a:solidFill>
                  <a:srgbClr val="000000"/>
                </a:solidFill>
                <a:round/>
                <a:headEnd type="triangle" w="med" len="med"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321106" name="Line 134">
                <a:extLst>
                  <a:ext uri="{FF2B5EF4-FFF2-40B4-BE49-F238E27FC236}">
                    <a16:creationId xmlns:a16="http://schemas.microsoft.com/office/drawing/2014/main" id="{402C8234-0C42-89D9-F030-628390E62A4E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V="1">
                <a:off x="48531848" y="5579556"/>
                <a:ext cx="152236" cy="481607"/>
              </a:xfrm>
              <a:prstGeom prst="line">
                <a:avLst/>
              </a:prstGeom>
              <a:noFill/>
              <a:ln w="25400">
                <a:solidFill>
                  <a:srgbClr val="000000"/>
                </a:solidFill>
                <a:round/>
                <a:headEnd type="triangle" w="med" len="med"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321107" name="Line 135">
                <a:extLst>
                  <a:ext uri="{FF2B5EF4-FFF2-40B4-BE49-F238E27FC236}">
                    <a16:creationId xmlns:a16="http://schemas.microsoft.com/office/drawing/2014/main" id="{47F692AA-2AF6-C2AF-8D71-AF7ACD453DC9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V="1">
                <a:off x="46785036" y="4966639"/>
                <a:ext cx="15385" cy="1047612"/>
              </a:xfrm>
              <a:prstGeom prst="line">
                <a:avLst/>
              </a:prstGeom>
              <a:noFill/>
              <a:ln w="25400">
                <a:solidFill>
                  <a:srgbClr val="000000"/>
                </a:solidFill>
                <a:round/>
                <a:headEnd type="triangle" w="med" len="med"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</xdr:grpSp>
      </xdr:grpSp>
      <xdr:sp macro="" textlink="">
        <xdr:nvSpPr>
          <xdr:cNvPr id="2" name="テキスト ボックス 1">
            <a:extLst>
              <a:ext uri="{FF2B5EF4-FFF2-40B4-BE49-F238E27FC236}">
                <a16:creationId xmlns:a16="http://schemas.microsoft.com/office/drawing/2014/main" id="{83F6DAA9-0817-65FF-18E2-79DC067A6830}"/>
              </a:ext>
            </a:extLst>
          </xdr:cNvPr>
          <xdr:cNvSpPr txBox="1"/>
        </xdr:nvSpPr>
        <xdr:spPr>
          <a:xfrm>
            <a:off x="65075033" y="12351732"/>
            <a:ext cx="3021377" cy="59908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en-US" altLang="ja-JP" sz="1100"/>
              <a:t>※  </a:t>
            </a:r>
            <a:r>
              <a:rPr kumimoji="1" lang="ja-JP" altLang="en-US" sz="1100"/>
              <a:t>令和元年は、大阪平野、関東平野南部</a:t>
            </a:r>
            <a:endParaRPr kumimoji="1" lang="en-US" altLang="ja-JP" sz="1100"/>
          </a:p>
          <a:p>
            <a:pPr algn="l">
              <a:lnSpc>
                <a:spcPts val="1300"/>
              </a:lnSpc>
            </a:pPr>
            <a:r>
              <a:rPr kumimoji="1" lang="ja-JP" altLang="en-US" sz="1100"/>
              <a:t>　　は測量が実施されていません</a:t>
            </a:r>
          </a:p>
        </xdr:txBody>
      </xdr:sp>
    </xdr:grp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0.0261</cdr:x>
      <cdr:y>0.76343</cdr:y>
    </cdr:from>
    <cdr:to>
      <cdr:x>0.02982</cdr:x>
      <cdr:y>0.89895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712" y="563095"/>
          <a:ext cx="199473" cy="993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ｃｍ</a:t>
          </a:r>
        </a:p>
      </cdr:txBody>
    </cdr:sp>
  </cdr:relSizeAnchor>
  <cdr:relSizeAnchor xmlns:cdr="http://schemas.openxmlformats.org/drawingml/2006/chartDrawing">
    <cdr:from>
      <cdr:x>0.0372</cdr:x>
      <cdr:y>0.50544</cdr:y>
    </cdr:from>
    <cdr:to>
      <cdr:x>0.19865</cdr:x>
      <cdr:y>0.54655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004" y="373876"/>
          <a:ext cx="997362" cy="3015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越谷市弥栄町</a:t>
          </a:r>
        </a:p>
      </cdr:txBody>
    </cdr:sp>
  </cdr:relSizeAnchor>
  <cdr:relSizeAnchor xmlns:cdr="http://schemas.openxmlformats.org/drawingml/2006/chartDrawing">
    <cdr:from>
      <cdr:x>0.63331</cdr:x>
      <cdr:y>0.51022</cdr:y>
    </cdr:from>
    <cdr:to>
      <cdr:x>0.83169</cdr:x>
      <cdr:y>0.54655</cdr:y>
    </cdr:to>
    <cdr:sp macro="" textlink="">
      <cdr:nvSpPr>
        <cdr:cNvPr id="2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8016" y="377386"/>
          <a:ext cx="750717" cy="2664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五霞町川妻</a:t>
          </a:r>
        </a:p>
      </cdr:txBody>
    </cdr:sp>
  </cdr:relSizeAnchor>
  <cdr:relSizeAnchor xmlns:cdr="http://schemas.openxmlformats.org/drawingml/2006/chartDrawing">
    <cdr:from>
      <cdr:x>0.9838</cdr:x>
      <cdr:y>0.48086</cdr:y>
    </cdr:from>
    <cdr:to>
      <cdr:x>0.98719</cdr:x>
      <cdr:y>0.52154</cdr:y>
    </cdr:to>
    <cdr:sp macro="" textlink="">
      <cdr:nvSpPr>
        <cdr:cNvPr id="20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47019" y="355848"/>
          <a:ext cx="746674" cy="2983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野木町潤島</a:t>
          </a:r>
        </a:p>
      </cdr:txBody>
    </cdr:sp>
  </cdr:relSizeAnchor>
  <cdr:relSizeAnchor xmlns:cdr="http://schemas.openxmlformats.org/drawingml/2006/chartDrawing">
    <cdr:from>
      <cdr:x>0.9838</cdr:x>
      <cdr:y>0.34033</cdr:y>
    </cdr:from>
    <cdr:to>
      <cdr:x>0.98719</cdr:x>
      <cdr:y>0.37666</cdr:y>
    </cdr:to>
    <cdr:sp macro="" textlink="">
      <cdr:nvSpPr>
        <cdr:cNvPr id="20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47019" y="252782"/>
          <a:ext cx="699502" cy="2664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明和町新里</a:t>
          </a:r>
        </a:p>
      </cdr:txBody>
    </cdr:sp>
  </cdr:relSizeAnchor>
  <cdr:relSizeAnchor xmlns:cdr="http://schemas.openxmlformats.org/drawingml/2006/chartDrawing">
    <cdr:from>
      <cdr:x>0.98384</cdr:x>
      <cdr:y>0.42212</cdr:y>
    </cdr:from>
    <cdr:to>
      <cdr:x>0.98567</cdr:x>
      <cdr:y>0.4628</cdr:y>
    </cdr:to>
    <cdr:sp macro="" textlink="">
      <cdr:nvSpPr>
        <cdr:cNvPr id="20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89621" y="312771"/>
          <a:ext cx="508116" cy="298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関宿町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0.00897</cdr:x>
      <cdr:y>0.31764</cdr:y>
    </cdr:from>
    <cdr:to>
      <cdr:x>0.03308</cdr:x>
      <cdr:y>0.56323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01968" y="2049414"/>
          <a:ext cx="300422" cy="16601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eaVert" wrap="squar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1600"/>
            <a:t>累積沈下量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17546" y="1407"/>
          <a:ext cx="649203" cy="2954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1400"/>
            <a:t>（</a:t>
          </a:r>
          <a:r>
            <a:rPr lang="en-US" altLang="ja-JP" sz="1400"/>
            <a:t>cm</a:t>
          </a:r>
          <a:r>
            <a:rPr lang="ja-JP" altLang="en-US" sz="1400"/>
            <a:t>）</a:t>
          </a:r>
        </a:p>
      </cdr:txBody>
    </cdr:sp>
  </cdr:relSizeAnchor>
  <cdr:relSizeAnchor xmlns:cdr="http://schemas.openxmlformats.org/drawingml/2006/chartDrawing">
    <cdr:from>
      <cdr:x>0.03531</cdr:x>
      <cdr:y>0.90214</cdr:y>
    </cdr:from>
    <cdr:to>
      <cdr:x>0.03531</cdr:x>
      <cdr:y>0.90215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473059" y="5514649"/>
          <a:ext cx="9021620" cy="5732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200"/>
            <a:t>明治　　　　　　　　　　　　　　　　大正　　　　昭和　　　　　　　　　　　　　　　　　　　　　　　　　　　　　　　　　　　　　平成</a:t>
          </a:r>
          <a:endParaRPr lang="en-US" altLang="ja-JP" sz="1200"/>
        </a:p>
        <a:p xmlns:a="http://schemas.openxmlformats.org/drawingml/2006/main">
          <a:r>
            <a:rPr lang="ja-JP" altLang="en-US" sz="1400"/>
            <a:t>　　</a:t>
          </a:r>
          <a:r>
            <a:rPr lang="ja-JP" altLang="en-US" sz="1400" baseline="0"/>
            <a:t>  </a:t>
          </a:r>
          <a:r>
            <a:rPr lang="en-US" altLang="ja-JP" sz="1400"/>
            <a:t>25</a:t>
          </a:r>
          <a:r>
            <a:rPr lang="ja-JP" altLang="en-US" sz="1400"/>
            <a:t>　　</a:t>
          </a:r>
          <a:r>
            <a:rPr lang="ja-JP" altLang="en-US" sz="1400" baseline="0"/>
            <a:t> </a:t>
          </a:r>
          <a:r>
            <a:rPr lang="ja-JP" altLang="en-US" sz="1400"/>
            <a:t>　  </a:t>
          </a:r>
          <a:r>
            <a:rPr lang="en-US" altLang="ja-JP" sz="1400"/>
            <a:t>35</a:t>
          </a:r>
          <a:r>
            <a:rPr lang="ja-JP" altLang="en-US" sz="1400"/>
            <a:t>　　　　</a:t>
          </a:r>
          <a:r>
            <a:rPr lang="en-US" altLang="ja-JP" sz="1400"/>
            <a:t>45</a:t>
          </a:r>
          <a:r>
            <a:rPr lang="ja-JP" altLang="en-US" sz="1400"/>
            <a:t>　　　　</a:t>
          </a:r>
          <a:r>
            <a:rPr lang="en-US" altLang="ja-JP" sz="1400"/>
            <a:t>11</a:t>
          </a:r>
          <a:r>
            <a:rPr lang="ja-JP" altLang="en-US" sz="1400"/>
            <a:t>　　　　 ７　　　　 </a:t>
          </a:r>
          <a:r>
            <a:rPr lang="en-US" altLang="ja-JP" sz="1400"/>
            <a:t>17</a:t>
          </a:r>
          <a:r>
            <a:rPr lang="ja-JP" altLang="en-US" sz="1400"/>
            <a:t>　　　　 </a:t>
          </a:r>
          <a:r>
            <a:rPr lang="en-US" altLang="ja-JP" sz="1400"/>
            <a:t>27</a:t>
          </a:r>
          <a:r>
            <a:rPr lang="ja-JP" altLang="en-US" sz="1400"/>
            <a:t>　　　　</a:t>
          </a:r>
          <a:r>
            <a:rPr lang="en-US" altLang="ja-JP" sz="1400"/>
            <a:t>37</a:t>
          </a:r>
          <a:r>
            <a:rPr lang="ja-JP" altLang="en-US" sz="1400"/>
            <a:t>　　　　 </a:t>
          </a:r>
          <a:r>
            <a:rPr lang="en-US" altLang="ja-JP" sz="1400"/>
            <a:t>47</a:t>
          </a:r>
          <a:r>
            <a:rPr lang="ja-JP" altLang="en-US" sz="1400"/>
            <a:t>　　　　</a:t>
          </a:r>
          <a:r>
            <a:rPr lang="en-US" altLang="ja-JP" sz="1400"/>
            <a:t>57</a:t>
          </a:r>
          <a:r>
            <a:rPr lang="ja-JP" altLang="en-US" sz="1400"/>
            <a:t>　　　 　４　　　　 </a:t>
          </a:r>
          <a:r>
            <a:rPr lang="en-US" altLang="ja-JP" sz="1400"/>
            <a:t>14</a:t>
          </a:r>
          <a:r>
            <a:rPr lang="ja-JP" altLang="en-US" sz="1400"/>
            <a:t>　　　　</a:t>
          </a:r>
          <a:r>
            <a:rPr lang="en-US" altLang="ja-JP" sz="1400"/>
            <a:t>24</a:t>
          </a:r>
          <a:r>
            <a:rPr lang="ja-JP" altLang="en-US" sz="1400"/>
            <a:t>　</a:t>
          </a:r>
          <a:r>
            <a:rPr lang="en-US" altLang="ja-JP" sz="1400"/>
            <a:t>28</a:t>
          </a:r>
          <a:endParaRPr lang="ja-JP" altLang="en-US" sz="1400"/>
        </a:p>
      </cdr:txBody>
    </cdr:sp>
  </cdr:relSizeAnchor>
  <cdr:relSizeAnchor xmlns:cdr="http://schemas.openxmlformats.org/drawingml/2006/chartDrawing">
    <cdr:from>
      <cdr:x>0.26488</cdr:x>
      <cdr:y>0.04134</cdr:y>
    </cdr:from>
    <cdr:to>
      <cdr:x>0.26969</cdr:x>
      <cdr:y>0.76387</cdr:y>
    </cdr:to>
    <cdr:cxnSp macro="">
      <cdr:nvCxnSpPr>
        <cdr:cNvPr id="15" name="直線コネクタ 14">
          <a:extLst xmlns:a="http://schemas.openxmlformats.org/drawingml/2006/main">
            <a:ext uri="{FF2B5EF4-FFF2-40B4-BE49-F238E27FC236}">
              <a16:creationId xmlns:a16="http://schemas.microsoft.com/office/drawing/2014/main" id="{9A5232A1-B103-A140-1390-C23A43F62522}"/>
            </a:ext>
          </a:extLst>
        </cdr:cNvPr>
        <cdr:cNvCxnSpPr/>
      </cdr:nvCxnSpPr>
      <cdr:spPr>
        <a:xfrm xmlns:a="http://schemas.openxmlformats.org/drawingml/2006/main" flipH="1">
          <a:off x="2771213" y="194836"/>
          <a:ext cx="53442" cy="4452851"/>
        </a:xfrm>
        <a:prstGeom xmlns:a="http://schemas.openxmlformats.org/drawingml/2006/main" prst="line">
          <a:avLst/>
        </a:prstGeom>
        <a:ln xmlns:a="http://schemas.openxmlformats.org/drawingml/2006/main"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0.30326</cdr:x>
      <cdr:y>0.0405</cdr:y>
    </cdr:from>
    <cdr:to>
      <cdr:x>0.3094</cdr:x>
      <cdr:y>0.76387</cdr:y>
    </cdr:to>
    <cdr:cxnSp macro="">
      <cdr:nvCxnSpPr>
        <cdr:cNvPr id="16" name="直線コネクタ 15">
          <a:extLst xmlns:a="http://schemas.openxmlformats.org/drawingml/2006/main">
            <a:ext uri="{FF2B5EF4-FFF2-40B4-BE49-F238E27FC236}">
              <a16:creationId xmlns:a16="http://schemas.microsoft.com/office/drawing/2014/main" id="{C28E1BEF-1A64-920D-0E27-F0999CC6D459}"/>
            </a:ext>
          </a:extLst>
        </cdr:cNvPr>
        <cdr:cNvCxnSpPr/>
      </cdr:nvCxnSpPr>
      <cdr:spPr>
        <a:xfrm xmlns:a="http://schemas.openxmlformats.org/drawingml/2006/main" flipV="1">
          <a:off x="3176268" y="188267"/>
          <a:ext cx="75370" cy="4459421"/>
        </a:xfrm>
        <a:prstGeom xmlns:a="http://schemas.openxmlformats.org/drawingml/2006/main" prst="line">
          <a:avLst/>
        </a:prstGeom>
        <a:ln xmlns:a="http://schemas.openxmlformats.org/drawingml/2006/main"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0.50641</cdr:x>
      <cdr:y>0.03732</cdr:y>
    </cdr:from>
    <cdr:to>
      <cdr:x>0.50853</cdr:x>
      <cdr:y>0.77008</cdr:y>
    </cdr:to>
    <cdr:cxnSp macro="">
      <cdr:nvCxnSpPr>
        <cdr:cNvPr id="17" name="直線コネクタ 16">
          <a:extLst xmlns:a="http://schemas.openxmlformats.org/drawingml/2006/main">
            <a:ext uri="{FF2B5EF4-FFF2-40B4-BE49-F238E27FC236}">
              <a16:creationId xmlns:a16="http://schemas.microsoft.com/office/drawing/2014/main" id="{56797804-1091-8BCC-6B46-A47079F138A8}"/>
            </a:ext>
          </a:extLst>
        </cdr:cNvPr>
        <cdr:cNvCxnSpPr/>
      </cdr:nvCxnSpPr>
      <cdr:spPr>
        <a:xfrm xmlns:a="http://schemas.openxmlformats.org/drawingml/2006/main" flipH="1" flipV="1">
          <a:off x="5506573" y="161831"/>
          <a:ext cx="33615" cy="4448733"/>
        </a:xfrm>
        <a:prstGeom xmlns:a="http://schemas.openxmlformats.org/drawingml/2006/main" prst="line">
          <a:avLst/>
        </a:prstGeom>
        <a:ln xmlns:a="http://schemas.openxmlformats.org/drawingml/2006/main"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0.55439</cdr:x>
      <cdr:y>0.03258</cdr:y>
    </cdr:from>
    <cdr:to>
      <cdr:x>0.55503</cdr:x>
      <cdr:y>0.76627</cdr:y>
    </cdr:to>
    <cdr:cxnSp macro="">
      <cdr:nvCxnSpPr>
        <cdr:cNvPr id="18" name="直線コネクタ 17">
          <a:extLst xmlns:a="http://schemas.openxmlformats.org/drawingml/2006/main">
            <a:ext uri="{FF2B5EF4-FFF2-40B4-BE49-F238E27FC236}">
              <a16:creationId xmlns:a16="http://schemas.microsoft.com/office/drawing/2014/main" id="{A0FFFE50-876E-D8FF-60C2-51AC5129F15B}"/>
            </a:ext>
          </a:extLst>
        </cdr:cNvPr>
        <cdr:cNvCxnSpPr/>
      </cdr:nvCxnSpPr>
      <cdr:spPr>
        <a:xfrm xmlns:a="http://schemas.openxmlformats.org/drawingml/2006/main" flipH="1" flipV="1">
          <a:off x="6043875" y="145564"/>
          <a:ext cx="22990" cy="4442589"/>
        </a:xfrm>
        <a:prstGeom xmlns:a="http://schemas.openxmlformats.org/drawingml/2006/main" prst="line">
          <a:avLst/>
        </a:prstGeom>
        <a:ln xmlns:a="http://schemas.openxmlformats.org/drawingml/2006/main"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0.58997</cdr:x>
      <cdr:y>0.04295</cdr:y>
    </cdr:from>
    <cdr:to>
      <cdr:x>0.59105</cdr:x>
      <cdr:y>0.75933</cdr:y>
    </cdr:to>
    <cdr:cxnSp macro="">
      <cdr:nvCxnSpPr>
        <cdr:cNvPr id="19" name="直線コネクタ 18">
          <a:extLst xmlns:a="http://schemas.openxmlformats.org/drawingml/2006/main">
            <a:ext uri="{FF2B5EF4-FFF2-40B4-BE49-F238E27FC236}">
              <a16:creationId xmlns:a16="http://schemas.microsoft.com/office/drawing/2014/main" id="{6AF2C4A6-7DB9-0008-5E0B-6FD21230122A}"/>
            </a:ext>
          </a:extLst>
        </cdr:cNvPr>
        <cdr:cNvCxnSpPr/>
      </cdr:nvCxnSpPr>
      <cdr:spPr>
        <a:xfrm xmlns:a="http://schemas.openxmlformats.org/drawingml/2006/main" flipH="1" flipV="1">
          <a:off x="6436660" y="206654"/>
          <a:ext cx="22410" cy="4347881"/>
        </a:xfrm>
        <a:prstGeom xmlns:a="http://schemas.openxmlformats.org/drawingml/2006/main" prst="line">
          <a:avLst/>
        </a:prstGeom>
        <a:ln xmlns:a="http://schemas.openxmlformats.org/drawingml/2006/main"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0.67801</cdr:x>
      <cdr:y>0.05752</cdr:y>
    </cdr:from>
    <cdr:to>
      <cdr:x>0.67801</cdr:x>
      <cdr:y>0.76627</cdr:y>
    </cdr:to>
    <cdr:cxnSp macro="">
      <cdr:nvCxnSpPr>
        <cdr:cNvPr id="20" name="直線コネクタ 19">
          <a:extLst xmlns:a="http://schemas.openxmlformats.org/drawingml/2006/main">
            <a:ext uri="{FF2B5EF4-FFF2-40B4-BE49-F238E27FC236}">
              <a16:creationId xmlns:a16="http://schemas.microsoft.com/office/drawing/2014/main" id="{BC2838AE-ACDB-1D17-CB8E-D160D7C0C645}"/>
            </a:ext>
          </a:extLst>
        </cdr:cNvPr>
        <cdr:cNvCxnSpPr/>
      </cdr:nvCxnSpPr>
      <cdr:spPr>
        <a:xfrm xmlns:a="http://schemas.openxmlformats.org/drawingml/2006/main">
          <a:off x="7422777" y="285093"/>
          <a:ext cx="1" cy="4303059"/>
        </a:xfrm>
        <a:prstGeom xmlns:a="http://schemas.openxmlformats.org/drawingml/2006/main" prst="line">
          <a:avLst/>
        </a:prstGeom>
        <a:ln xmlns:a="http://schemas.openxmlformats.org/drawingml/2006/main"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0.75323</cdr:x>
      <cdr:y>0.04437</cdr:y>
    </cdr:from>
    <cdr:to>
      <cdr:x>0.75607</cdr:x>
      <cdr:y>0.76387</cdr:y>
    </cdr:to>
    <cdr:cxnSp macro="">
      <cdr:nvCxnSpPr>
        <cdr:cNvPr id="21" name="直線コネクタ 20">
          <a:extLst xmlns:a="http://schemas.openxmlformats.org/drawingml/2006/main">
            <a:ext uri="{FF2B5EF4-FFF2-40B4-BE49-F238E27FC236}">
              <a16:creationId xmlns:a16="http://schemas.microsoft.com/office/drawing/2014/main" id="{B0E7C4C2-7396-B167-5BBA-36E68924189C}"/>
            </a:ext>
          </a:extLst>
        </cdr:cNvPr>
        <cdr:cNvCxnSpPr/>
      </cdr:nvCxnSpPr>
      <cdr:spPr>
        <a:xfrm xmlns:a="http://schemas.openxmlformats.org/drawingml/2006/main" flipH="1" flipV="1">
          <a:off x="8262557" y="214979"/>
          <a:ext cx="11866" cy="4361968"/>
        </a:xfrm>
        <a:prstGeom xmlns:a="http://schemas.openxmlformats.org/drawingml/2006/main" prst="line">
          <a:avLst/>
        </a:prstGeom>
        <a:ln xmlns:a="http://schemas.openxmlformats.org/drawingml/2006/main"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0.41203</cdr:x>
      <cdr:y>0.03732</cdr:y>
    </cdr:from>
    <cdr:to>
      <cdr:x>0.41672</cdr:x>
      <cdr:y>0.76792</cdr:y>
    </cdr:to>
    <cdr:cxnSp macro="">
      <cdr:nvCxnSpPr>
        <cdr:cNvPr id="12" name="直線コネクタ 11">
          <a:extLst xmlns:a="http://schemas.openxmlformats.org/drawingml/2006/main">
            <a:ext uri="{FF2B5EF4-FFF2-40B4-BE49-F238E27FC236}">
              <a16:creationId xmlns:a16="http://schemas.microsoft.com/office/drawing/2014/main" id="{04C1C0DE-018C-C8CF-D199-6452BE7BE1E7}"/>
            </a:ext>
          </a:extLst>
        </cdr:cNvPr>
        <cdr:cNvCxnSpPr/>
      </cdr:nvCxnSpPr>
      <cdr:spPr>
        <a:xfrm xmlns:a="http://schemas.openxmlformats.org/drawingml/2006/main" flipV="1">
          <a:off x="4475629" y="161829"/>
          <a:ext cx="45281" cy="4437532"/>
        </a:xfrm>
        <a:prstGeom xmlns:a="http://schemas.openxmlformats.org/drawingml/2006/main" prst="line">
          <a:avLst/>
        </a:prstGeom>
        <a:ln xmlns:a="http://schemas.openxmlformats.org/drawingml/2006/main"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0.00075</cdr:x>
      <cdr:y>0.81717</cdr:y>
    </cdr:from>
    <cdr:to>
      <cdr:x>0.99875</cdr:x>
      <cdr:y>0.93522</cdr:y>
    </cdr:to>
    <cdr:sp macro="" textlink="">
      <cdr:nvSpPr>
        <cdr:cNvPr id="13" name="テキスト ボックス 1"/>
        <cdr:cNvSpPr txBox="1"/>
      </cdr:nvSpPr>
      <cdr:spPr>
        <a:xfrm xmlns:a="http://schemas.openxmlformats.org/drawingml/2006/main">
          <a:off x="0" y="5807681"/>
          <a:ext cx="9128835" cy="701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200"/>
            <a:t>                          明治　　　　　　　　　　　　             大正　　         昭和　　　　　　　　　　　　　　　　　　　　　　　　　　　　　　　　　       平成</a:t>
          </a:r>
          <a:r>
            <a:rPr lang="ja-JP" altLang="en-US" sz="1200" baseline="0"/>
            <a:t>                                        令和</a:t>
          </a:r>
          <a:endParaRPr lang="en-US" altLang="ja-JP" sz="1200"/>
        </a:p>
        <a:p xmlns:a="http://schemas.openxmlformats.org/drawingml/2006/main">
          <a:r>
            <a:rPr lang="ja-JP" altLang="en-US" sz="1400"/>
            <a:t>　　</a:t>
          </a:r>
          <a:r>
            <a:rPr lang="ja-JP" altLang="en-US" sz="1400" baseline="0"/>
            <a:t>   </a:t>
          </a:r>
          <a:r>
            <a:rPr lang="en-US" altLang="ja-JP" sz="1400" baseline="0"/>
            <a:t>                 </a:t>
          </a:r>
          <a:r>
            <a:rPr lang="en-US" altLang="ja-JP" sz="1400"/>
            <a:t>25</a:t>
          </a:r>
          <a:r>
            <a:rPr lang="ja-JP" altLang="en-US" sz="1400"/>
            <a:t>　　</a:t>
          </a:r>
          <a:r>
            <a:rPr lang="ja-JP" altLang="en-US" sz="1400" baseline="0"/>
            <a:t> </a:t>
          </a:r>
          <a:r>
            <a:rPr lang="ja-JP" altLang="en-US" sz="1400"/>
            <a:t>    </a:t>
          </a:r>
          <a:r>
            <a:rPr lang="en-US" altLang="ja-JP" sz="1400"/>
            <a:t>35</a:t>
          </a:r>
          <a:r>
            <a:rPr lang="ja-JP" altLang="en-US" sz="1400"/>
            <a:t>　　   　</a:t>
          </a:r>
          <a:r>
            <a:rPr lang="ja-JP" altLang="en-US" sz="1400" baseline="0"/>
            <a:t>  </a:t>
          </a:r>
          <a:r>
            <a:rPr lang="en-US" altLang="ja-JP" sz="1400"/>
            <a:t>45</a:t>
          </a:r>
          <a:r>
            <a:rPr lang="ja-JP" altLang="en-US" sz="1400"/>
            <a:t>　     　</a:t>
          </a:r>
          <a:r>
            <a:rPr lang="ja-JP" altLang="en-US" sz="1400" baseline="0"/>
            <a:t> </a:t>
          </a:r>
          <a:r>
            <a:rPr lang="en-US" altLang="ja-JP" sz="1400"/>
            <a:t>11</a:t>
          </a:r>
          <a:r>
            <a:rPr lang="ja-JP" altLang="en-US" sz="1400"/>
            <a:t>　　         ７　       </a:t>
          </a:r>
          <a:r>
            <a:rPr lang="en-US" altLang="ja-JP" sz="1400"/>
            <a:t>17</a:t>
          </a:r>
          <a:r>
            <a:rPr lang="ja-JP" altLang="en-US" sz="1400"/>
            <a:t>　           </a:t>
          </a:r>
          <a:r>
            <a:rPr lang="en-US" altLang="ja-JP" sz="1400"/>
            <a:t>27</a:t>
          </a:r>
          <a:r>
            <a:rPr lang="ja-JP" altLang="en-US" sz="1400"/>
            <a:t>　　</a:t>
          </a:r>
          <a:r>
            <a:rPr lang="ja-JP" altLang="en-US" sz="1400" baseline="0"/>
            <a:t>  </a:t>
          </a:r>
          <a:r>
            <a:rPr lang="ja-JP" altLang="en-US" sz="1400"/>
            <a:t>   </a:t>
          </a:r>
          <a:r>
            <a:rPr lang="en-US" altLang="ja-JP" sz="1400"/>
            <a:t>37</a:t>
          </a:r>
          <a:r>
            <a:rPr lang="ja-JP" altLang="en-US" sz="1400"/>
            <a:t>　　</a:t>
          </a:r>
          <a:r>
            <a:rPr lang="ja-JP" altLang="en-US" sz="1400" baseline="0"/>
            <a:t>      </a:t>
          </a:r>
          <a:r>
            <a:rPr lang="en-US" altLang="ja-JP" sz="1400"/>
            <a:t>47</a:t>
          </a:r>
          <a:r>
            <a:rPr lang="ja-JP" altLang="en-US" sz="1400"/>
            <a:t>            </a:t>
          </a:r>
          <a:r>
            <a:rPr lang="en-US" altLang="ja-JP" sz="1400"/>
            <a:t>57</a:t>
          </a:r>
          <a:r>
            <a:rPr lang="ja-JP" altLang="en-US" sz="1400"/>
            <a:t>　         ４            </a:t>
          </a:r>
          <a:r>
            <a:rPr lang="en-US" altLang="ja-JP" sz="1400">
              <a:effectLst/>
              <a:latin typeface="+mn-lt"/>
              <a:ea typeface="+mn-ea"/>
              <a:cs typeface="+mn-cs"/>
            </a:rPr>
            <a:t>14</a:t>
          </a:r>
          <a:r>
            <a:rPr lang="ja-JP" altLang="ja-JP" sz="1400">
              <a:effectLst/>
              <a:latin typeface="+mn-lt"/>
              <a:ea typeface="+mn-ea"/>
              <a:cs typeface="+mn-cs"/>
            </a:rPr>
            <a:t> </a:t>
          </a:r>
          <a:r>
            <a:rPr lang="ja-JP" altLang="en-US" sz="1400"/>
            <a:t>         </a:t>
          </a:r>
          <a:r>
            <a:rPr lang="en-US" altLang="ja-JP" sz="1400"/>
            <a:t>24      </a:t>
          </a:r>
          <a:r>
            <a:rPr lang="ja-JP" altLang="en-US" sz="1400"/>
            <a:t> </a:t>
          </a:r>
          <a:r>
            <a:rPr lang="en-US" altLang="ja-JP" sz="1400" baseline="0"/>
            <a:t> 1</a:t>
          </a:r>
          <a:r>
            <a:rPr lang="en-US" altLang="ja-JP" sz="1400"/>
            <a:t>        </a:t>
          </a:r>
          <a:endParaRPr lang="ja-JP" altLang="en-US" sz="1400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EG23"/>
  <sheetViews>
    <sheetView showGridLines="0" tabSelected="1" zoomScale="70" zoomScaleNormal="70" zoomScaleSheetLayoutView="55" zoomScalePageLayoutView="60" workbookViewId="0">
      <selection activeCell="N39" sqref="N39"/>
    </sheetView>
  </sheetViews>
  <sheetFormatPr defaultRowHeight="13.2" outlineLevelCol="1"/>
  <cols>
    <col min="1" max="1" width="27.44140625" customWidth="1"/>
    <col min="2" max="44" width="11.44140625" customWidth="1" outlineLevel="1"/>
    <col min="45" max="114" width="11.44140625" customWidth="1"/>
    <col min="115" max="115" width="11.44140625" style="23" customWidth="1"/>
    <col min="116" max="132" width="11.44140625" customWidth="1"/>
    <col min="133" max="133" width="9.109375" customWidth="1"/>
    <col min="134" max="158" width="6.6640625" customWidth="1"/>
  </cols>
  <sheetData>
    <row r="1" spans="1:137">
      <c r="A1" s="38" t="s">
        <v>23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39"/>
      <c r="DI1" s="39"/>
      <c r="DJ1" s="39"/>
      <c r="DK1" s="39"/>
      <c r="DL1" s="39"/>
      <c r="DM1" s="39"/>
      <c r="DN1" s="39"/>
      <c r="DO1" s="39"/>
      <c r="DP1" s="39"/>
      <c r="DQ1" s="39"/>
      <c r="DR1" s="39"/>
      <c r="DS1" s="39"/>
      <c r="DT1" s="39"/>
      <c r="DU1" s="39"/>
      <c r="DV1" s="39"/>
      <c r="DW1" s="39"/>
      <c r="DX1" s="39"/>
      <c r="DY1" s="39"/>
      <c r="DZ1" s="39"/>
      <c r="EA1" s="39"/>
      <c r="EB1" s="39"/>
    </row>
    <row r="2" spans="1:137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39"/>
      <c r="DF2" s="39"/>
      <c r="DG2" s="39"/>
      <c r="DH2" s="39"/>
      <c r="DI2" s="39"/>
      <c r="DJ2" s="39"/>
      <c r="DK2" s="39"/>
      <c r="DL2" s="39"/>
      <c r="DM2" s="39"/>
      <c r="DN2" s="39"/>
      <c r="DO2" s="39"/>
      <c r="DP2" s="39"/>
      <c r="DQ2" s="39"/>
      <c r="DR2" s="39"/>
      <c r="DS2" s="39"/>
      <c r="DT2" s="39"/>
      <c r="DU2" s="39"/>
      <c r="DV2" s="39"/>
      <c r="DW2" s="39"/>
      <c r="DX2" s="39"/>
      <c r="DY2" s="39"/>
      <c r="DZ2" s="39"/>
      <c r="EA2" s="39"/>
      <c r="EB2" s="39"/>
    </row>
    <row r="3" spans="1:137">
      <c r="A3" s="40" t="s">
        <v>0</v>
      </c>
      <c r="B3" s="41">
        <v>1892</v>
      </c>
      <c r="C3" s="41">
        <v>1893</v>
      </c>
      <c r="D3" s="41">
        <v>1894</v>
      </c>
      <c r="E3" s="41">
        <v>1895</v>
      </c>
      <c r="F3" s="41">
        <v>1896</v>
      </c>
      <c r="G3" s="41">
        <v>1897</v>
      </c>
      <c r="H3" s="41">
        <v>1898</v>
      </c>
      <c r="I3" s="41">
        <v>1899</v>
      </c>
      <c r="J3" s="41">
        <v>1900</v>
      </c>
      <c r="K3" s="41">
        <v>1901</v>
      </c>
      <c r="L3" s="41">
        <v>1902</v>
      </c>
      <c r="M3" s="41">
        <v>1903</v>
      </c>
      <c r="N3" s="41">
        <v>1904</v>
      </c>
      <c r="O3" s="41">
        <v>1905</v>
      </c>
      <c r="P3" s="41">
        <v>1906</v>
      </c>
      <c r="Q3" s="41">
        <v>1907</v>
      </c>
      <c r="R3" s="41">
        <v>1908</v>
      </c>
      <c r="S3" s="41">
        <v>1909</v>
      </c>
      <c r="T3" s="41">
        <v>1910</v>
      </c>
      <c r="U3" s="41">
        <v>1911</v>
      </c>
      <c r="V3" s="41">
        <v>1912</v>
      </c>
      <c r="W3" s="41">
        <v>1913</v>
      </c>
      <c r="X3" s="41">
        <v>1914</v>
      </c>
      <c r="Y3" s="41">
        <v>1915</v>
      </c>
      <c r="Z3" s="41">
        <v>1916</v>
      </c>
      <c r="AA3" s="41">
        <v>1917</v>
      </c>
      <c r="AB3" s="41">
        <v>1918</v>
      </c>
      <c r="AC3" s="41">
        <v>1919</v>
      </c>
      <c r="AD3" s="41">
        <v>1920</v>
      </c>
      <c r="AE3" s="41">
        <v>1921</v>
      </c>
      <c r="AF3" s="41">
        <v>1922</v>
      </c>
      <c r="AG3" s="41">
        <v>1923</v>
      </c>
      <c r="AH3" s="41">
        <v>1924</v>
      </c>
      <c r="AI3" s="41">
        <v>1925</v>
      </c>
      <c r="AJ3" s="41">
        <v>1926</v>
      </c>
      <c r="AK3" s="41">
        <v>1927</v>
      </c>
      <c r="AL3" s="41">
        <v>1928</v>
      </c>
      <c r="AM3" s="41">
        <v>1929</v>
      </c>
      <c r="AN3" s="41">
        <v>1930</v>
      </c>
      <c r="AO3" s="41">
        <v>1931</v>
      </c>
      <c r="AP3" s="41">
        <v>1932</v>
      </c>
      <c r="AQ3" s="41">
        <v>1933</v>
      </c>
      <c r="AR3" s="41">
        <v>1934</v>
      </c>
      <c r="AS3" s="41">
        <v>1935</v>
      </c>
      <c r="AT3" s="41">
        <v>1936</v>
      </c>
      <c r="AU3" s="41">
        <v>1937</v>
      </c>
      <c r="AV3" s="41">
        <v>1938</v>
      </c>
      <c r="AW3" s="41">
        <v>1939</v>
      </c>
      <c r="AX3" s="41">
        <v>1940</v>
      </c>
      <c r="AY3" s="41">
        <v>1941</v>
      </c>
      <c r="AZ3" s="41">
        <v>1942</v>
      </c>
      <c r="BA3" s="41">
        <v>1943</v>
      </c>
      <c r="BB3" s="41">
        <v>1944</v>
      </c>
      <c r="BC3" s="41">
        <v>1945</v>
      </c>
      <c r="BD3" s="41">
        <v>1946</v>
      </c>
      <c r="BE3" s="41">
        <v>1947</v>
      </c>
      <c r="BF3" s="41">
        <v>1948</v>
      </c>
      <c r="BG3" s="41">
        <v>1949</v>
      </c>
      <c r="BH3" s="41">
        <v>1950</v>
      </c>
      <c r="BI3" s="41">
        <v>1951</v>
      </c>
      <c r="BJ3" s="41">
        <v>1952</v>
      </c>
      <c r="BK3" s="41">
        <v>1953</v>
      </c>
      <c r="BL3" s="41">
        <v>1954</v>
      </c>
      <c r="BM3" s="41">
        <v>1955</v>
      </c>
      <c r="BN3" s="41">
        <v>1956</v>
      </c>
      <c r="BO3" s="41">
        <v>1957</v>
      </c>
      <c r="BP3" s="41">
        <v>1958</v>
      </c>
      <c r="BQ3" s="41">
        <v>1959</v>
      </c>
      <c r="BR3" s="41">
        <v>1960</v>
      </c>
      <c r="BS3" s="41">
        <v>1961</v>
      </c>
      <c r="BT3" s="41">
        <v>1962</v>
      </c>
      <c r="BU3" s="41">
        <v>1963</v>
      </c>
      <c r="BV3" s="41">
        <v>1964</v>
      </c>
      <c r="BW3" s="41">
        <v>1965</v>
      </c>
      <c r="BX3" s="41">
        <v>1966</v>
      </c>
      <c r="BY3" s="41">
        <v>1967</v>
      </c>
      <c r="BZ3" s="41">
        <v>1968</v>
      </c>
      <c r="CA3" s="41">
        <v>1969</v>
      </c>
      <c r="CB3" s="41">
        <v>1970</v>
      </c>
      <c r="CC3" s="41">
        <v>1971</v>
      </c>
      <c r="CD3" s="41">
        <v>1972</v>
      </c>
      <c r="CE3" s="41">
        <v>1973</v>
      </c>
      <c r="CF3" s="41">
        <v>1974</v>
      </c>
      <c r="CG3" s="41">
        <v>1975</v>
      </c>
      <c r="CH3" s="41">
        <v>1976</v>
      </c>
      <c r="CI3" s="41">
        <v>1977</v>
      </c>
      <c r="CJ3" s="41">
        <v>1978</v>
      </c>
      <c r="CK3" s="41">
        <v>1979</v>
      </c>
      <c r="CL3" s="41">
        <v>1980</v>
      </c>
      <c r="CM3" s="41">
        <v>1981</v>
      </c>
      <c r="CN3" s="41">
        <v>1982</v>
      </c>
      <c r="CO3" s="41">
        <v>1983</v>
      </c>
      <c r="CP3" s="41">
        <v>1984</v>
      </c>
      <c r="CQ3" s="41">
        <v>1985</v>
      </c>
      <c r="CR3" s="41">
        <v>1986</v>
      </c>
      <c r="CS3" s="41">
        <v>1987</v>
      </c>
      <c r="CT3" s="41">
        <v>1988</v>
      </c>
      <c r="CU3" s="41">
        <v>1989</v>
      </c>
      <c r="CV3" s="41">
        <v>1990</v>
      </c>
      <c r="CW3" s="41">
        <v>1991</v>
      </c>
      <c r="CX3" s="41">
        <v>1992</v>
      </c>
      <c r="CY3" s="41">
        <v>1993</v>
      </c>
      <c r="CZ3" s="41">
        <v>1994</v>
      </c>
      <c r="DA3" s="41">
        <v>1995</v>
      </c>
      <c r="DB3" s="41">
        <v>1996</v>
      </c>
      <c r="DC3" s="41">
        <v>1997</v>
      </c>
      <c r="DD3" s="41">
        <v>1998</v>
      </c>
      <c r="DE3" s="41">
        <v>1999</v>
      </c>
      <c r="DF3" s="41">
        <v>2000</v>
      </c>
      <c r="DG3" s="41">
        <v>2001</v>
      </c>
      <c r="DH3" s="41">
        <v>2002</v>
      </c>
      <c r="DI3" s="41">
        <v>2003</v>
      </c>
      <c r="DJ3" s="41">
        <v>2004</v>
      </c>
      <c r="DK3" s="41">
        <v>2005</v>
      </c>
      <c r="DL3" s="42">
        <v>2006</v>
      </c>
      <c r="DM3" s="40">
        <v>2007</v>
      </c>
      <c r="DN3" s="43">
        <v>2008</v>
      </c>
      <c r="DO3" s="40">
        <v>2009</v>
      </c>
      <c r="DP3" s="40">
        <v>2010</v>
      </c>
      <c r="DQ3" s="40">
        <v>2011</v>
      </c>
      <c r="DR3" s="40">
        <v>2012</v>
      </c>
      <c r="DS3" s="40">
        <v>2013</v>
      </c>
      <c r="DT3" s="40">
        <v>2014</v>
      </c>
      <c r="DU3" s="40">
        <v>2015</v>
      </c>
      <c r="DV3" s="40">
        <v>2016</v>
      </c>
      <c r="DW3" s="40">
        <v>2017</v>
      </c>
      <c r="DX3" s="40">
        <v>2018</v>
      </c>
      <c r="DY3" s="40">
        <v>2019</v>
      </c>
      <c r="DZ3" s="40">
        <v>2020</v>
      </c>
      <c r="EA3" s="40">
        <v>2021</v>
      </c>
      <c r="EB3" s="40">
        <v>2022</v>
      </c>
    </row>
    <row r="4" spans="1:137">
      <c r="A4" s="44" t="s">
        <v>10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5">
        <v>0</v>
      </c>
      <c r="BS4" s="45">
        <v>-5.65</v>
      </c>
      <c r="BT4" s="45">
        <v>-10.7</v>
      </c>
      <c r="BU4" s="45">
        <v>-17.3</v>
      </c>
      <c r="BV4" s="45">
        <v>-22.6</v>
      </c>
      <c r="BW4" s="45">
        <v>-27.8</v>
      </c>
      <c r="BX4" s="45">
        <v>-35.200000000000003</v>
      </c>
      <c r="BY4" s="45">
        <v>-44.2</v>
      </c>
      <c r="BZ4" s="45">
        <v>-53.7</v>
      </c>
      <c r="CA4" s="45">
        <v>-61.7</v>
      </c>
      <c r="CB4" s="45">
        <v>-73.2</v>
      </c>
      <c r="CC4" s="45">
        <v>-86.1</v>
      </c>
      <c r="CD4" s="45">
        <v>-99.9</v>
      </c>
      <c r="CE4" s="45">
        <v>-114.8</v>
      </c>
      <c r="CF4" s="45">
        <v>-123.2</v>
      </c>
      <c r="CG4" s="45">
        <v>-127.5</v>
      </c>
      <c r="CH4" s="45">
        <v>-131.9</v>
      </c>
      <c r="CI4" s="45">
        <v>-135.30000000000001</v>
      </c>
      <c r="CJ4" s="45">
        <v>-140.9</v>
      </c>
      <c r="CK4" s="45">
        <v>-144.5</v>
      </c>
      <c r="CL4" s="45">
        <v>-145.1</v>
      </c>
      <c r="CM4" s="45">
        <v>-146.69999999999999</v>
      </c>
      <c r="CN4" s="45">
        <v>-148.80000000000001</v>
      </c>
      <c r="CO4" s="45">
        <v>-150.1</v>
      </c>
      <c r="CP4" s="45">
        <v>-152.80000000000001</v>
      </c>
      <c r="CQ4" s="45">
        <v>-155.19999999999999</v>
      </c>
      <c r="CR4" s="45">
        <v>-156.9</v>
      </c>
      <c r="CS4" s="45">
        <v>-160.5</v>
      </c>
      <c r="CT4" s="45">
        <v>-164</v>
      </c>
      <c r="CU4" s="45">
        <v>-167.9</v>
      </c>
      <c r="CV4" s="45">
        <v>-169</v>
      </c>
      <c r="CW4" s="45">
        <v>-170.1</v>
      </c>
      <c r="CX4" s="45">
        <v>-170.6</v>
      </c>
      <c r="CY4" s="45">
        <v>-170.9</v>
      </c>
      <c r="CZ4" s="45">
        <v>-172.5</v>
      </c>
      <c r="DA4" s="45">
        <v>-172.8</v>
      </c>
      <c r="DB4" s="45">
        <v>-173.9</v>
      </c>
      <c r="DC4" s="45">
        <v>-174.3</v>
      </c>
      <c r="DD4" s="45">
        <v>-174.1</v>
      </c>
      <c r="DE4" s="45">
        <v>-174.7</v>
      </c>
      <c r="DF4" s="45">
        <v>-174.9</v>
      </c>
      <c r="DG4" s="45">
        <v>-175.6</v>
      </c>
      <c r="DH4" s="45">
        <v>-176.5</v>
      </c>
      <c r="DI4" s="45">
        <v>-176.5</v>
      </c>
      <c r="DJ4" s="45">
        <v>-176.5</v>
      </c>
      <c r="DK4" s="45">
        <v>-176.9</v>
      </c>
      <c r="DL4" s="46">
        <v>-176.78</v>
      </c>
      <c r="DM4" s="45">
        <v>-177</v>
      </c>
      <c r="DN4" s="47">
        <v>-177.4</v>
      </c>
      <c r="DO4" s="45">
        <v>-177.6</v>
      </c>
      <c r="DP4" s="45">
        <v>-178.4</v>
      </c>
      <c r="DQ4" s="45">
        <v>-182.9</v>
      </c>
      <c r="DR4" s="45">
        <v>-183.4</v>
      </c>
      <c r="DS4" s="45">
        <v>-183.5</v>
      </c>
      <c r="DT4" s="45">
        <v>-183.6</v>
      </c>
      <c r="DU4" s="45">
        <v>-183.5</v>
      </c>
      <c r="DV4" s="40">
        <v>-184</v>
      </c>
      <c r="DW4" s="40">
        <v>-184.6</v>
      </c>
      <c r="DX4" s="40">
        <v>-184.6</v>
      </c>
      <c r="DY4" s="40">
        <v>-184.6</v>
      </c>
      <c r="DZ4" s="40">
        <v>-184.5</v>
      </c>
      <c r="EA4" s="40">
        <v>-184.1</v>
      </c>
      <c r="EB4" s="45">
        <v>-184</v>
      </c>
      <c r="EC4" s="26"/>
      <c r="ED4" s="27"/>
      <c r="EE4" s="27"/>
      <c r="EF4" s="27"/>
      <c r="EG4" s="27"/>
    </row>
    <row r="5" spans="1:137">
      <c r="A5" s="40" t="s">
        <v>11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5">
        <v>0</v>
      </c>
      <c r="BS5" s="45">
        <v>-21.26</v>
      </c>
      <c r="BT5" s="45">
        <v>-34.79</v>
      </c>
      <c r="BU5" s="45">
        <v>-45.23</v>
      </c>
      <c r="BV5" s="45">
        <v>-55.78</v>
      </c>
      <c r="BW5" s="45"/>
      <c r="BX5" s="45"/>
      <c r="BY5" s="45"/>
      <c r="BZ5" s="45"/>
      <c r="CA5" s="45"/>
      <c r="CB5" s="45"/>
      <c r="CC5" s="45"/>
      <c r="CD5" s="45">
        <v>-122.02</v>
      </c>
      <c r="CE5" s="45">
        <v>-133.03</v>
      </c>
      <c r="CF5" s="45">
        <v>-141.86000000000001</v>
      </c>
      <c r="CG5" s="45">
        <v>-146.80000000000001</v>
      </c>
      <c r="CH5" s="45">
        <v>-151.11000000000001</v>
      </c>
      <c r="CI5" s="45">
        <v>-153.24</v>
      </c>
      <c r="CJ5" s="45">
        <v>-155.09</v>
      </c>
      <c r="CK5" s="45">
        <v>-156.44</v>
      </c>
      <c r="CL5" s="45">
        <v>-156.55000000000001</v>
      </c>
      <c r="CM5" s="45">
        <v>-156.46</v>
      </c>
      <c r="CN5" s="45">
        <v>-157.05000000000001</v>
      </c>
      <c r="CO5" s="45">
        <v>-157.75</v>
      </c>
      <c r="CP5" s="45">
        <v>-159.03</v>
      </c>
      <c r="CQ5" s="45">
        <v>-158.69</v>
      </c>
      <c r="CR5" s="45">
        <v>-157.28</v>
      </c>
      <c r="CS5" s="45">
        <v>-157.76</v>
      </c>
      <c r="CT5" s="45">
        <v>-157.4</v>
      </c>
      <c r="CU5" s="45">
        <v>-157.9</v>
      </c>
      <c r="CV5" s="45">
        <v>-158.19999999999999</v>
      </c>
      <c r="CW5" s="45">
        <v>-157.86000000000001</v>
      </c>
      <c r="CX5" s="45">
        <v>-158.62</v>
      </c>
      <c r="CY5" s="45">
        <v>-158.94999999999999</v>
      </c>
      <c r="CZ5" s="45">
        <v>-158.99</v>
      </c>
      <c r="DA5" s="45">
        <v>-158.54</v>
      </c>
      <c r="DB5" s="45">
        <v>-159.37</v>
      </c>
      <c r="DC5" s="45">
        <v>-157.74</v>
      </c>
      <c r="DD5" s="45">
        <v>-158.22</v>
      </c>
      <c r="DE5" s="45">
        <v>-158.13</v>
      </c>
      <c r="DF5" s="45">
        <v>-158.32</v>
      </c>
      <c r="DG5" s="45">
        <v>-158.66</v>
      </c>
      <c r="DH5" s="45">
        <v>-158.19</v>
      </c>
      <c r="DI5" s="45">
        <v>-158.6</v>
      </c>
      <c r="DJ5" s="45">
        <v>-158.93</v>
      </c>
      <c r="DK5" s="45">
        <v>-158.19</v>
      </c>
      <c r="DL5" s="46">
        <v>-158.46</v>
      </c>
      <c r="DM5" s="45">
        <v>-158.30000000000001</v>
      </c>
      <c r="DN5" s="47">
        <v>-158.1</v>
      </c>
      <c r="DO5" s="45">
        <v>-158.47</v>
      </c>
      <c r="DP5" s="45">
        <v>-158.33000000000001</v>
      </c>
      <c r="DQ5" s="45">
        <v>-158.43</v>
      </c>
      <c r="DR5" s="45">
        <v>-158.4</v>
      </c>
      <c r="DS5" s="48">
        <v>-158.1</v>
      </c>
      <c r="DT5" s="45">
        <v>-158.83000000000001</v>
      </c>
      <c r="DU5" s="45">
        <v>-157.97999999999999</v>
      </c>
      <c r="DV5" s="40">
        <v>-160.63999999999999</v>
      </c>
      <c r="DW5" s="49">
        <v>-161.91999999999999</v>
      </c>
      <c r="DX5" s="40">
        <v>-161.03</v>
      </c>
      <c r="DY5" s="40">
        <v>-162.77000000000001</v>
      </c>
      <c r="DZ5" s="40">
        <v>-163.27000000000001</v>
      </c>
      <c r="EA5" s="40">
        <v>-162.99</v>
      </c>
      <c r="EB5" s="45">
        <v>-163.26</v>
      </c>
      <c r="EC5" s="26"/>
      <c r="ED5" s="27"/>
      <c r="EE5" s="27"/>
      <c r="EF5" s="27"/>
      <c r="EG5" s="27"/>
    </row>
    <row r="6" spans="1:137" s="23" customFormat="1">
      <c r="A6" s="40" t="s">
        <v>22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>
        <v>0</v>
      </c>
      <c r="CX6" s="40">
        <v>-5.12</v>
      </c>
      <c r="CY6" s="40">
        <v>-12.43</v>
      </c>
      <c r="CZ6" s="40">
        <v>-18.869999999999997</v>
      </c>
      <c r="DA6" s="40">
        <v>-23.839999999999996</v>
      </c>
      <c r="DB6" s="40">
        <v>-29.05</v>
      </c>
      <c r="DC6" s="40">
        <v>-31.53</v>
      </c>
      <c r="DD6" s="40">
        <v>-33.519999999999996</v>
      </c>
      <c r="DE6" s="40">
        <v>-36.589999999999996</v>
      </c>
      <c r="DF6" s="40">
        <v>-39.4</v>
      </c>
      <c r="DG6" s="40">
        <v>-42.07</v>
      </c>
      <c r="DH6" s="40">
        <v>-43.33</v>
      </c>
      <c r="DI6" s="40">
        <v>-44.43</v>
      </c>
      <c r="DJ6" s="40">
        <v>-45.63</v>
      </c>
      <c r="DK6" s="40">
        <v>-49.33</v>
      </c>
      <c r="DL6" s="50">
        <v>-55.14</v>
      </c>
      <c r="DM6" s="40">
        <v>-55.919999999999995</v>
      </c>
      <c r="DN6" s="43">
        <v>-57.519999999999996</v>
      </c>
      <c r="DO6" s="40">
        <v>-58.14</v>
      </c>
      <c r="DP6" s="40">
        <v>-59.48</v>
      </c>
      <c r="DQ6" s="40">
        <v>-61.36999999999999</v>
      </c>
      <c r="DR6" s="40">
        <v>-63.86999999999999</v>
      </c>
      <c r="DS6" s="40">
        <v>-65.59</v>
      </c>
      <c r="DT6" s="45">
        <v>-66.41</v>
      </c>
      <c r="DU6" s="40">
        <v>-68.17</v>
      </c>
      <c r="DV6" s="40">
        <v>-68.61</v>
      </c>
      <c r="DW6" s="40">
        <v>-69.489999999999995</v>
      </c>
      <c r="DX6" s="40">
        <v>-70.260000000000005</v>
      </c>
      <c r="DY6" s="40">
        <v>-71.03</v>
      </c>
      <c r="DZ6" s="40">
        <v>-71.440000000000012</v>
      </c>
      <c r="EA6" s="40">
        <v>-73.250000000000014</v>
      </c>
      <c r="EB6" s="45">
        <v>-75.25</v>
      </c>
      <c r="EC6" s="26"/>
      <c r="ED6" s="27"/>
      <c r="EE6" s="27"/>
      <c r="EF6" s="27"/>
      <c r="EG6" s="27"/>
    </row>
    <row r="7" spans="1:137">
      <c r="A7" s="40" t="s">
        <v>12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>
        <v>0</v>
      </c>
      <c r="CD7" s="51">
        <v>-6.49</v>
      </c>
      <c r="CE7" s="51">
        <v>-19.5</v>
      </c>
      <c r="CF7" s="51">
        <v>-26.49</v>
      </c>
      <c r="CG7" s="51">
        <v>-33.14</v>
      </c>
      <c r="CH7" s="51">
        <v>-37.119999999999997</v>
      </c>
      <c r="CI7" s="51">
        <v>-42.09</v>
      </c>
      <c r="CJ7" s="51">
        <v>-52.41</v>
      </c>
      <c r="CK7" s="51">
        <v>-55.72</v>
      </c>
      <c r="CL7" s="51">
        <v>-56.57</v>
      </c>
      <c r="CM7" s="51">
        <v>-59.44</v>
      </c>
      <c r="CN7" s="51">
        <v>-64.8</v>
      </c>
      <c r="CO7" s="51">
        <v>-66.81</v>
      </c>
      <c r="CP7" s="51">
        <v>-71.22</v>
      </c>
      <c r="CQ7" s="51">
        <v>-73.94</v>
      </c>
      <c r="CR7" s="51">
        <v>-76.540000000000006</v>
      </c>
      <c r="CS7" s="51">
        <v>-76.66</v>
      </c>
      <c r="CT7" s="51">
        <v>-80.17</v>
      </c>
      <c r="CU7" s="51">
        <v>-81.010000000000005</v>
      </c>
      <c r="CV7" s="51">
        <v>-82.65</v>
      </c>
      <c r="CW7" s="51">
        <v>-83.25</v>
      </c>
      <c r="CX7" s="51">
        <v>-85.29</v>
      </c>
      <c r="CY7" s="51">
        <v>-84.72</v>
      </c>
      <c r="CZ7" s="51">
        <v>-99.74</v>
      </c>
      <c r="DA7" s="51">
        <v>-101.06</v>
      </c>
      <c r="DB7" s="51">
        <v>-103.42</v>
      </c>
      <c r="DC7" s="51">
        <v>-105.48</v>
      </c>
      <c r="DD7" s="51">
        <v>-107.81</v>
      </c>
      <c r="DE7" s="51">
        <v>-108.62</v>
      </c>
      <c r="DF7" s="51">
        <v>-110.39</v>
      </c>
      <c r="DG7" s="51">
        <v>-108.25</v>
      </c>
      <c r="DH7" s="51">
        <v>-108.75</v>
      </c>
      <c r="DI7" s="52">
        <v>-108.2</v>
      </c>
      <c r="DJ7" s="40">
        <v>-108.8</v>
      </c>
      <c r="DK7" s="40">
        <v>-110.4</v>
      </c>
      <c r="DL7" s="46">
        <v>-108.4</v>
      </c>
      <c r="DM7" s="40">
        <v>-110.2</v>
      </c>
      <c r="DN7" s="43">
        <v>-110.1</v>
      </c>
      <c r="DO7" s="40">
        <v>-110.8</v>
      </c>
      <c r="DP7" s="40">
        <v>-110.5</v>
      </c>
      <c r="DQ7" s="40">
        <v>-110.55</v>
      </c>
      <c r="DR7" s="40">
        <v>-109.7</v>
      </c>
      <c r="DS7" s="40">
        <v>-109.18</v>
      </c>
      <c r="DT7" s="45">
        <v>-109.1</v>
      </c>
      <c r="DU7" s="45">
        <v>-109.28</v>
      </c>
      <c r="DV7" s="40">
        <v>-109.57</v>
      </c>
      <c r="DW7" s="40">
        <v>-109.49</v>
      </c>
      <c r="DX7" s="40">
        <v>-109.69</v>
      </c>
      <c r="DY7" s="40">
        <v>-109.73</v>
      </c>
      <c r="DZ7" s="40">
        <v>-109.71</v>
      </c>
      <c r="EA7" s="40">
        <v>-110.27</v>
      </c>
      <c r="EB7" s="53">
        <v>-110.31</v>
      </c>
      <c r="EC7" s="26"/>
      <c r="ED7" s="27"/>
      <c r="EE7" s="27"/>
      <c r="EF7" s="27"/>
      <c r="EG7" s="27"/>
    </row>
    <row r="8" spans="1:137">
      <c r="A8" s="40" t="s">
        <v>8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>
        <v>0</v>
      </c>
      <c r="CA8" s="45">
        <v>-7.28</v>
      </c>
      <c r="CB8" s="45">
        <v>-13.43</v>
      </c>
      <c r="CC8" s="45">
        <v>-19.96</v>
      </c>
      <c r="CD8" s="45">
        <v>-24.02</v>
      </c>
      <c r="CE8" s="45">
        <v>-27.17</v>
      </c>
      <c r="CF8" s="45">
        <v>-29.91</v>
      </c>
      <c r="CG8" s="45">
        <v>-32.9</v>
      </c>
      <c r="CH8" s="45">
        <v>-36.6</v>
      </c>
      <c r="CI8" s="45">
        <v>-40.14</v>
      </c>
      <c r="CJ8" s="45">
        <v>-42.43</v>
      </c>
      <c r="CK8" s="45">
        <v>-45.37</v>
      </c>
      <c r="CL8" s="45">
        <v>-47.8</v>
      </c>
      <c r="CM8" s="45">
        <v>-51.11</v>
      </c>
      <c r="CN8" s="45">
        <v>-54.91</v>
      </c>
      <c r="CO8" s="45">
        <v>-57.36</v>
      </c>
      <c r="CP8" s="45">
        <v>-59.08</v>
      </c>
      <c r="CQ8" s="45">
        <v>-61.18</v>
      </c>
      <c r="CR8" s="45">
        <v>-63.38</v>
      </c>
      <c r="CS8" s="45">
        <v>-65.650000000000006</v>
      </c>
      <c r="CT8" s="45">
        <v>-68.06</v>
      </c>
      <c r="CU8" s="45">
        <v>-70.099999999999994</v>
      </c>
      <c r="CV8" s="45">
        <v>-72.02</v>
      </c>
      <c r="CW8" s="45">
        <v>-74.930000000000007</v>
      </c>
      <c r="CX8" s="45">
        <v>-76.47</v>
      </c>
      <c r="CY8" s="45">
        <v>-78.16</v>
      </c>
      <c r="CZ8" s="45">
        <v>-79.58</v>
      </c>
      <c r="DA8" s="45">
        <v>-80.53</v>
      </c>
      <c r="DB8" s="45">
        <v>-82.05</v>
      </c>
      <c r="DC8" s="45">
        <v>-84.67</v>
      </c>
      <c r="DD8" s="45">
        <v>-86.82</v>
      </c>
      <c r="DE8" s="45">
        <v>-88.39</v>
      </c>
      <c r="DF8" s="45">
        <v>-89.25</v>
      </c>
      <c r="DG8" s="45">
        <v>-90.5</v>
      </c>
      <c r="DH8" s="45">
        <v>-92.97</v>
      </c>
      <c r="DI8" s="45">
        <v>-93.08</v>
      </c>
      <c r="DJ8" s="45">
        <v>-94.96</v>
      </c>
      <c r="DK8" s="45">
        <v>-95.96</v>
      </c>
      <c r="DL8" s="46">
        <v>-97</v>
      </c>
      <c r="DM8" s="45">
        <v>-98.7</v>
      </c>
      <c r="DN8" s="47">
        <v>-99.3</v>
      </c>
      <c r="DO8" s="45">
        <v>-101.13</v>
      </c>
      <c r="DP8" s="45">
        <v>-102.05999999999996</v>
      </c>
      <c r="DQ8" s="45">
        <v>-106.8</v>
      </c>
      <c r="DR8" s="45">
        <v>-107.05</v>
      </c>
      <c r="DS8" s="45">
        <v>-108.3</v>
      </c>
      <c r="DT8" s="45">
        <v>-109.9</v>
      </c>
      <c r="DU8" s="45">
        <f>DT8-1.51</f>
        <v>-111.41000000000001</v>
      </c>
      <c r="DV8" s="40">
        <v>-112.4</v>
      </c>
      <c r="DW8" s="40">
        <v>-112.03</v>
      </c>
      <c r="DX8" s="40">
        <v>-114.05</v>
      </c>
      <c r="DY8" s="40">
        <v>-115.49</v>
      </c>
      <c r="DZ8" s="40">
        <v>-116.66</v>
      </c>
      <c r="EA8" s="40">
        <v>-117.49</v>
      </c>
      <c r="EB8" s="53">
        <v>-118.06</v>
      </c>
      <c r="EC8" s="26"/>
      <c r="ED8" s="27"/>
      <c r="EE8" s="27"/>
      <c r="EF8" s="27"/>
      <c r="EG8" s="27"/>
    </row>
    <row r="9" spans="1:137">
      <c r="A9" s="40" t="s">
        <v>5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>
        <v>0</v>
      </c>
      <c r="AT9" s="41">
        <v>-14.75</v>
      </c>
      <c r="AU9" s="41">
        <v>-27.04</v>
      </c>
      <c r="AV9" s="41">
        <v>-40.200000000000003</v>
      </c>
      <c r="AW9" s="41">
        <v>-53.98</v>
      </c>
      <c r="AX9" s="41">
        <v>-64.69</v>
      </c>
      <c r="AY9" s="41">
        <v>-75.989999999999995</v>
      </c>
      <c r="AZ9" s="41">
        <v>-86.52</v>
      </c>
      <c r="BA9" s="41">
        <v>-94.08</v>
      </c>
      <c r="BB9" s="41">
        <v>-94.34</v>
      </c>
      <c r="BC9" s="41">
        <v>-90.16</v>
      </c>
      <c r="BD9" s="41">
        <v>-90.68</v>
      </c>
      <c r="BE9" s="41">
        <v>-90.66</v>
      </c>
      <c r="BF9" s="41">
        <v>-91.28</v>
      </c>
      <c r="BG9" s="41">
        <v>-91.96</v>
      </c>
      <c r="BH9" s="41">
        <v>-97.48</v>
      </c>
      <c r="BI9" s="41">
        <v>-104.05</v>
      </c>
      <c r="BJ9" s="41">
        <v>-111.39</v>
      </c>
      <c r="BK9" s="41">
        <v>-113.65</v>
      </c>
      <c r="BL9" s="41">
        <v>-120.25</v>
      </c>
      <c r="BM9" s="41">
        <v>-131.11000000000001</v>
      </c>
      <c r="BN9" s="41">
        <v>-138.29</v>
      </c>
      <c r="BO9" s="41">
        <v>-152.82</v>
      </c>
      <c r="BP9" s="41">
        <v>-163.92</v>
      </c>
      <c r="BQ9" s="41">
        <v>-178.21</v>
      </c>
      <c r="BR9" s="41">
        <v>-193.32</v>
      </c>
      <c r="BS9" s="41">
        <v>-206.63</v>
      </c>
      <c r="BT9" s="41">
        <v>-219.95</v>
      </c>
      <c r="BU9" s="41">
        <v>-227.44</v>
      </c>
      <c r="BV9" s="41">
        <v>-229.47</v>
      </c>
      <c r="BW9" s="41">
        <v>-228.88</v>
      </c>
      <c r="BX9" s="41">
        <v>-229.62</v>
      </c>
      <c r="BY9" s="41">
        <v>-232.06</v>
      </c>
      <c r="BZ9" s="41">
        <v>-233.22</v>
      </c>
      <c r="CA9" s="41">
        <v>-233.68</v>
      </c>
      <c r="CB9" s="41">
        <v>-233.79</v>
      </c>
      <c r="CC9" s="41">
        <v>-235.87</v>
      </c>
      <c r="CD9" s="45">
        <v>-236.44</v>
      </c>
      <c r="CE9" s="45">
        <v>-238.39</v>
      </c>
      <c r="CF9" s="45">
        <v>-238.28</v>
      </c>
      <c r="CG9" s="45">
        <v>-237.29</v>
      </c>
      <c r="CH9" s="45">
        <v>-237.57</v>
      </c>
      <c r="CI9" s="45">
        <v>-237.89</v>
      </c>
      <c r="CJ9" s="45">
        <v>-237.88</v>
      </c>
      <c r="CK9" s="45">
        <v>-237.43</v>
      </c>
      <c r="CL9" s="45">
        <v>-238.21</v>
      </c>
      <c r="CM9" s="45">
        <v>-238.34</v>
      </c>
      <c r="CN9" s="45">
        <v>-237.75</v>
      </c>
      <c r="CO9" s="45">
        <v>-238.26</v>
      </c>
      <c r="CP9" s="45">
        <v>-238.53</v>
      </c>
      <c r="CQ9" s="45">
        <v>-238.21</v>
      </c>
      <c r="CR9" s="45">
        <v>-237.73</v>
      </c>
      <c r="CS9" s="45">
        <v>-238.87</v>
      </c>
      <c r="CT9" s="45">
        <v>-238.62</v>
      </c>
      <c r="CU9" s="45">
        <v>-238.62</v>
      </c>
      <c r="CV9" s="45">
        <v>-238.66</v>
      </c>
      <c r="CW9" s="45">
        <v>-239.23</v>
      </c>
      <c r="CX9" s="45">
        <v>-241.49</v>
      </c>
      <c r="CY9" s="45">
        <v>-240.98</v>
      </c>
      <c r="CZ9" s="45">
        <v>-241.91</v>
      </c>
      <c r="DA9" s="45">
        <v>-244.72</v>
      </c>
      <c r="DB9" s="45">
        <v>-244.16</v>
      </c>
      <c r="DC9" s="45">
        <v>-243.18</v>
      </c>
      <c r="DD9" s="45">
        <v>-243.65</v>
      </c>
      <c r="DE9" s="45">
        <v>-244.18</v>
      </c>
      <c r="DF9" s="45">
        <v>-244.08500000000001</v>
      </c>
      <c r="DG9" s="45">
        <v>-243.99</v>
      </c>
      <c r="DH9" s="45">
        <v>-244.04499999999999</v>
      </c>
      <c r="DI9" s="45">
        <v>-244.1</v>
      </c>
      <c r="DJ9" s="45">
        <v>-244.74</v>
      </c>
      <c r="DK9" s="45">
        <v>-245.38</v>
      </c>
      <c r="DL9" s="45">
        <v>-245.44</v>
      </c>
      <c r="DM9" s="40">
        <v>-245.5</v>
      </c>
      <c r="DN9" s="40">
        <v>-245.5</v>
      </c>
      <c r="DO9" s="40">
        <v>-245.5</v>
      </c>
      <c r="DP9" s="40">
        <v>-245.46666666666667</v>
      </c>
      <c r="DQ9" s="40">
        <v>-245.43333333333334</v>
      </c>
      <c r="DR9" s="40">
        <v>-245.4</v>
      </c>
      <c r="DS9" s="40">
        <v>-245.54333333333335</v>
      </c>
      <c r="DT9" s="45">
        <v>-245.68666666666701</v>
      </c>
      <c r="DU9" s="40">
        <v>-245.83</v>
      </c>
      <c r="DV9" s="45">
        <f>DU9+(DX9-DU9)/3</f>
        <v>-245.72</v>
      </c>
      <c r="DW9" s="45">
        <f>DU9+(DX9-DU9)*2/3</f>
        <v>-245.61</v>
      </c>
      <c r="DX9" s="40">
        <v>-245.5</v>
      </c>
      <c r="DY9" s="40" t="s">
        <v>20</v>
      </c>
      <c r="DZ9" s="40" t="s">
        <v>20</v>
      </c>
      <c r="EA9" s="40">
        <v>-246.28</v>
      </c>
      <c r="EB9" s="40"/>
      <c r="EC9" s="26"/>
      <c r="ED9" s="27"/>
      <c r="EE9" s="27"/>
      <c r="EF9" s="27"/>
      <c r="EG9" s="27"/>
    </row>
    <row r="10" spans="1:137" s="23" customFormat="1">
      <c r="A10" s="40" t="s">
        <v>6</v>
      </c>
      <c r="B10" s="45">
        <v>0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>
        <v>-16.41</v>
      </c>
      <c r="Y10" s="45"/>
      <c r="Z10" s="45"/>
      <c r="AA10" s="45"/>
      <c r="AB10" s="45">
        <v>-27.95</v>
      </c>
      <c r="AC10" s="45"/>
      <c r="AD10" s="45"/>
      <c r="AE10" s="45"/>
      <c r="AF10" s="45">
        <v>-52.47</v>
      </c>
      <c r="AG10" s="45">
        <v>-61.07</v>
      </c>
      <c r="AH10" s="45"/>
      <c r="AI10" s="45">
        <v>-78.84</v>
      </c>
      <c r="AJ10" s="45"/>
      <c r="AK10" s="45"/>
      <c r="AL10" s="45"/>
      <c r="AM10" s="45">
        <v>-103.14</v>
      </c>
      <c r="AN10" s="45"/>
      <c r="AO10" s="45"/>
      <c r="AP10" s="45">
        <v>-103.61</v>
      </c>
      <c r="AQ10" s="45"/>
      <c r="AR10" s="45"/>
      <c r="AS10" s="45">
        <v>-142.68</v>
      </c>
      <c r="AT10" s="45">
        <v>-159.24</v>
      </c>
      <c r="AU10" s="45">
        <v>-172.58</v>
      </c>
      <c r="AV10" s="45"/>
      <c r="AW10" s="45">
        <v>-193.17</v>
      </c>
      <c r="AX10" s="45"/>
      <c r="AY10" s="45">
        <v>-210.94</v>
      </c>
      <c r="AZ10" s="45"/>
      <c r="BA10" s="45">
        <v>-221.44</v>
      </c>
      <c r="BB10" s="45"/>
      <c r="BC10" s="45"/>
      <c r="BD10" s="45">
        <v>-223.96</v>
      </c>
      <c r="BE10" s="45"/>
      <c r="BF10" s="45">
        <v>-227.96</v>
      </c>
      <c r="BG10" s="45"/>
      <c r="BH10" s="45">
        <v>-235.12</v>
      </c>
      <c r="BI10" s="45">
        <v>-239.54</v>
      </c>
      <c r="BJ10" s="45">
        <v>-245.55</v>
      </c>
      <c r="BK10" s="45">
        <v>-250.26</v>
      </c>
      <c r="BL10" s="45">
        <v>-256.22000000000003</v>
      </c>
      <c r="BM10" s="45">
        <v>-262.66000000000003</v>
      </c>
      <c r="BN10" s="45">
        <v>-271.20999999999998</v>
      </c>
      <c r="BO10" s="45">
        <v>-284.39999999999998</v>
      </c>
      <c r="BP10" s="45">
        <v>-298.38</v>
      </c>
      <c r="BQ10" s="45">
        <v>-313.02</v>
      </c>
      <c r="BR10" s="45">
        <v>-326.56</v>
      </c>
      <c r="BS10" s="45">
        <v>-341.88</v>
      </c>
      <c r="BT10" s="45">
        <v>-356.08</v>
      </c>
      <c r="BU10" s="45">
        <v>-367.13</v>
      </c>
      <c r="BV10" s="45">
        <v>-375.99</v>
      </c>
      <c r="BW10" s="45">
        <v>-383.39</v>
      </c>
      <c r="BX10" s="45">
        <v>-388.02</v>
      </c>
      <c r="BY10" s="45">
        <v>-393.47</v>
      </c>
      <c r="BZ10" s="45">
        <v>-402.87</v>
      </c>
      <c r="CA10" s="45">
        <v>-410.19</v>
      </c>
      <c r="CB10" s="45">
        <v>-418.9</v>
      </c>
      <c r="CC10" s="45">
        <v>-426.3</v>
      </c>
      <c r="CD10" s="45">
        <v>-430.79</v>
      </c>
      <c r="CE10" s="45">
        <v>-434.26</v>
      </c>
      <c r="CF10" s="45">
        <v>-435.62</v>
      </c>
      <c r="CG10" s="45">
        <v>-435.3</v>
      </c>
      <c r="CH10" s="45">
        <v>-435.77</v>
      </c>
      <c r="CI10" s="45">
        <v>-436.19</v>
      </c>
      <c r="CJ10" s="45">
        <v>-436.21</v>
      </c>
      <c r="CK10" s="45">
        <v>-435.94</v>
      </c>
      <c r="CL10" s="45">
        <v>-435.36</v>
      </c>
      <c r="CM10" s="45">
        <v>-434.69</v>
      </c>
      <c r="CN10" s="45">
        <v>-433.5</v>
      </c>
      <c r="CO10" s="45">
        <v>-432.46</v>
      </c>
      <c r="CP10" s="45">
        <v>-431.81</v>
      </c>
      <c r="CQ10" s="45">
        <v>-431.54</v>
      </c>
      <c r="CR10" s="45">
        <v>-431.05</v>
      </c>
      <c r="CS10" s="45">
        <v>-430.43</v>
      </c>
      <c r="CT10" s="45">
        <v>-430.29</v>
      </c>
      <c r="CU10" s="45">
        <v>-430.27</v>
      </c>
      <c r="CV10" s="45">
        <v>-430.5</v>
      </c>
      <c r="CW10" s="45">
        <v>-429.76</v>
      </c>
      <c r="CX10" s="45">
        <v>-429.36</v>
      </c>
      <c r="CY10" s="45">
        <v>-429.09</v>
      </c>
      <c r="CZ10" s="45">
        <v>-428.69</v>
      </c>
      <c r="DA10" s="45">
        <v>-428.19</v>
      </c>
      <c r="DB10" s="45">
        <v>-428.45</v>
      </c>
      <c r="DC10" s="45">
        <v>-429.65</v>
      </c>
      <c r="DD10" s="45">
        <v>-429.07</v>
      </c>
      <c r="DE10" s="45">
        <v>-429.34</v>
      </c>
      <c r="DF10" s="45">
        <v>-429.25</v>
      </c>
      <c r="DG10" s="45">
        <v>-429.04</v>
      </c>
      <c r="DH10" s="45">
        <v>-428.69</v>
      </c>
      <c r="DI10" s="45">
        <v>-427.89</v>
      </c>
      <c r="DJ10" s="45">
        <v>-427.92</v>
      </c>
      <c r="DK10" s="45">
        <v>-427.62</v>
      </c>
      <c r="DL10" s="46">
        <v>-426.66</v>
      </c>
      <c r="DM10" s="45">
        <v>-427.04</v>
      </c>
      <c r="DN10" s="47">
        <v>-426.6</v>
      </c>
      <c r="DO10" s="45">
        <v>-426.51</v>
      </c>
      <c r="DP10" s="45">
        <v>-426.7</v>
      </c>
      <c r="DQ10" s="45">
        <f>AVERAGE(DP10,DR10)</f>
        <v>-428.2</v>
      </c>
      <c r="DR10" s="45">
        <v>-429.7</v>
      </c>
      <c r="DS10" s="45">
        <v>-429.5</v>
      </c>
      <c r="DT10" s="45">
        <v>-429.5</v>
      </c>
      <c r="DU10" s="45">
        <v>-429.6</v>
      </c>
      <c r="DV10" s="40">
        <v>-429.2</v>
      </c>
      <c r="DW10" s="40">
        <v>-429.3</v>
      </c>
      <c r="DX10" s="40">
        <v>-428.8</v>
      </c>
      <c r="DY10" s="40" t="s">
        <v>20</v>
      </c>
      <c r="DZ10" s="40">
        <v>-428.56</v>
      </c>
      <c r="EA10" s="54" t="s">
        <v>21</v>
      </c>
      <c r="EB10" s="55">
        <v>-427.83</v>
      </c>
      <c r="EC10" s="26"/>
      <c r="ED10" s="27"/>
      <c r="EE10" s="27"/>
      <c r="EF10" s="27"/>
      <c r="EG10" s="27"/>
    </row>
    <row r="11" spans="1:137" hidden="1">
      <c r="A11" s="40" t="s">
        <v>7</v>
      </c>
      <c r="B11" s="41">
        <v>0</v>
      </c>
      <c r="C11" s="41" t="e">
        <v>#N/A</v>
      </c>
      <c r="D11" s="41" t="e">
        <v>#N/A</v>
      </c>
      <c r="E11" s="41" t="e">
        <v>#N/A</v>
      </c>
      <c r="F11" s="41" t="e">
        <v>#N/A</v>
      </c>
      <c r="G11" s="41" t="e">
        <v>#N/A</v>
      </c>
      <c r="H11" s="41" t="e">
        <v>#N/A</v>
      </c>
      <c r="I11" s="41" t="e">
        <v>#N/A</v>
      </c>
      <c r="J11" s="41" t="e">
        <v>#N/A</v>
      </c>
      <c r="K11" s="41" t="e">
        <v>#N/A</v>
      </c>
      <c r="L11" s="41" t="e">
        <v>#N/A</v>
      </c>
      <c r="M11" s="41" t="e">
        <v>#N/A</v>
      </c>
      <c r="N11" s="41" t="e">
        <v>#N/A</v>
      </c>
      <c r="O11" s="41" t="e">
        <v>#N/A</v>
      </c>
      <c r="P11" s="41" t="e">
        <v>#N/A</v>
      </c>
      <c r="Q11" s="41" t="e">
        <v>#N/A</v>
      </c>
      <c r="R11" s="41" t="e">
        <v>#N/A</v>
      </c>
      <c r="S11" s="41" t="e">
        <v>#N/A</v>
      </c>
      <c r="T11" s="41" t="e">
        <v>#N/A</v>
      </c>
      <c r="U11" s="41" t="e">
        <v>#N/A</v>
      </c>
      <c r="V11" s="41" t="e">
        <v>#N/A</v>
      </c>
      <c r="W11" s="41" t="e">
        <v>#N/A</v>
      </c>
      <c r="X11" s="41">
        <v>-16.41</v>
      </c>
      <c r="Y11" s="41" t="e">
        <v>#N/A</v>
      </c>
      <c r="Z11" s="41" t="e">
        <v>#N/A</v>
      </c>
      <c r="AA11" s="41" t="e">
        <v>#N/A</v>
      </c>
      <c r="AB11" s="41">
        <v>-27.95</v>
      </c>
      <c r="AC11" s="41" t="e">
        <v>#N/A</v>
      </c>
      <c r="AD11" s="41" t="e">
        <v>#N/A</v>
      </c>
      <c r="AE11" s="41" t="e">
        <v>#N/A</v>
      </c>
      <c r="AF11" s="41" t="e">
        <v>#N/A</v>
      </c>
      <c r="AG11" s="41">
        <v>-52.47</v>
      </c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6"/>
      <c r="DM11" s="45"/>
      <c r="DN11" s="47"/>
      <c r="DO11" s="45"/>
      <c r="DP11" s="45"/>
      <c r="DQ11" s="45"/>
      <c r="DR11" s="45"/>
      <c r="DS11" s="45"/>
      <c r="DT11" s="45"/>
      <c r="DU11" s="45"/>
      <c r="DV11" s="56"/>
      <c r="DW11" s="39"/>
      <c r="DX11" s="39"/>
      <c r="DY11" s="39"/>
      <c r="DZ11" s="39"/>
      <c r="EA11" s="39"/>
      <c r="EB11" s="39"/>
      <c r="EC11" s="27"/>
      <c r="ED11" s="27"/>
      <c r="EE11" s="27"/>
      <c r="EF11" s="27"/>
      <c r="EG11" s="27"/>
    </row>
    <row r="12" spans="1:137">
      <c r="A12" s="49" t="s">
        <v>25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6"/>
      <c r="DC12" s="56"/>
      <c r="DD12" s="56"/>
      <c r="DE12" s="56"/>
      <c r="DF12" s="56"/>
      <c r="DG12" s="56"/>
      <c r="DH12" s="56"/>
      <c r="DI12" s="56"/>
      <c r="DJ12" s="56"/>
      <c r="DK12" s="56"/>
      <c r="DL12" s="56"/>
      <c r="DM12" s="56"/>
      <c r="DN12" s="56"/>
      <c r="DO12" s="56"/>
      <c r="DP12" s="56"/>
      <c r="DQ12" s="56"/>
      <c r="DR12" s="56"/>
      <c r="DS12" s="56"/>
      <c r="DT12" s="56"/>
      <c r="DU12" s="56"/>
      <c r="DV12" s="56"/>
      <c r="DW12" s="39"/>
      <c r="DX12" s="39"/>
      <c r="DY12" s="39"/>
      <c r="DZ12" s="39"/>
      <c r="EA12" s="39"/>
      <c r="EB12" s="39"/>
      <c r="EC12" s="27"/>
      <c r="ED12" s="27"/>
      <c r="EE12" s="27"/>
      <c r="EF12" s="27"/>
      <c r="EG12" s="27"/>
    </row>
    <row r="13" spans="1:137">
      <c r="A13" s="39" t="s">
        <v>24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DK13" s="39"/>
      <c r="DL13" s="39"/>
      <c r="DM13" s="39"/>
      <c r="DN13" s="39"/>
      <c r="DO13" s="39"/>
      <c r="DP13" s="39"/>
      <c r="DQ13" s="39"/>
      <c r="DR13" s="39"/>
      <c r="DS13" s="39"/>
      <c r="DT13" s="39"/>
      <c r="DU13" s="39"/>
      <c r="DV13" s="39"/>
      <c r="DW13" s="39"/>
      <c r="DX13" s="39"/>
      <c r="DY13" s="39"/>
      <c r="DZ13" s="39"/>
      <c r="EA13" s="39"/>
      <c r="EB13" s="39"/>
      <c r="EC13" s="27"/>
      <c r="ED13" s="27"/>
      <c r="EE13" s="27"/>
      <c r="EF13" s="27"/>
      <c r="EG13" s="27"/>
    </row>
    <row r="14" spans="1:137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2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  <c r="EB14" s="31"/>
      <c r="EC14" s="27"/>
      <c r="ED14" s="27"/>
      <c r="EE14" s="27"/>
      <c r="EF14" s="27"/>
      <c r="EG14" s="27"/>
    </row>
    <row r="15" spans="1:137">
      <c r="A15" s="31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1"/>
      <c r="DN15" s="31"/>
      <c r="DO15" s="31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27"/>
      <c r="ED15" s="27"/>
      <c r="EE15" s="27"/>
      <c r="EF15" s="27"/>
      <c r="EG15" s="27"/>
    </row>
    <row r="16" spans="1:137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6"/>
      <c r="DY16" s="36"/>
      <c r="DZ16" s="36"/>
      <c r="EA16" s="36"/>
      <c r="EB16" s="35"/>
      <c r="EC16" s="28"/>
      <c r="ED16" s="28"/>
      <c r="EE16" s="28"/>
      <c r="EF16" s="26"/>
      <c r="EG16" s="27"/>
    </row>
    <row r="17" spans="1:137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7"/>
      <c r="DW17" s="37"/>
      <c r="DX17" s="36"/>
      <c r="DY17" s="36"/>
      <c r="DZ17" s="36"/>
      <c r="EA17" s="36"/>
      <c r="EB17" s="35"/>
      <c r="EC17" s="28"/>
      <c r="ED17" s="28"/>
      <c r="EE17" s="27"/>
      <c r="EF17" s="29"/>
      <c r="EG17" s="27"/>
    </row>
    <row r="18" spans="1:137" s="23" customFormat="1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0"/>
      <c r="ED18" s="28"/>
      <c r="EE18" s="28"/>
      <c r="EF18" s="26"/>
      <c r="EG18" s="27"/>
    </row>
    <row r="19" spans="1:137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6"/>
      <c r="DY19" s="36"/>
      <c r="DZ19" s="36"/>
      <c r="EA19" s="36"/>
      <c r="EB19" s="35"/>
      <c r="EC19" s="28"/>
      <c r="ED19" s="28"/>
      <c r="EE19" s="28"/>
      <c r="EF19" s="26"/>
      <c r="EG19" s="27"/>
    </row>
    <row r="20" spans="1:137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6"/>
      <c r="DY20" s="36"/>
      <c r="DZ20" s="36"/>
      <c r="EA20" s="36"/>
      <c r="EB20" s="35"/>
      <c r="EC20" s="28"/>
      <c r="ED20" s="28"/>
      <c r="EE20" s="28"/>
      <c r="EF20" s="26"/>
      <c r="EG20" s="27"/>
    </row>
    <row r="21" spans="1:137">
      <c r="A21" s="31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6"/>
      <c r="DY21" s="36"/>
      <c r="DZ21" s="36"/>
      <c r="EA21" s="36"/>
      <c r="EB21" s="35"/>
      <c r="EC21" s="28"/>
      <c r="ED21" s="28"/>
      <c r="EE21" s="28"/>
      <c r="EF21" s="26"/>
      <c r="EG21" s="27"/>
    </row>
    <row r="22" spans="1:137">
      <c r="A22" s="31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6"/>
      <c r="DY22" s="36"/>
      <c r="DZ22" s="36"/>
      <c r="EA22" s="36"/>
      <c r="EB22" s="35"/>
      <c r="EC22" s="28"/>
      <c r="ED22" s="28"/>
      <c r="EE22" s="28"/>
      <c r="EF22" s="27"/>
      <c r="EG22" s="27"/>
    </row>
    <row r="23" spans="1:137">
      <c r="EE23" s="25"/>
    </row>
  </sheetData>
  <phoneticPr fontId="1"/>
  <pageMargins left="0.78740157480314965" right="0.78740157480314965" top="0.98425196850393704" bottom="0.98425196850393704" header="0.51181102362204722" footer="0.51181102362204722"/>
  <pageSetup paperSize="8" scale="56" fitToWidth="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2:EA22"/>
  <sheetViews>
    <sheetView showGridLines="0" topLeftCell="CY14" zoomScale="70" zoomScaleNormal="70" zoomScaleSheetLayoutView="85" zoomScalePageLayoutView="75" workbookViewId="0">
      <selection activeCell="EA29" sqref="EA29"/>
    </sheetView>
  </sheetViews>
  <sheetFormatPr defaultRowHeight="13.2"/>
  <cols>
    <col min="1" max="1" width="27.44140625" customWidth="1"/>
    <col min="2" max="114" width="6.6640625" customWidth="1"/>
    <col min="115" max="115" width="6.6640625" style="23" customWidth="1"/>
    <col min="116" max="116" width="6.6640625" customWidth="1"/>
    <col min="117" max="117" width="6.88671875" customWidth="1"/>
    <col min="118" max="126" width="6.6640625" customWidth="1"/>
    <col min="127" max="127" width="7.6640625" customWidth="1"/>
    <col min="128" max="153" width="6.6640625" customWidth="1"/>
  </cols>
  <sheetData>
    <row r="2" spans="1:131">
      <c r="B2" s="1">
        <f t="shared" ref="B2:T2" si="0">C2-1</f>
        <v>25</v>
      </c>
      <c r="C2" s="1">
        <f t="shared" si="0"/>
        <v>26</v>
      </c>
      <c r="D2" s="1">
        <f t="shared" si="0"/>
        <v>27</v>
      </c>
      <c r="E2" s="1">
        <f t="shared" si="0"/>
        <v>28</v>
      </c>
      <c r="F2" s="1">
        <f t="shared" si="0"/>
        <v>29</v>
      </c>
      <c r="G2" s="1">
        <f t="shared" si="0"/>
        <v>30</v>
      </c>
      <c r="H2" s="1">
        <f t="shared" si="0"/>
        <v>31</v>
      </c>
      <c r="I2" s="1">
        <f t="shared" si="0"/>
        <v>32</v>
      </c>
      <c r="J2" s="1">
        <f t="shared" si="0"/>
        <v>33</v>
      </c>
      <c r="K2" s="1">
        <f t="shared" si="0"/>
        <v>34</v>
      </c>
      <c r="L2" s="1">
        <f t="shared" si="0"/>
        <v>35</v>
      </c>
      <c r="M2" s="1">
        <f t="shared" si="0"/>
        <v>36</v>
      </c>
      <c r="N2" s="1">
        <f t="shared" si="0"/>
        <v>37</v>
      </c>
      <c r="O2" s="1">
        <f t="shared" si="0"/>
        <v>38</v>
      </c>
      <c r="P2" s="1">
        <f t="shared" si="0"/>
        <v>39</v>
      </c>
      <c r="Q2" s="1">
        <f t="shared" si="0"/>
        <v>40</v>
      </c>
      <c r="R2" s="1">
        <f t="shared" si="0"/>
        <v>41</v>
      </c>
      <c r="S2" s="1">
        <f t="shared" si="0"/>
        <v>42</v>
      </c>
      <c r="T2" s="1">
        <f t="shared" si="0"/>
        <v>43</v>
      </c>
      <c r="U2" s="1">
        <v>44</v>
      </c>
      <c r="V2" s="1">
        <f t="shared" ref="V2:AH2" si="1">W2-1</f>
        <v>1</v>
      </c>
      <c r="W2" s="1">
        <f t="shared" si="1"/>
        <v>2</v>
      </c>
      <c r="X2" s="1">
        <f t="shared" si="1"/>
        <v>3</v>
      </c>
      <c r="Y2" s="1">
        <f t="shared" si="1"/>
        <v>4</v>
      </c>
      <c r="Z2" s="1">
        <f t="shared" si="1"/>
        <v>5</v>
      </c>
      <c r="AA2" s="1">
        <f t="shared" si="1"/>
        <v>6</v>
      </c>
      <c r="AB2" s="1">
        <f t="shared" si="1"/>
        <v>7</v>
      </c>
      <c r="AC2" s="1">
        <f t="shared" si="1"/>
        <v>8</v>
      </c>
      <c r="AD2" s="1">
        <f t="shared" si="1"/>
        <v>9</v>
      </c>
      <c r="AE2" s="1">
        <f t="shared" si="1"/>
        <v>10</v>
      </c>
      <c r="AF2" s="1">
        <f t="shared" si="1"/>
        <v>11</v>
      </c>
      <c r="AG2" s="1">
        <f t="shared" si="1"/>
        <v>12</v>
      </c>
      <c r="AH2" s="1">
        <f t="shared" si="1"/>
        <v>13</v>
      </c>
      <c r="AI2" s="1">
        <v>14</v>
      </c>
      <c r="AJ2" s="1">
        <f t="shared" ref="AJ2:BJ2" si="2">AK2-1</f>
        <v>1</v>
      </c>
      <c r="AK2" s="1">
        <f t="shared" si="2"/>
        <v>2</v>
      </c>
      <c r="AL2" s="1">
        <f t="shared" si="2"/>
        <v>3</v>
      </c>
      <c r="AM2" s="1">
        <f t="shared" si="2"/>
        <v>4</v>
      </c>
      <c r="AN2" s="1">
        <f t="shared" si="2"/>
        <v>5</v>
      </c>
      <c r="AO2" s="1">
        <f t="shared" si="2"/>
        <v>6</v>
      </c>
      <c r="AP2" s="1">
        <f t="shared" si="2"/>
        <v>7</v>
      </c>
      <c r="AQ2" s="1">
        <f t="shared" si="2"/>
        <v>8</v>
      </c>
      <c r="AR2" s="1">
        <f t="shared" si="2"/>
        <v>9</v>
      </c>
      <c r="AS2" s="1">
        <f t="shared" si="2"/>
        <v>10</v>
      </c>
      <c r="AT2" s="1">
        <f t="shared" si="2"/>
        <v>11</v>
      </c>
      <c r="AU2" s="1">
        <f t="shared" si="2"/>
        <v>12</v>
      </c>
      <c r="AV2" s="1">
        <f t="shared" si="2"/>
        <v>13</v>
      </c>
      <c r="AW2" s="1">
        <f t="shared" si="2"/>
        <v>14</v>
      </c>
      <c r="AX2" s="1">
        <f t="shared" si="2"/>
        <v>15</v>
      </c>
      <c r="AY2" s="1">
        <f t="shared" si="2"/>
        <v>16</v>
      </c>
      <c r="AZ2" s="1">
        <f t="shared" si="2"/>
        <v>17</v>
      </c>
      <c r="BA2" s="1">
        <f t="shared" si="2"/>
        <v>18</v>
      </c>
      <c r="BB2" s="1">
        <f t="shared" si="2"/>
        <v>19</v>
      </c>
      <c r="BC2" s="1">
        <f t="shared" si="2"/>
        <v>20</v>
      </c>
      <c r="BD2" s="1">
        <f t="shared" si="2"/>
        <v>21</v>
      </c>
      <c r="BE2" s="1">
        <f t="shared" si="2"/>
        <v>22</v>
      </c>
      <c r="BF2" s="1">
        <f t="shared" si="2"/>
        <v>23</v>
      </c>
      <c r="BG2" s="1">
        <f t="shared" si="2"/>
        <v>24</v>
      </c>
      <c r="BH2" s="1">
        <f t="shared" si="2"/>
        <v>25</v>
      </c>
      <c r="BI2" s="1">
        <f t="shared" si="2"/>
        <v>26</v>
      </c>
      <c r="BJ2" s="1">
        <f t="shared" si="2"/>
        <v>27</v>
      </c>
      <c r="BK2" s="1">
        <f t="shared" ref="BK2:BP2" si="3">BL2-1</f>
        <v>28</v>
      </c>
      <c r="BL2" s="1">
        <f t="shared" si="3"/>
        <v>29</v>
      </c>
      <c r="BM2" s="1">
        <f t="shared" si="3"/>
        <v>30</v>
      </c>
      <c r="BN2" s="1">
        <f t="shared" si="3"/>
        <v>31</v>
      </c>
      <c r="BO2" s="1">
        <f t="shared" si="3"/>
        <v>32</v>
      </c>
      <c r="BP2" s="1">
        <f t="shared" si="3"/>
        <v>33</v>
      </c>
      <c r="BQ2" s="1">
        <v>34</v>
      </c>
      <c r="BR2" s="1" t="s">
        <v>1</v>
      </c>
      <c r="BS2" s="1" t="s">
        <v>2</v>
      </c>
      <c r="BT2" s="1">
        <v>37</v>
      </c>
      <c r="BU2" s="1">
        <v>38</v>
      </c>
      <c r="BV2" s="1">
        <v>39</v>
      </c>
      <c r="BW2" s="1">
        <v>40</v>
      </c>
      <c r="BX2" s="1">
        <v>41</v>
      </c>
      <c r="BY2" s="1">
        <v>42</v>
      </c>
      <c r="BZ2" s="1">
        <v>43</v>
      </c>
      <c r="CA2" s="1">
        <v>44</v>
      </c>
      <c r="CB2" s="1">
        <v>45</v>
      </c>
      <c r="CC2" s="1">
        <v>46</v>
      </c>
      <c r="CD2" s="1">
        <v>47</v>
      </c>
      <c r="CE2" s="1">
        <v>48</v>
      </c>
      <c r="CF2" s="1">
        <v>49</v>
      </c>
      <c r="CG2" s="1">
        <v>50</v>
      </c>
      <c r="CH2" s="1">
        <v>51</v>
      </c>
      <c r="CI2" s="1">
        <v>52</v>
      </c>
      <c r="CJ2" s="1">
        <v>53</v>
      </c>
      <c r="CK2" s="1">
        <v>54</v>
      </c>
      <c r="CL2" s="1">
        <v>55</v>
      </c>
      <c r="CM2" s="1">
        <v>56</v>
      </c>
      <c r="CN2" s="1">
        <v>57</v>
      </c>
      <c r="CO2" s="1">
        <v>58</v>
      </c>
      <c r="CP2" s="1">
        <v>59</v>
      </c>
      <c r="CQ2" s="1">
        <v>60</v>
      </c>
      <c r="CR2" s="1">
        <v>61</v>
      </c>
      <c r="CS2" s="1">
        <v>62</v>
      </c>
      <c r="CT2" s="1">
        <v>63</v>
      </c>
      <c r="CU2" s="2" t="s">
        <v>3</v>
      </c>
      <c r="CV2" s="1" t="s">
        <v>4</v>
      </c>
      <c r="CW2" s="1">
        <v>3</v>
      </c>
      <c r="CX2" s="1">
        <v>4</v>
      </c>
      <c r="CY2" s="1">
        <v>5</v>
      </c>
      <c r="CZ2" s="1">
        <v>6</v>
      </c>
      <c r="DA2" s="1">
        <v>7</v>
      </c>
      <c r="DB2" s="1">
        <v>8</v>
      </c>
      <c r="DC2" s="1">
        <v>9</v>
      </c>
      <c r="DD2" s="1">
        <v>10</v>
      </c>
      <c r="DE2" s="1">
        <v>11</v>
      </c>
      <c r="DF2" s="1">
        <v>12</v>
      </c>
      <c r="DG2" s="1">
        <v>13</v>
      </c>
      <c r="DH2" s="1">
        <v>14</v>
      </c>
      <c r="DI2" s="1">
        <v>15</v>
      </c>
      <c r="DJ2" s="1">
        <v>16</v>
      </c>
      <c r="DK2" s="17">
        <v>17</v>
      </c>
      <c r="DL2" s="1">
        <v>18</v>
      </c>
      <c r="DM2" s="12">
        <v>19</v>
      </c>
      <c r="DN2" s="1">
        <v>20</v>
      </c>
      <c r="DO2" s="1">
        <v>21</v>
      </c>
      <c r="DP2" s="1">
        <v>22</v>
      </c>
      <c r="DQ2" s="1">
        <v>23</v>
      </c>
      <c r="DR2" s="1">
        <v>24</v>
      </c>
      <c r="DS2" s="1">
        <v>25</v>
      </c>
      <c r="DT2" s="1">
        <v>26</v>
      </c>
      <c r="DU2" s="1">
        <v>27</v>
      </c>
      <c r="DV2" s="1">
        <v>28</v>
      </c>
      <c r="DW2" s="1">
        <v>29</v>
      </c>
      <c r="DX2" s="1">
        <v>30</v>
      </c>
      <c r="DY2" s="1">
        <v>1</v>
      </c>
    </row>
    <row r="3" spans="1:131">
      <c r="A3" s="1" t="s">
        <v>0</v>
      </c>
      <c r="B3" s="3">
        <v>1892</v>
      </c>
      <c r="C3" s="3">
        <v>1893</v>
      </c>
      <c r="D3" s="3">
        <v>1894</v>
      </c>
      <c r="E3" s="3">
        <v>1895</v>
      </c>
      <c r="F3" s="3">
        <v>1896</v>
      </c>
      <c r="G3" s="3">
        <v>1897</v>
      </c>
      <c r="H3" s="3">
        <v>1898</v>
      </c>
      <c r="I3" s="3">
        <v>1899</v>
      </c>
      <c r="J3" s="3">
        <v>1900</v>
      </c>
      <c r="K3" s="3">
        <v>1901</v>
      </c>
      <c r="L3" s="3">
        <v>1902</v>
      </c>
      <c r="M3" s="3">
        <v>1903</v>
      </c>
      <c r="N3" s="3">
        <v>1904</v>
      </c>
      <c r="O3" s="3">
        <v>1905</v>
      </c>
      <c r="P3" s="3">
        <v>1906</v>
      </c>
      <c r="Q3" s="3">
        <v>1907</v>
      </c>
      <c r="R3" s="3">
        <v>1908</v>
      </c>
      <c r="S3" s="3">
        <v>1909</v>
      </c>
      <c r="T3" s="3">
        <v>1910</v>
      </c>
      <c r="U3" s="3">
        <v>1911</v>
      </c>
      <c r="V3" s="3">
        <v>1912</v>
      </c>
      <c r="W3" s="3">
        <v>1913</v>
      </c>
      <c r="X3" s="3">
        <v>1914</v>
      </c>
      <c r="Y3" s="3">
        <v>1915</v>
      </c>
      <c r="Z3" s="3">
        <v>1916</v>
      </c>
      <c r="AA3" s="3">
        <v>1917</v>
      </c>
      <c r="AB3" s="3">
        <v>1918</v>
      </c>
      <c r="AC3" s="3">
        <v>1919</v>
      </c>
      <c r="AD3" s="3">
        <v>1920</v>
      </c>
      <c r="AE3" s="3">
        <v>1921</v>
      </c>
      <c r="AF3" s="3">
        <v>1922</v>
      </c>
      <c r="AG3" s="3">
        <v>1923</v>
      </c>
      <c r="AH3" s="3">
        <v>1924</v>
      </c>
      <c r="AI3" s="3">
        <v>1925</v>
      </c>
      <c r="AJ3" s="3">
        <v>1926</v>
      </c>
      <c r="AK3" s="3">
        <v>1927</v>
      </c>
      <c r="AL3" s="3">
        <v>1928</v>
      </c>
      <c r="AM3" s="3">
        <v>1929</v>
      </c>
      <c r="AN3" s="3">
        <v>1930</v>
      </c>
      <c r="AO3" s="3">
        <v>1931</v>
      </c>
      <c r="AP3" s="3">
        <v>1932</v>
      </c>
      <c r="AQ3" s="3">
        <v>1933</v>
      </c>
      <c r="AR3" s="3">
        <v>1934</v>
      </c>
      <c r="AS3" s="3">
        <v>1935</v>
      </c>
      <c r="AT3" s="3">
        <v>1936</v>
      </c>
      <c r="AU3" s="3">
        <v>1937</v>
      </c>
      <c r="AV3" s="3">
        <v>1938</v>
      </c>
      <c r="AW3" s="3">
        <v>1939</v>
      </c>
      <c r="AX3" s="3">
        <v>1940</v>
      </c>
      <c r="AY3" s="3">
        <v>1941</v>
      </c>
      <c r="AZ3" s="3">
        <v>1942</v>
      </c>
      <c r="BA3" s="3">
        <v>1943</v>
      </c>
      <c r="BB3" s="3">
        <v>1944</v>
      </c>
      <c r="BC3" s="3">
        <v>1945</v>
      </c>
      <c r="BD3" s="3">
        <v>1946</v>
      </c>
      <c r="BE3" s="3">
        <v>1947</v>
      </c>
      <c r="BF3" s="3">
        <v>1948</v>
      </c>
      <c r="BG3" s="3">
        <v>1949</v>
      </c>
      <c r="BH3" s="3">
        <v>1950</v>
      </c>
      <c r="BI3" s="3">
        <v>1951</v>
      </c>
      <c r="BJ3" s="3">
        <v>1952</v>
      </c>
      <c r="BK3" s="3">
        <v>1953</v>
      </c>
      <c r="BL3" s="3">
        <v>1954</v>
      </c>
      <c r="BM3" s="3">
        <v>1955</v>
      </c>
      <c r="BN3" s="3">
        <v>1956</v>
      </c>
      <c r="BO3" s="3">
        <v>1957</v>
      </c>
      <c r="BP3" s="3">
        <v>1958</v>
      </c>
      <c r="BQ3" s="3">
        <v>1959</v>
      </c>
      <c r="BR3" s="3">
        <v>1960</v>
      </c>
      <c r="BS3" s="3">
        <v>1961</v>
      </c>
      <c r="BT3" s="3">
        <v>1962</v>
      </c>
      <c r="BU3" s="3">
        <v>1963</v>
      </c>
      <c r="BV3" s="3">
        <v>1964</v>
      </c>
      <c r="BW3" s="3">
        <v>1965</v>
      </c>
      <c r="BX3" s="3">
        <v>1966</v>
      </c>
      <c r="BY3" s="3">
        <v>1967</v>
      </c>
      <c r="BZ3" s="3">
        <v>1968</v>
      </c>
      <c r="CA3" s="3">
        <v>1969</v>
      </c>
      <c r="CB3" s="3">
        <v>1970</v>
      </c>
      <c r="CC3" s="3">
        <v>1971</v>
      </c>
      <c r="CD3" s="3">
        <v>1972</v>
      </c>
      <c r="CE3" s="3">
        <v>1973</v>
      </c>
      <c r="CF3" s="3">
        <v>1974</v>
      </c>
      <c r="CG3" s="3">
        <v>1975</v>
      </c>
      <c r="CH3" s="3">
        <v>1976</v>
      </c>
      <c r="CI3" s="3">
        <v>1977</v>
      </c>
      <c r="CJ3" s="3">
        <v>1978</v>
      </c>
      <c r="CK3" s="3">
        <v>1979</v>
      </c>
      <c r="CL3" s="3">
        <v>1980</v>
      </c>
      <c r="CM3" s="3">
        <v>1981</v>
      </c>
      <c r="CN3" s="3">
        <v>1982</v>
      </c>
      <c r="CO3" s="3">
        <v>1983</v>
      </c>
      <c r="CP3" s="3">
        <v>1984</v>
      </c>
      <c r="CQ3" s="3">
        <v>1985</v>
      </c>
      <c r="CR3" s="3">
        <v>1986</v>
      </c>
      <c r="CS3" s="3">
        <v>1987</v>
      </c>
      <c r="CT3" s="3">
        <v>1988</v>
      </c>
      <c r="CU3" s="3">
        <v>1989</v>
      </c>
      <c r="CV3" s="3">
        <v>1990</v>
      </c>
      <c r="CW3" s="3">
        <v>1991</v>
      </c>
      <c r="CX3" s="3">
        <v>1992</v>
      </c>
      <c r="CY3" s="3">
        <v>1993</v>
      </c>
      <c r="CZ3" s="3">
        <v>1994</v>
      </c>
      <c r="DA3" s="3">
        <v>1995</v>
      </c>
      <c r="DB3" s="3">
        <v>1996</v>
      </c>
      <c r="DC3" s="3">
        <v>1997</v>
      </c>
      <c r="DD3" s="3">
        <v>1998</v>
      </c>
      <c r="DE3" s="3">
        <v>1999</v>
      </c>
      <c r="DF3" s="3">
        <v>2000</v>
      </c>
      <c r="DG3" s="3">
        <v>2001</v>
      </c>
      <c r="DH3" s="3">
        <v>2002</v>
      </c>
      <c r="DI3" s="3">
        <v>2003</v>
      </c>
      <c r="DJ3" s="3">
        <v>2004</v>
      </c>
      <c r="DK3" s="22">
        <v>2005</v>
      </c>
      <c r="DL3" s="8">
        <v>2006</v>
      </c>
      <c r="DM3" s="1">
        <v>2007</v>
      </c>
      <c r="DN3" s="10">
        <v>2008</v>
      </c>
      <c r="DO3" s="1">
        <v>2009</v>
      </c>
      <c r="DP3" s="1">
        <v>2010</v>
      </c>
      <c r="DQ3" s="1">
        <v>2011</v>
      </c>
      <c r="DR3" s="1">
        <v>2012</v>
      </c>
      <c r="DS3" s="1">
        <v>2013</v>
      </c>
      <c r="DT3" s="1">
        <v>2014</v>
      </c>
      <c r="DU3" s="1">
        <v>2015</v>
      </c>
      <c r="DV3" s="1">
        <v>2016</v>
      </c>
      <c r="DW3" s="1">
        <v>2017</v>
      </c>
      <c r="DX3" s="1">
        <v>2018</v>
      </c>
      <c r="DY3" s="1">
        <v>2019</v>
      </c>
    </row>
    <row r="4" spans="1:131">
      <c r="A4" s="4" t="s">
        <v>10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6">
        <v>0</v>
      </c>
      <c r="BS4" s="6">
        <v>-5.65</v>
      </c>
      <c r="BT4" s="6">
        <v>-10.7</v>
      </c>
      <c r="BU4" s="6">
        <v>-17.3</v>
      </c>
      <c r="BV4" s="6">
        <v>-22.6</v>
      </c>
      <c r="BW4" s="6">
        <v>-27.8</v>
      </c>
      <c r="BX4" s="6">
        <v>-35.200000000000003</v>
      </c>
      <c r="BY4" s="6">
        <v>-44.2</v>
      </c>
      <c r="BZ4" s="6">
        <v>-53.7</v>
      </c>
      <c r="CA4" s="6">
        <v>-61.7</v>
      </c>
      <c r="CB4" s="6">
        <v>-73.2</v>
      </c>
      <c r="CC4" s="6">
        <v>-86.1</v>
      </c>
      <c r="CD4" s="6">
        <v>-99.9</v>
      </c>
      <c r="CE4" s="6">
        <v>-114.8</v>
      </c>
      <c r="CF4" s="6">
        <v>-123.2</v>
      </c>
      <c r="CG4" s="6">
        <v>-127.5</v>
      </c>
      <c r="CH4" s="6">
        <v>-131.9</v>
      </c>
      <c r="CI4" s="6">
        <v>-135.30000000000001</v>
      </c>
      <c r="CJ4" s="6">
        <v>-140.9</v>
      </c>
      <c r="CK4" s="6">
        <v>-144.5</v>
      </c>
      <c r="CL4" s="6">
        <v>-145.1</v>
      </c>
      <c r="CM4" s="6">
        <v>-146.69999999999999</v>
      </c>
      <c r="CN4" s="6">
        <v>-148.80000000000001</v>
      </c>
      <c r="CO4" s="6">
        <v>-150.1</v>
      </c>
      <c r="CP4" s="6">
        <v>-152.80000000000001</v>
      </c>
      <c r="CQ4" s="6">
        <v>-155.19999999999999</v>
      </c>
      <c r="CR4" s="6">
        <v>-156.9</v>
      </c>
      <c r="CS4" s="6">
        <v>-160.5</v>
      </c>
      <c r="CT4" s="6">
        <v>-164</v>
      </c>
      <c r="CU4" s="6">
        <v>-167.9</v>
      </c>
      <c r="CV4" s="6">
        <v>-169</v>
      </c>
      <c r="CW4" s="6">
        <v>-170.1</v>
      </c>
      <c r="CX4" s="6">
        <v>-170.6</v>
      </c>
      <c r="CY4" s="6">
        <v>-170.9</v>
      </c>
      <c r="CZ4" s="6">
        <v>-172.5</v>
      </c>
      <c r="DA4" s="6">
        <v>-172.8</v>
      </c>
      <c r="DB4" s="6">
        <v>-173.9</v>
      </c>
      <c r="DC4" s="6">
        <v>-174.3</v>
      </c>
      <c r="DD4" s="6">
        <v>-174.1</v>
      </c>
      <c r="DE4" s="6">
        <v>-174.7</v>
      </c>
      <c r="DF4" s="6">
        <v>-174.9</v>
      </c>
      <c r="DG4" s="6">
        <v>-175.6</v>
      </c>
      <c r="DH4" s="6">
        <v>-176.5</v>
      </c>
      <c r="DI4" s="6">
        <v>-176.5</v>
      </c>
      <c r="DJ4" s="6">
        <v>-176.5</v>
      </c>
      <c r="DK4" s="19">
        <v>-176.9</v>
      </c>
      <c r="DL4" s="9">
        <v>-176.78</v>
      </c>
      <c r="DM4" s="6">
        <v>-177</v>
      </c>
      <c r="DN4" s="11">
        <v>-177.4</v>
      </c>
      <c r="DO4" s="6">
        <v>-177.6</v>
      </c>
      <c r="DP4" s="6">
        <v>-178.4</v>
      </c>
      <c r="DQ4" s="6">
        <v>-182.9</v>
      </c>
      <c r="DR4" s="6">
        <v>-183.4</v>
      </c>
      <c r="DS4" s="6">
        <v>-183.5</v>
      </c>
      <c r="DT4" s="6">
        <v>-183.6</v>
      </c>
      <c r="DU4" s="6">
        <v>-183.5</v>
      </c>
      <c r="DV4" s="17">
        <v>-184</v>
      </c>
      <c r="DW4" s="17">
        <v>-184.6</v>
      </c>
      <c r="DX4" s="17">
        <v>-184.6</v>
      </c>
      <c r="DY4" s="17">
        <v>-184.6</v>
      </c>
      <c r="DZ4" s="23" t="s">
        <v>10</v>
      </c>
    </row>
    <row r="5" spans="1:131">
      <c r="A5" s="1" t="s">
        <v>11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6">
        <v>0</v>
      </c>
      <c r="BS5" s="6">
        <v>-21.26</v>
      </c>
      <c r="BT5" s="6">
        <v>-34.79</v>
      </c>
      <c r="BU5" s="6">
        <v>-45.23</v>
      </c>
      <c r="BV5" s="6">
        <v>-55.78</v>
      </c>
      <c r="BW5" s="6" t="e">
        <v>#N/A</v>
      </c>
      <c r="BX5" s="6" t="e">
        <v>#N/A</v>
      </c>
      <c r="BY5" s="6" t="e">
        <v>#N/A</v>
      </c>
      <c r="BZ5" s="6" t="e">
        <v>#N/A</v>
      </c>
      <c r="CA5" s="6" t="e">
        <v>#N/A</v>
      </c>
      <c r="CB5" s="6" t="e">
        <v>#N/A</v>
      </c>
      <c r="CC5" s="6" t="e">
        <v>#N/A</v>
      </c>
      <c r="CD5" s="6">
        <v>-122.02</v>
      </c>
      <c r="CE5" s="6">
        <v>-133.03</v>
      </c>
      <c r="CF5" s="6">
        <v>-141.86000000000001</v>
      </c>
      <c r="CG5" s="6">
        <v>-146.80000000000001</v>
      </c>
      <c r="CH5" s="6">
        <v>-151.11000000000001</v>
      </c>
      <c r="CI5" s="6">
        <v>-153.24</v>
      </c>
      <c r="CJ5" s="6">
        <v>-155.09</v>
      </c>
      <c r="CK5" s="6">
        <v>-156.44</v>
      </c>
      <c r="CL5" s="6">
        <v>-156.55000000000001</v>
      </c>
      <c r="CM5" s="6">
        <v>-156.46</v>
      </c>
      <c r="CN5" s="6">
        <v>-157.05000000000001</v>
      </c>
      <c r="CO5" s="6">
        <v>-157.75</v>
      </c>
      <c r="CP5" s="6">
        <v>-159.03</v>
      </c>
      <c r="CQ5" s="6">
        <v>-158.69</v>
      </c>
      <c r="CR5" s="6">
        <v>-157.28</v>
      </c>
      <c r="CS5" s="6">
        <v>-157.76</v>
      </c>
      <c r="CT5" s="6">
        <v>-157.4</v>
      </c>
      <c r="CU5" s="6">
        <v>-157.9</v>
      </c>
      <c r="CV5" s="6">
        <v>-158.19999999999999</v>
      </c>
      <c r="CW5" s="6">
        <v>-157.86000000000001</v>
      </c>
      <c r="CX5" s="6">
        <v>-158.62</v>
      </c>
      <c r="CY5" s="6">
        <v>-158.94999999999999</v>
      </c>
      <c r="CZ5" s="6">
        <v>-158.99</v>
      </c>
      <c r="DA5" s="6">
        <v>-158.54</v>
      </c>
      <c r="DB5" s="6">
        <v>-159.37</v>
      </c>
      <c r="DC5" s="6">
        <v>-157.74</v>
      </c>
      <c r="DD5" s="6">
        <v>-158.22</v>
      </c>
      <c r="DE5" s="6">
        <v>-158.13</v>
      </c>
      <c r="DF5" s="6">
        <v>-158.32</v>
      </c>
      <c r="DG5" s="6">
        <v>-158.66</v>
      </c>
      <c r="DH5" s="6">
        <v>-158.19</v>
      </c>
      <c r="DI5" s="6">
        <v>-158.6</v>
      </c>
      <c r="DJ5" s="6">
        <v>-158.93</v>
      </c>
      <c r="DK5" s="19">
        <v>-158.19</v>
      </c>
      <c r="DL5" s="9">
        <v>-158.46</v>
      </c>
      <c r="DM5" s="6">
        <v>-158.30000000000001</v>
      </c>
      <c r="DN5" s="11">
        <v>-158.1</v>
      </c>
      <c r="DO5" s="6">
        <v>-158.47</v>
      </c>
      <c r="DP5" s="6">
        <v>-158.33000000000001</v>
      </c>
      <c r="DQ5" s="6">
        <v>-158.43</v>
      </c>
      <c r="DR5" s="6">
        <v>-158.4</v>
      </c>
      <c r="DS5" s="13">
        <v>-158.1</v>
      </c>
      <c r="DT5" s="6">
        <v>-158.83000000000001</v>
      </c>
      <c r="DU5" s="6">
        <v>-157.97999999999999</v>
      </c>
      <c r="DV5" s="17">
        <v>-160.63999999999999</v>
      </c>
      <c r="DW5" s="18">
        <v>-161.91999999999999</v>
      </c>
      <c r="DX5" s="17">
        <v>-161.03</v>
      </c>
      <c r="DY5" s="17">
        <v>-162.77000000000001</v>
      </c>
      <c r="DZ5" s="23" t="s">
        <v>11</v>
      </c>
    </row>
    <row r="6" spans="1:131">
      <c r="A6" s="1" t="s">
        <v>18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>
        <v>0</v>
      </c>
      <c r="CL6" s="1">
        <v>-1.3999999999981583</v>
      </c>
      <c r="CM6" s="1">
        <v>-3.3999999999991815</v>
      </c>
      <c r="CN6" s="1">
        <v>-4.4999999999987494</v>
      </c>
      <c r="CO6" s="1">
        <v>-4.5999999999992269</v>
      </c>
      <c r="CP6" s="1">
        <v>-8.8999999999998636</v>
      </c>
      <c r="CQ6" s="1">
        <v>-11.7999999999995</v>
      </c>
      <c r="CR6" s="1">
        <v>-15.299999999999159</v>
      </c>
      <c r="CS6" s="1">
        <v>-17.379999999998574</v>
      </c>
      <c r="CT6" s="1">
        <v>-19.45999999999799</v>
      </c>
      <c r="CU6" s="1">
        <v>-21.579999999997312</v>
      </c>
      <c r="CV6" s="1">
        <v>-24.4</v>
      </c>
      <c r="CW6" s="1">
        <v>-29.619999999999891</v>
      </c>
      <c r="CX6" s="1">
        <v>-35.329999999999018</v>
      </c>
      <c r="CY6" s="1">
        <v>-41.279999999997585</v>
      </c>
      <c r="CZ6" s="1">
        <v>-48.939999999998918</v>
      </c>
      <c r="DA6" s="1">
        <v>-54.259999999999309</v>
      </c>
      <c r="DB6" s="1">
        <v>-59.899999999998954</v>
      </c>
      <c r="DC6" s="1">
        <v>-62.699999999998113</v>
      </c>
      <c r="DD6" s="1">
        <v>-64.989999999997394</v>
      </c>
      <c r="DE6" s="1">
        <v>-68.239999999997281</v>
      </c>
      <c r="DF6" s="1">
        <v>-71.229999999999905</v>
      </c>
      <c r="DG6" s="1">
        <v>-73.569999999998004</v>
      </c>
      <c r="DH6" s="1">
        <v>-74.959999999998672</v>
      </c>
      <c r="DI6" s="1">
        <v>-75.479999999999336</v>
      </c>
      <c r="DJ6" s="1">
        <v>-76</v>
      </c>
      <c r="DK6" s="17">
        <v>-80.14999999999759</v>
      </c>
      <c r="DL6" s="1">
        <v>-84.32</v>
      </c>
      <c r="DM6" s="1">
        <v>-84.85</v>
      </c>
      <c r="DN6" s="1">
        <v>-86.3</v>
      </c>
      <c r="DO6" s="1">
        <v>-86.92</v>
      </c>
      <c r="DP6" s="1">
        <v>-88.08</v>
      </c>
      <c r="DQ6" s="1">
        <v>-89.73</v>
      </c>
      <c r="DR6" s="1">
        <v>-92</v>
      </c>
      <c r="DS6" s="1">
        <v>-93.48</v>
      </c>
      <c r="DT6" s="1">
        <v>-94.32</v>
      </c>
      <c r="DU6" s="1">
        <v>-95.89</v>
      </c>
      <c r="DV6" s="17">
        <v>-96.42</v>
      </c>
      <c r="DW6" s="17">
        <v>-97.21</v>
      </c>
      <c r="DX6" s="17">
        <v>-97.98</v>
      </c>
      <c r="DY6" s="17">
        <v>-98.74</v>
      </c>
      <c r="DZ6" s="23" t="s">
        <v>18</v>
      </c>
    </row>
    <row r="7" spans="1:131">
      <c r="A7" s="1" t="s">
        <v>12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>
        <v>0</v>
      </c>
      <c r="CD7" s="7">
        <v>-6.49</v>
      </c>
      <c r="CE7" s="7">
        <v>-19.5</v>
      </c>
      <c r="CF7" s="7">
        <v>-26.49</v>
      </c>
      <c r="CG7" s="7">
        <v>-33.14</v>
      </c>
      <c r="CH7" s="7">
        <v>-37.119999999999997</v>
      </c>
      <c r="CI7" s="7">
        <v>-42.09</v>
      </c>
      <c r="CJ7" s="7">
        <v>-52.41</v>
      </c>
      <c r="CK7" s="7">
        <v>-55.72</v>
      </c>
      <c r="CL7" s="7">
        <v>-56.57</v>
      </c>
      <c r="CM7" s="7">
        <v>-59.44</v>
      </c>
      <c r="CN7" s="7">
        <v>-64.8</v>
      </c>
      <c r="CO7" s="7">
        <v>-66.81</v>
      </c>
      <c r="CP7" s="7">
        <v>-71.22</v>
      </c>
      <c r="CQ7" s="7">
        <v>-73.94</v>
      </c>
      <c r="CR7" s="7">
        <v>-76.540000000000006</v>
      </c>
      <c r="CS7" s="7">
        <v>-76.66</v>
      </c>
      <c r="CT7" s="7">
        <v>-80.17</v>
      </c>
      <c r="CU7" s="7">
        <v>-81.010000000000005</v>
      </c>
      <c r="CV7" s="7">
        <v>-82.65</v>
      </c>
      <c r="CW7" s="7">
        <v>-83.25</v>
      </c>
      <c r="CX7" s="7">
        <v>-85.29</v>
      </c>
      <c r="CY7" s="7">
        <v>-84.72</v>
      </c>
      <c r="CZ7" s="7">
        <v>-99.74</v>
      </c>
      <c r="DA7" s="7">
        <v>-101.06</v>
      </c>
      <c r="DB7" s="7">
        <v>-103.42</v>
      </c>
      <c r="DC7" s="7">
        <v>-105.48</v>
      </c>
      <c r="DD7" s="7">
        <v>-107.81</v>
      </c>
      <c r="DE7" s="7">
        <v>-108.62</v>
      </c>
      <c r="DF7" s="7">
        <v>-110.39</v>
      </c>
      <c r="DG7" s="7">
        <v>-108.25</v>
      </c>
      <c r="DH7" s="7">
        <v>-108.75</v>
      </c>
      <c r="DI7" s="5">
        <v>-108.2</v>
      </c>
      <c r="DJ7" s="1">
        <v>-108.8</v>
      </c>
      <c r="DK7" s="17">
        <v>-110.4</v>
      </c>
      <c r="DL7" s="9">
        <v>-108.4</v>
      </c>
      <c r="DM7" s="1">
        <v>-110.2</v>
      </c>
      <c r="DN7" s="10">
        <v>-110.1</v>
      </c>
      <c r="DO7" s="1">
        <v>-110.8</v>
      </c>
      <c r="DP7" s="1">
        <v>-110.5</v>
      </c>
      <c r="DQ7" s="1">
        <v>-110.55</v>
      </c>
      <c r="DR7" s="1">
        <v>-109.7</v>
      </c>
      <c r="DS7" s="1">
        <v>-109.18</v>
      </c>
      <c r="DT7" s="6">
        <v>-109.1</v>
      </c>
      <c r="DU7" s="6">
        <v>-109.28</v>
      </c>
      <c r="DV7" s="17">
        <v>-109.57</v>
      </c>
      <c r="DW7" s="17">
        <v>-109.49</v>
      </c>
      <c r="DX7" s="17">
        <v>-109.69</v>
      </c>
      <c r="DY7" s="17">
        <v>-109.73</v>
      </c>
      <c r="DZ7" s="23" t="s">
        <v>12</v>
      </c>
    </row>
    <row r="8" spans="1:131">
      <c r="A8" s="1" t="s">
        <v>8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>
        <v>0</v>
      </c>
      <c r="CA8" s="6">
        <v>-7.28</v>
      </c>
      <c r="CB8" s="6">
        <v>-13.43</v>
      </c>
      <c r="CC8" s="6">
        <v>-19.96</v>
      </c>
      <c r="CD8" s="6">
        <v>-24.02</v>
      </c>
      <c r="CE8" s="6">
        <v>-27.17</v>
      </c>
      <c r="CF8" s="6">
        <v>-29.91</v>
      </c>
      <c r="CG8" s="6">
        <v>-32.9</v>
      </c>
      <c r="CH8" s="6">
        <v>-36.6</v>
      </c>
      <c r="CI8" s="6">
        <v>-40.14</v>
      </c>
      <c r="CJ8" s="6">
        <v>-42.43</v>
      </c>
      <c r="CK8" s="6">
        <v>-45.37</v>
      </c>
      <c r="CL8" s="6">
        <v>-47.8</v>
      </c>
      <c r="CM8" s="6">
        <v>-51.11</v>
      </c>
      <c r="CN8" s="6">
        <v>-54.91</v>
      </c>
      <c r="CO8" s="6">
        <v>-57.36</v>
      </c>
      <c r="CP8" s="6">
        <v>-59.08</v>
      </c>
      <c r="CQ8" s="6">
        <v>-61.18</v>
      </c>
      <c r="CR8" s="6">
        <v>-63.38</v>
      </c>
      <c r="CS8" s="6">
        <v>-65.650000000000006</v>
      </c>
      <c r="CT8" s="6">
        <v>-68.06</v>
      </c>
      <c r="CU8" s="6">
        <v>-70.099999999999994</v>
      </c>
      <c r="CV8" s="6">
        <v>-72.02</v>
      </c>
      <c r="CW8" s="6">
        <v>-74.930000000000007</v>
      </c>
      <c r="CX8" s="6">
        <v>-76.47</v>
      </c>
      <c r="CY8" s="6">
        <v>-78.16</v>
      </c>
      <c r="CZ8" s="6">
        <v>-79.58</v>
      </c>
      <c r="DA8" s="6">
        <v>-80.53</v>
      </c>
      <c r="DB8" s="6">
        <v>-82.05</v>
      </c>
      <c r="DC8" s="6">
        <v>-84.67</v>
      </c>
      <c r="DD8" s="6">
        <v>-86.82</v>
      </c>
      <c r="DE8" s="6">
        <v>-88.39</v>
      </c>
      <c r="DF8" s="6">
        <v>-89.25</v>
      </c>
      <c r="DG8" s="6">
        <v>-90.5</v>
      </c>
      <c r="DH8" s="6">
        <v>-92.97</v>
      </c>
      <c r="DI8" s="6">
        <v>-93.08</v>
      </c>
      <c r="DJ8" s="6">
        <v>-94.96</v>
      </c>
      <c r="DK8" s="19">
        <v>-95.96</v>
      </c>
      <c r="DL8" s="9">
        <v>-97</v>
      </c>
      <c r="DM8" s="6">
        <v>-98.7</v>
      </c>
      <c r="DN8" s="11">
        <v>-99.3</v>
      </c>
      <c r="DO8" s="6">
        <v>-101.13</v>
      </c>
      <c r="DP8" s="6">
        <v>-102.05999999999996</v>
      </c>
      <c r="DQ8" s="6">
        <v>-106.8</v>
      </c>
      <c r="DR8" s="6">
        <v>-107.05</v>
      </c>
      <c r="DS8" s="6">
        <v>-108.3</v>
      </c>
      <c r="DT8" s="6">
        <v>-109.9</v>
      </c>
      <c r="DU8" s="6">
        <f>DT8-1.51</f>
        <v>-111.41000000000001</v>
      </c>
      <c r="DV8" s="17">
        <v>-112.4</v>
      </c>
      <c r="DW8" s="17">
        <v>-112.03</v>
      </c>
      <c r="DX8" s="17">
        <v>-114.05</v>
      </c>
      <c r="DY8" s="17">
        <v>-115.49</v>
      </c>
      <c r="DZ8" s="23" t="s">
        <v>8</v>
      </c>
    </row>
    <row r="9" spans="1:131">
      <c r="A9" s="1" t="s">
        <v>5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>
        <v>0</v>
      </c>
      <c r="AT9" s="3">
        <v>-14.75</v>
      </c>
      <c r="AU9" s="3">
        <v>-27.04</v>
      </c>
      <c r="AV9" s="3">
        <v>-40.200000000000003</v>
      </c>
      <c r="AW9" s="3">
        <v>-53.98</v>
      </c>
      <c r="AX9" s="3">
        <v>-64.69</v>
      </c>
      <c r="AY9" s="3">
        <v>-75.989999999999995</v>
      </c>
      <c r="AZ9" s="3">
        <v>-86.52</v>
      </c>
      <c r="BA9" s="3">
        <v>-94.08</v>
      </c>
      <c r="BB9" s="3">
        <v>-94.34</v>
      </c>
      <c r="BC9" s="3">
        <v>-90.16</v>
      </c>
      <c r="BD9" s="3">
        <v>-90.68</v>
      </c>
      <c r="BE9" s="3">
        <v>-90.66</v>
      </c>
      <c r="BF9" s="3">
        <v>-91.28</v>
      </c>
      <c r="BG9" s="3">
        <v>-91.96</v>
      </c>
      <c r="BH9" s="3">
        <v>-97.48</v>
      </c>
      <c r="BI9" s="3">
        <v>-104.05</v>
      </c>
      <c r="BJ9" s="3">
        <v>-111.39</v>
      </c>
      <c r="BK9" s="3">
        <v>-113.65</v>
      </c>
      <c r="BL9" s="3">
        <v>-120.25</v>
      </c>
      <c r="BM9" s="3">
        <v>-131.11000000000001</v>
      </c>
      <c r="BN9" s="3">
        <v>-138.29</v>
      </c>
      <c r="BO9" s="3">
        <v>-152.82</v>
      </c>
      <c r="BP9" s="3">
        <v>-163.92</v>
      </c>
      <c r="BQ9" s="3">
        <v>-178.21</v>
      </c>
      <c r="BR9" s="3">
        <v>-193.32</v>
      </c>
      <c r="BS9" s="3">
        <v>-206.63</v>
      </c>
      <c r="BT9" s="3">
        <v>-219.95</v>
      </c>
      <c r="BU9" s="3">
        <v>-227.44</v>
      </c>
      <c r="BV9" s="3">
        <v>-229.47</v>
      </c>
      <c r="BW9" s="3">
        <v>-228.88</v>
      </c>
      <c r="BX9" s="3">
        <v>-229.62</v>
      </c>
      <c r="BY9" s="3">
        <v>-232.06</v>
      </c>
      <c r="BZ9" s="3">
        <v>-233.22</v>
      </c>
      <c r="CA9" s="3">
        <v>-233.68</v>
      </c>
      <c r="CB9" s="3">
        <v>-233.79</v>
      </c>
      <c r="CC9" s="3">
        <v>-235.87</v>
      </c>
      <c r="CD9" s="6">
        <v>-236.44</v>
      </c>
      <c r="CE9" s="6">
        <v>-238.39</v>
      </c>
      <c r="CF9" s="6">
        <v>-238.28</v>
      </c>
      <c r="CG9" s="6">
        <v>-237.29</v>
      </c>
      <c r="CH9" s="6">
        <v>-237.57</v>
      </c>
      <c r="CI9" s="6">
        <v>-237.89</v>
      </c>
      <c r="CJ9" s="6">
        <v>-237.88</v>
      </c>
      <c r="CK9" s="6">
        <v>-237.43</v>
      </c>
      <c r="CL9" s="6">
        <v>-238.21</v>
      </c>
      <c r="CM9" s="6">
        <v>-238.34</v>
      </c>
      <c r="CN9" s="6">
        <v>-237.75</v>
      </c>
      <c r="CO9" s="6">
        <v>-238.26</v>
      </c>
      <c r="CP9" s="6">
        <v>-238.53</v>
      </c>
      <c r="CQ9" s="6">
        <v>-238.21</v>
      </c>
      <c r="CR9" s="6">
        <v>-237.73</v>
      </c>
      <c r="CS9" s="6">
        <v>-238.87</v>
      </c>
      <c r="CT9" s="6">
        <v>-238.62</v>
      </c>
      <c r="CU9" s="6">
        <v>-238.62</v>
      </c>
      <c r="CV9" s="6">
        <v>-238.66</v>
      </c>
      <c r="CW9" s="6">
        <v>-239.23</v>
      </c>
      <c r="CX9" s="6">
        <v>-241.49</v>
      </c>
      <c r="CY9" s="6">
        <v>-240.98</v>
      </c>
      <c r="CZ9" s="6">
        <v>-241.91</v>
      </c>
      <c r="DA9" s="6">
        <v>-244.72</v>
      </c>
      <c r="DB9" s="6">
        <v>-244.16</v>
      </c>
      <c r="DC9" s="6">
        <v>-243.18</v>
      </c>
      <c r="DD9" s="6">
        <v>-243.65</v>
      </c>
      <c r="DE9" s="6">
        <v>-244.18</v>
      </c>
      <c r="DF9" s="6">
        <v>-244.08500000000001</v>
      </c>
      <c r="DG9" s="6">
        <v>-243.99</v>
      </c>
      <c r="DH9" s="6">
        <v>-244.04499999999999</v>
      </c>
      <c r="DI9" s="6">
        <v>-244.1</v>
      </c>
      <c r="DJ9" s="6">
        <v>-244.74</v>
      </c>
      <c r="DK9" s="19">
        <v>-245.38</v>
      </c>
      <c r="DL9" s="19">
        <v>-245.44</v>
      </c>
      <c r="DM9" s="17">
        <v>-245.5</v>
      </c>
      <c r="DN9" s="17">
        <v>-245.5</v>
      </c>
      <c r="DO9" s="17">
        <v>-245.5</v>
      </c>
      <c r="DP9" s="17">
        <v>-245.46666666666667</v>
      </c>
      <c r="DQ9" s="17">
        <v>-245.43333333333334</v>
      </c>
      <c r="DR9" s="17">
        <v>-245.4</v>
      </c>
      <c r="DS9" s="17">
        <v>-245.54333333333335</v>
      </c>
      <c r="DT9" s="17">
        <v>-245.6866666666667</v>
      </c>
      <c r="DU9" s="1">
        <v>-245.83</v>
      </c>
      <c r="DV9" s="19">
        <f>DU9+(DX9-DU9)/3</f>
        <v>-245.72</v>
      </c>
      <c r="DW9" s="19">
        <f>DU9+(DX9-DU9)*2/3</f>
        <v>-245.61</v>
      </c>
      <c r="DX9" s="17">
        <v>-245.5</v>
      </c>
      <c r="DY9" s="17" t="s">
        <v>20</v>
      </c>
      <c r="DZ9" s="23" t="s">
        <v>5</v>
      </c>
    </row>
    <row r="10" spans="1:131">
      <c r="A10" s="1" t="s">
        <v>6</v>
      </c>
      <c r="B10" s="6">
        <v>0</v>
      </c>
      <c r="C10" s="6" t="e">
        <v>#N/A</v>
      </c>
      <c r="D10" s="6" t="e">
        <v>#N/A</v>
      </c>
      <c r="E10" s="6" t="e">
        <v>#N/A</v>
      </c>
      <c r="F10" s="6" t="e">
        <v>#N/A</v>
      </c>
      <c r="G10" s="6" t="e">
        <v>#N/A</v>
      </c>
      <c r="H10" s="6" t="e">
        <v>#N/A</v>
      </c>
      <c r="I10" s="6" t="e">
        <v>#N/A</v>
      </c>
      <c r="J10" s="6" t="e">
        <v>#N/A</v>
      </c>
      <c r="K10" s="6" t="e">
        <v>#N/A</v>
      </c>
      <c r="L10" s="6" t="e">
        <v>#N/A</v>
      </c>
      <c r="M10" s="6" t="e">
        <v>#N/A</v>
      </c>
      <c r="N10" s="6" t="e">
        <v>#N/A</v>
      </c>
      <c r="O10" s="6" t="e">
        <v>#N/A</v>
      </c>
      <c r="P10" s="6" t="e">
        <v>#N/A</v>
      </c>
      <c r="Q10" s="6" t="e">
        <v>#N/A</v>
      </c>
      <c r="R10" s="6" t="e">
        <v>#N/A</v>
      </c>
      <c r="S10" s="6" t="e">
        <v>#N/A</v>
      </c>
      <c r="T10" s="6" t="e">
        <v>#N/A</v>
      </c>
      <c r="U10" s="6" t="e">
        <v>#N/A</v>
      </c>
      <c r="V10" s="6" t="e">
        <v>#N/A</v>
      </c>
      <c r="W10" s="6" t="e">
        <v>#N/A</v>
      </c>
      <c r="X10" s="6">
        <v>-16.41</v>
      </c>
      <c r="Y10" s="6" t="e">
        <v>#N/A</v>
      </c>
      <c r="Z10" s="6" t="e">
        <v>#N/A</v>
      </c>
      <c r="AA10" s="6" t="e">
        <v>#N/A</v>
      </c>
      <c r="AB10" s="6">
        <v>-27.95</v>
      </c>
      <c r="AC10" s="6" t="e">
        <v>#N/A</v>
      </c>
      <c r="AD10" s="6" t="e">
        <v>#N/A</v>
      </c>
      <c r="AE10" s="6" t="e">
        <v>#N/A</v>
      </c>
      <c r="AF10" s="6">
        <v>-52.47</v>
      </c>
      <c r="AG10" s="6">
        <v>-61.07</v>
      </c>
      <c r="AH10" s="6" t="e">
        <v>#N/A</v>
      </c>
      <c r="AI10" s="6">
        <v>-78.84</v>
      </c>
      <c r="AJ10" s="6" t="e">
        <v>#N/A</v>
      </c>
      <c r="AK10" s="6" t="e">
        <v>#N/A</v>
      </c>
      <c r="AL10" s="6" t="e">
        <v>#N/A</v>
      </c>
      <c r="AM10" s="6">
        <v>-103.14</v>
      </c>
      <c r="AN10" s="6" t="e">
        <v>#N/A</v>
      </c>
      <c r="AO10" s="6" t="e">
        <v>#N/A</v>
      </c>
      <c r="AP10" s="6">
        <v>-103.61</v>
      </c>
      <c r="AQ10" s="6" t="e">
        <v>#N/A</v>
      </c>
      <c r="AR10" s="6" t="e">
        <v>#N/A</v>
      </c>
      <c r="AS10" s="6">
        <v>-142.68</v>
      </c>
      <c r="AT10" s="6">
        <v>-159.24</v>
      </c>
      <c r="AU10" s="6">
        <v>-172.58</v>
      </c>
      <c r="AV10" s="6" t="e">
        <v>#N/A</v>
      </c>
      <c r="AW10" s="6">
        <v>-193.17</v>
      </c>
      <c r="AX10" s="6" t="e">
        <v>#N/A</v>
      </c>
      <c r="AY10" s="6">
        <v>-210.94</v>
      </c>
      <c r="AZ10" s="6" t="e">
        <v>#N/A</v>
      </c>
      <c r="BA10" s="6">
        <v>-221.44</v>
      </c>
      <c r="BB10" s="6" t="e">
        <v>#N/A</v>
      </c>
      <c r="BC10" s="6" t="e">
        <v>#N/A</v>
      </c>
      <c r="BD10" s="6">
        <v>-223.96</v>
      </c>
      <c r="BE10" s="6" t="e">
        <v>#N/A</v>
      </c>
      <c r="BF10" s="6">
        <v>-227.96</v>
      </c>
      <c r="BG10" s="6" t="e">
        <v>#N/A</v>
      </c>
      <c r="BH10" s="6">
        <v>-235.12</v>
      </c>
      <c r="BI10" s="6">
        <v>-239.54</v>
      </c>
      <c r="BJ10" s="6">
        <v>-245.55</v>
      </c>
      <c r="BK10" s="6">
        <v>-250.26</v>
      </c>
      <c r="BL10" s="6">
        <v>-256.22000000000003</v>
      </c>
      <c r="BM10" s="6">
        <v>-262.66000000000003</v>
      </c>
      <c r="BN10" s="6">
        <v>-271.20999999999998</v>
      </c>
      <c r="BO10" s="6">
        <v>-284.39999999999998</v>
      </c>
      <c r="BP10" s="6">
        <v>-298.38</v>
      </c>
      <c r="BQ10" s="6">
        <v>-313.02</v>
      </c>
      <c r="BR10" s="6">
        <v>-326.56</v>
      </c>
      <c r="BS10" s="6">
        <v>-341.88</v>
      </c>
      <c r="BT10" s="6">
        <v>-356.08</v>
      </c>
      <c r="BU10" s="6">
        <v>-367.13</v>
      </c>
      <c r="BV10" s="6">
        <v>-375.99</v>
      </c>
      <c r="BW10" s="6">
        <v>-383.39</v>
      </c>
      <c r="BX10" s="6">
        <v>-388.02</v>
      </c>
      <c r="BY10" s="6">
        <v>-393.47</v>
      </c>
      <c r="BZ10" s="6">
        <v>-402.87</v>
      </c>
      <c r="CA10" s="6">
        <v>-410.19</v>
      </c>
      <c r="CB10" s="6">
        <v>-418.9</v>
      </c>
      <c r="CC10" s="6">
        <v>-426.3</v>
      </c>
      <c r="CD10" s="6">
        <v>-430.79</v>
      </c>
      <c r="CE10" s="6">
        <v>-434.26</v>
      </c>
      <c r="CF10" s="6">
        <v>-435.62</v>
      </c>
      <c r="CG10" s="6">
        <v>-435.3</v>
      </c>
      <c r="CH10" s="6">
        <v>-435.77</v>
      </c>
      <c r="CI10" s="6">
        <v>-436.19</v>
      </c>
      <c r="CJ10" s="6">
        <v>-436.21</v>
      </c>
      <c r="CK10" s="6">
        <v>-435.94</v>
      </c>
      <c r="CL10" s="6">
        <v>-435.36</v>
      </c>
      <c r="CM10" s="6">
        <v>-434.69</v>
      </c>
      <c r="CN10" s="6">
        <v>-433.5</v>
      </c>
      <c r="CO10" s="6">
        <v>-432.46</v>
      </c>
      <c r="CP10" s="6">
        <v>-431.81</v>
      </c>
      <c r="CQ10" s="6">
        <v>-431.54</v>
      </c>
      <c r="CR10" s="6">
        <v>-431.05</v>
      </c>
      <c r="CS10" s="6">
        <v>-430.43</v>
      </c>
      <c r="CT10" s="6">
        <v>-430.29</v>
      </c>
      <c r="CU10" s="6">
        <v>-430.27</v>
      </c>
      <c r="CV10" s="6">
        <v>-430.5</v>
      </c>
      <c r="CW10" s="6">
        <v>-429.76</v>
      </c>
      <c r="CX10" s="6">
        <v>-429.36</v>
      </c>
      <c r="CY10" s="6">
        <v>-429.09</v>
      </c>
      <c r="CZ10" s="6">
        <v>-428.69</v>
      </c>
      <c r="DA10" s="6">
        <v>-428.19</v>
      </c>
      <c r="DB10" s="6">
        <v>-428.45</v>
      </c>
      <c r="DC10" s="6">
        <v>-429.65</v>
      </c>
      <c r="DD10" s="6">
        <v>-429.07</v>
      </c>
      <c r="DE10" s="6">
        <v>-429.34</v>
      </c>
      <c r="DF10" s="6">
        <v>-429.25</v>
      </c>
      <c r="DG10" s="6">
        <v>-429.04</v>
      </c>
      <c r="DH10" s="6">
        <v>-428.69</v>
      </c>
      <c r="DI10" s="6">
        <v>-427.89</v>
      </c>
      <c r="DJ10" s="6">
        <v>-427.92</v>
      </c>
      <c r="DK10" s="19">
        <v>-427.62</v>
      </c>
      <c r="DL10" s="20">
        <v>-426.66</v>
      </c>
      <c r="DM10" s="19">
        <v>-427.04</v>
      </c>
      <c r="DN10" s="21">
        <v>-426.6</v>
      </c>
      <c r="DO10" s="19">
        <v>-426.51</v>
      </c>
      <c r="DP10" s="19">
        <v>-426.7</v>
      </c>
      <c r="DQ10" s="19">
        <f>AVERAGE(DP10,DR10)</f>
        <v>-428.2</v>
      </c>
      <c r="DR10" s="19">
        <v>-429.7</v>
      </c>
      <c r="DS10" s="19">
        <v>-429.5</v>
      </c>
      <c r="DT10" s="19">
        <v>-429.5</v>
      </c>
      <c r="DU10" s="6">
        <v>-429.6</v>
      </c>
      <c r="DV10" s="17">
        <v>-429.2</v>
      </c>
      <c r="DW10" s="17">
        <v>-429.3</v>
      </c>
      <c r="DX10" s="17">
        <v>-428.8</v>
      </c>
      <c r="DY10" s="17"/>
      <c r="DZ10" s="23" t="s">
        <v>6</v>
      </c>
    </row>
    <row r="11" spans="1:131" hidden="1">
      <c r="A11" s="1" t="s">
        <v>7</v>
      </c>
      <c r="B11" s="3">
        <v>0</v>
      </c>
      <c r="C11" s="3" t="e">
        <v>#N/A</v>
      </c>
      <c r="D11" s="3" t="e">
        <v>#N/A</v>
      </c>
      <c r="E11" s="3" t="e">
        <v>#N/A</v>
      </c>
      <c r="F11" s="3" t="e">
        <v>#N/A</v>
      </c>
      <c r="G11" s="3" t="e">
        <v>#N/A</v>
      </c>
      <c r="H11" s="3" t="e">
        <v>#N/A</v>
      </c>
      <c r="I11" s="3" t="e">
        <v>#N/A</v>
      </c>
      <c r="J11" s="3" t="e">
        <v>#N/A</v>
      </c>
      <c r="K11" s="3" t="e">
        <v>#N/A</v>
      </c>
      <c r="L11" s="3" t="e">
        <v>#N/A</v>
      </c>
      <c r="M11" s="3" t="e">
        <v>#N/A</v>
      </c>
      <c r="N11" s="3" t="e">
        <v>#N/A</v>
      </c>
      <c r="O11" s="3" t="e">
        <v>#N/A</v>
      </c>
      <c r="P11" s="3" t="e">
        <v>#N/A</v>
      </c>
      <c r="Q11" s="3" t="e">
        <v>#N/A</v>
      </c>
      <c r="R11" s="3" t="e">
        <v>#N/A</v>
      </c>
      <c r="S11" s="3" t="e">
        <v>#N/A</v>
      </c>
      <c r="T11" s="3" t="e">
        <v>#N/A</v>
      </c>
      <c r="U11" s="3" t="e">
        <v>#N/A</v>
      </c>
      <c r="V11" s="3" t="e">
        <v>#N/A</v>
      </c>
      <c r="W11" s="3" t="e">
        <v>#N/A</v>
      </c>
      <c r="X11" s="3">
        <v>-16.41</v>
      </c>
      <c r="Y11" s="3" t="e">
        <v>#N/A</v>
      </c>
      <c r="Z11" s="3" t="e">
        <v>#N/A</v>
      </c>
      <c r="AA11" s="3" t="e">
        <v>#N/A</v>
      </c>
      <c r="AB11" s="3">
        <v>-27.95</v>
      </c>
      <c r="AC11" s="3" t="e">
        <v>#N/A</v>
      </c>
      <c r="AD11" s="3" t="e">
        <v>#N/A</v>
      </c>
      <c r="AE11" s="3" t="e">
        <v>#N/A</v>
      </c>
      <c r="AF11" s="3" t="e">
        <v>#N/A</v>
      </c>
      <c r="AG11" s="3">
        <v>-52.47</v>
      </c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19"/>
      <c r="DL11" s="9"/>
      <c r="DM11" s="6"/>
      <c r="DN11" s="11"/>
      <c r="DO11" s="6"/>
      <c r="DP11" s="6"/>
      <c r="DQ11" s="6"/>
      <c r="DR11" s="6"/>
      <c r="DS11" s="6"/>
      <c r="DT11" s="6"/>
      <c r="DU11" s="6"/>
      <c r="DV11" s="16"/>
    </row>
    <row r="13" spans="1:131">
      <c r="B13" s="1">
        <f t="shared" ref="B13:T13" si="4">C13-1</f>
        <v>25</v>
      </c>
      <c r="C13" s="1">
        <f t="shared" si="4"/>
        <v>26</v>
      </c>
      <c r="D13" s="1">
        <f t="shared" si="4"/>
        <v>27</v>
      </c>
      <c r="E13" s="1">
        <f t="shared" si="4"/>
        <v>28</v>
      </c>
      <c r="F13" s="1">
        <f t="shared" si="4"/>
        <v>29</v>
      </c>
      <c r="G13" s="1">
        <f t="shared" si="4"/>
        <v>30</v>
      </c>
      <c r="H13" s="1">
        <f t="shared" si="4"/>
        <v>31</v>
      </c>
      <c r="I13" s="1">
        <f t="shared" si="4"/>
        <v>32</v>
      </c>
      <c r="J13" s="1">
        <f t="shared" si="4"/>
        <v>33</v>
      </c>
      <c r="K13" s="1">
        <f t="shared" si="4"/>
        <v>34</v>
      </c>
      <c r="L13" s="1">
        <f t="shared" si="4"/>
        <v>35</v>
      </c>
      <c r="M13" s="1">
        <f t="shared" si="4"/>
        <v>36</v>
      </c>
      <c r="N13" s="1">
        <f t="shared" si="4"/>
        <v>37</v>
      </c>
      <c r="O13" s="1">
        <f t="shared" si="4"/>
        <v>38</v>
      </c>
      <c r="P13" s="1">
        <f t="shared" si="4"/>
        <v>39</v>
      </c>
      <c r="Q13" s="1">
        <f t="shared" si="4"/>
        <v>40</v>
      </c>
      <c r="R13" s="1">
        <f t="shared" si="4"/>
        <v>41</v>
      </c>
      <c r="S13" s="1">
        <f t="shared" si="4"/>
        <v>42</v>
      </c>
      <c r="T13" s="1">
        <f t="shared" si="4"/>
        <v>43</v>
      </c>
      <c r="U13" s="1">
        <v>44</v>
      </c>
      <c r="V13" s="1">
        <f t="shared" ref="V13:AH13" si="5">W13-1</f>
        <v>1</v>
      </c>
      <c r="W13" s="1">
        <f t="shared" si="5"/>
        <v>2</v>
      </c>
      <c r="X13" s="1">
        <f t="shared" si="5"/>
        <v>3</v>
      </c>
      <c r="Y13" s="1">
        <f t="shared" si="5"/>
        <v>4</v>
      </c>
      <c r="Z13" s="1">
        <f t="shared" si="5"/>
        <v>5</v>
      </c>
      <c r="AA13" s="1">
        <f t="shared" si="5"/>
        <v>6</v>
      </c>
      <c r="AB13" s="1">
        <f t="shared" si="5"/>
        <v>7</v>
      </c>
      <c r="AC13" s="1">
        <f t="shared" si="5"/>
        <v>8</v>
      </c>
      <c r="AD13" s="1">
        <f t="shared" si="5"/>
        <v>9</v>
      </c>
      <c r="AE13" s="1">
        <f t="shared" si="5"/>
        <v>10</v>
      </c>
      <c r="AF13" s="1">
        <f t="shared" si="5"/>
        <v>11</v>
      </c>
      <c r="AG13" s="1">
        <f t="shared" si="5"/>
        <v>12</v>
      </c>
      <c r="AH13" s="1">
        <f t="shared" si="5"/>
        <v>13</v>
      </c>
      <c r="AI13" s="1">
        <v>14</v>
      </c>
      <c r="AJ13" s="1">
        <f t="shared" ref="AJ13:BP13" si="6">AK13-1</f>
        <v>1</v>
      </c>
      <c r="AK13" s="1">
        <f t="shared" si="6"/>
        <v>2</v>
      </c>
      <c r="AL13" s="1">
        <f t="shared" si="6"/>
        <v>3</v>
      </c>
      <c r="AM13" s="1">
        <f t="shared" si="6"/>
        <v>4</v>
      </c>
      <c r="AN13" s="1">
        <f t="shared" si="6"/>
        <v>5</v>
      </c>
      <c r="AO13" s="1">
        <f t="shared" si="6"/>
        <v>6</v>
      </c>
      <c r="AP13" s="1">
        <f t="shared" si="6"/>
        <v>7</v>
      </c>
      <c r="AQ13" s="1">
        <f t="shared" si="6"/>
        <v>8</v>
      </c>
      <c r="AR13" s="1">
        <f t="shared" si="6"/>
        <v>9</v>
      </c>
      <c r="AS13" s="1">
        <f t="shared" si="6"/>
        <v>10</v>
      </c>
      <c r="AT13" s="1">
        <f t="shared" si="6"/>
        <v>11</v>
      </c>
      <c r="AU13" s="1">
        <f t="shared" si="6"/>
        <v>12</v>
      </c>
      <c r="AV13" s="1">
        <f t="shared" si="6"/>
        <v>13</v>
      </c>
      <c r="AW13" s="1">
        <f t="shared" si="6"/>
        <v>14</v>
      </c>
      <c r="AX13" s="1">
        <f t="shared" si="6"/>
        <v>15</v>
      </c>
      <c r="AY13" s="1">
        <f t="shared" si="6"/>
        <v>16</v>
      </c>
      <c r="AZ13" s="1">
        <f t="shared" si="6"/>
        <v>17</v>
      </c>
      <c r="BA13" s="1">
        <f t="shared" si="6"/>
        <v>18</v>
      </c>
      <c r="BB13" s="1">
        <f t="shared" si="6"/>
        <v>19</v>
      </c>
      <c r="BC13" s="1">
        <f t="shared" si="6"/>
        <v>20</v>
      </c>
      <c r="BD13" s="1">
        <f t="shared" si="6"/>
        <v>21</v>
      </c>
      <c r="BE13" s="1">
        <f t="shared" si="6"/>
        <v>22</v>
      </c>
      <c r="BF13" s="1">
        <f t="shared" si="6"/>
        <v>23</v>
      </c>
      <c r="BG13" s="1">
        <f t="shared" si="6"/>
        <v>24</v>
      </c>
      <c r="BH13" s="1">
        <f t="shared" si="6"/>
        <v>25</v>
      </c>
      <c r="BI13" s="1">
        <f t="shared" si="6"/>
        <v>26</v>
      </c>
      <c r="BJ13" s="1">
        <f t="shared" si="6"/>
        <v>27</v>
      </c>
      <c r="BK13" s="1">
        <f t="shared" si="6"/>
        <v>28</v>
      </c>
      <c r="BL13" s="1">
        <f t="shared" si="6"/>
        <v>29</v>
      </c>
      <c r="BM13" s="1">
        <f t="shared" si="6"/>
        <v>30</v>
      </c>
      <c r="BN13" s="1">
        <f t="shared" si="6"/>
        <v>31</v>
      </c>
      <c r="BO13" s="1">
        <f t="shared" si="6"/>
        <v>32</v>
      </c>
      <c r="BP13" s="1">
        <f t="shared" si="6"/>
        <v>33</v>
      </c>
      <c r="BQ13" s="1">
        <v>34</v>
      </c>
      <c r="BR13" s="1" t="s">
        <v>1</v>
      </c>
      <c r="BS13" s="1" t="s">
        <v>2</v>
      </c>
      <c r="BT13" s="1">
        <v>37</v>
      </c>
      <c r="BU13" s="1">
        <v>38</v>
      </c>
      <c r="BV13" s="1">
        <v>39</v>
      </c>
      <c r="BW13" s="1">
        <v>40</v>
      </c>
      <c r="BX13" s="1">
        <v>41</v>
      </c>
      <c r="BY13" s="1">
        <v>42</v>
      </c>
      <c r="BZ13" s="1">
        <v>43</v>
      </c>
      <c r="CA13" s="1">
        <v>44</v>
      </c>
      <c r="CB13" s="1">
        <v>45</v>
      </c>
      <c r="CC13" s="1">
        <v>46</v>
      </c>
      <c r="CD13" s="1">
        <v>47</v>
      </c>
      <c r="CE13" s="1">
        <v>48</v>
      </c>
      <c r="CF13" s="1">
        <v>49</v>
      </c>
      <c r="CG13" s="1">
        <v>50</v>
      </c>
      <c r="CH13" s="1">
        <v>51</v>
      </c>
      <c r="CI13" s="1">
        <v>52</v>
      </c>
      <c r="CJ13" s="1">
        <v>53</v>
      </c>
      <c r="CK13" s="1">
        <v>54</v>
      </c>
      <c r="CL13" s="1">
        <v>55</v>
      </c>
      <c r="CM13" s="1">
        <v>56</v>
      </c>
      <c r="CN13" s="1">
        <v>57</v>
      </c>
      <c r="CO13" s="1">
        <v>58</v>
      </c>
      <c r="CP13" s="1">
        <v>59</v>
      </c>
      <c r="CQ13" s="1">
        <v>60</v>
      </c>
      <c r="CR13" s="1">
        <v>61</v>
      </c>
      <c r="CS13" s="1">
        <v>62</v>
      </c>
      <c r="CT13" s="1">
        <v>63</v>
      </c>
      <c r="CU13" s="2" t="s">
        <v>3</v>
      </c>
      <c r="CV13" s="1" t="s">
        <v>4</v>
      </c>
      <c r="CW13" s="1">
        <v>3</v>
      </c>
      <c r="CX13" s="1">
        <v>4</v>
      </c>
      <c r="CY13" s="1">
        <v>5</v>
      </c>
      <c r="CZ13" s="1">
        <v>6</v>
      </c>
      <c r="DA13" s="1">
        <v>7</v>
      </c>
      <c r="DB13" s="1">
        <v>8</v>
      </c>
      <c r="DC13" s="1">
        <v>9</v>
      </c>
      <c r="DD13" s="1">
        <v>10</v>
      </c>
      <c r="DE13" s="1">
        <v>11</v>
      </c>
      <c r="DF13" s="1">
        <v>12</v>
      </c>
      <c r="DG13" s="1">
        <v>13</v>
      </c>
      <c r="DH13" s="1">
        <v>14</v>
      </c>
      <c r="DI13" s="1">
        <v>15</v>
      </c>
      <c r="DJ13" s="1">
        <v>16</v>
      </c>
      <c r="DK13" s="17">
        <v>17</v>
      </c>
      <c r="DL13" s="1">
        <v>18</v>
      </c>
      <c r="DM13" s="12">
        <v>19</v>
      </c>
      <c r="DN13" s="1">
        <v>20</v>
      </c>
      <c r="DO13" s="1">
        <v>21</v>
      </c>
      <c r="DP13" s="1">
        <v>22</v>
      </c>
      <c r="DQ13" s="1">
        <v>23</v>
      </c>
      <c r="DR13" s="1">
        <v>24</v>
      </c>
      <c r="DS13" s="1">
        <v>25</v>
      </c>
      <c r="DT13" s="1">
        <v>26</v>
      </c>
      <c r="DU13" s="1">
        <v>27</v>
      </c>
      <c r="DV13" s="1">
        <v>28</v>
      </c>
      <c r="DW13" s="1">
        <v>29</v>
      </c>
      <c r="DX13" s="1">
        <v>30</v>
      </c>
      <c r="DY13" s="1">
        <v>1</v>
      </c>
    </row>
    <row r="14" spans="1:131">
      <c r="A14" s="1" t="s">
        <v>0</v>
      </c>
      <c r="B14" s="3">
        <v>1892</v>
      </c>
      <c r="C14" s="3">
        <v>1893</v>
      </c>
      <c r="D14" s="3">
        <v>1894</v>
      </c>
      <c r="E14" s="3">
        <v>1895</v>
      </c>
      <c r="F14" s="3">
        <v>1896</v>
      </c>
      <c r="G14" s="3">
        <v>1897</v>
      </c>
      <c r="H14" s="3">
        <v>1898</v>
      </c>
      <c r="I14" s="3">
        <v>1899</v>
      </c>
      <c r="J14" s="3">
        <v>1900</v>
      </c>
      <c r="K14" s="3">
        <v>1901</v>
      </c>
      <c r="L14" s="3">
        <v>1902</v>
      </c>
      <c r="M14" s="3">
        <v>1903</v>
      </c>
      <c r="N14" s="3">
        <v>1904</v>
      </c>
      <c r="O14" s="3">
        <v>1905</v>
      </c>
      <c r="P14" s="3">
        <v>1906</v>
      </c>
      <c r="Q14" s="3">
        <v>1907</v>
      </c>
      <c r="R14" s="3">
        <v>1908</v>
      </c>
      <c r="S14" s="3">
        <v>1909</v>
      </c>
      <c r="T14" s="3">
        <v>1910</v>
      </c>
      <c r="U14" s="3">
        <v>1911</v>
      </c>
      <c r="V14" s="3">
        <v>1912</v>
      </c>
      <c r="W14" s="3">
        <v>1913</v>
      </c>
      <c r="X14" s="3">
        <v>1914</v>
      </c>
      <c r="Y14" s="3">
        <v>1915</v>
      </c>
      <c r="Z14" s="3">
        <v>1916</v>
      </c>
      <c r="AA14" s="3">
        <v>1917</v>
      </c>
      <c r="AB14" s="3">
        <v>1918</v>
      </c>
      <c r="AC14" s="3">
        <v>1919</v>
      </c>
      <c r="AD14" s="3">
        <v>1920</v>
      </c>
      <c r="AE14" s="3">
        <v>1921</v>
      </c>
      <c r="AF14" s="3">
        <v>1922</v>
      </c>
      <c r="AG14" s="3">
        <v>1923</v>
      </c>
      <c r="AH14" s="3">
        <v>1924</v>
      </c>
      <c r="AI14" s="3">
        <v>1925</v>
      </c>
      <c r="AJ14" s="3">
        <v>1926</v>
      </c>
      <c r="AK14" s="3">
        <v>1927</v>
      </c>
      <c r="AL14" s="3">
        <v>1928</v>
      </c>
      <c r="AM14" s="3">
        <v>1929</v>
      </c>
      <c r="AN14" s="3">
        <v>1930</v>
      </c>
      <c r="AO14" s="3">
        <v>1931</v>
      </c>
      <c r="AP14" s="3">
        <v>1932</v>
      </c>
      <c r="AQ14" s="3">
        <v>1933</v>
      </c>
      <c r="AR14" s="3">
        <v>1934</v>
      </c>
      <c r="AS14" s="3">
        <v>1935</v>
      </c>
      <c r="AT14" s="3">
        <v>1936</v>
      </c>
      <c r="AU14" s="3">
        <v>1937</v>
      </c>
      <c r="AV14" s="3">
        <v>1938</v>
      </c>
      <c r="AW14" s="3">
        <v>1939</v>
      </c>
      <c r="AX14" s="3">
        <v>1940</v>
      </c>
      <c r="AY14" s="3">
        <v>1941</v>
      </c>
      <c r="AZ14" s="3">
        <v>1942</v>
      </c>
      <c r="BA14" s="3">
        <v>1943</v>
      </c>
      <c r="BB14" s="3">
        <v>1944</v>
      </c>
      <c r="BC14" s="3">
        <v>1945</v>
      </c>
      <c r="BD14" s="3">
        <v>1946</v>
      </c>
      <c r="BE14" s="3">
        <v>1947</v>
      </c>
      <c r="BF14" s="3">
        <v>1948</v>
      </c>
      <c r="BG14" s="3">
        <v>1949</v>
      </c>
      <c r="BH14" s="3">
        <v>1950</v>
      </c>
      <c r="BI14" s="3">
        <v>1951</v>
      </c>
      <c r="BJ14" s="3">
        <v>1952</v>
      </c>
      <c r="BK14" s="3">
        <v>1953</v>
      </c>
      <c r="BL14" s="3">
        <v>1954</v>
      </c>
      <c r="BM14" s="3">
        <v>1955</v>
      </c>
      <c r="BN14" s="3">
        <v>1956</v>
      </c>
      <c r="BO14" s="3">
        <v>1957</v>
      </c>
      <c r="BP14" s="3">
        <v>1958</v>
      </c>
      <c r="BQ14" s="3">
        <v>1959</v>
      </c>
      <c r="BR14" s="3">
        <v>1960</v>
      </c>
      <c r="BS14" s="3">
        <v>1961</v>
      </c>
      <c r="BT14" s="3">
        <v>1962</v>
      </c>
      <c r="BU14" s="3">
        <v>1963</v>
      </c>
      <c r="BV14" s="3">
        <v>1964</v>
      </c>
      <c r="BW14" s="3">
        <v>1965</v>
      </c>
      <c r="BX14" s="3">
        <v>1966</v>
      </c>
      <c r="BY14" s="3">
        <v>1967</v>
      </c>
      <c r="BZ14" s="3">
        <v>1968</v>
      </c>
      <c r="CA14" s="3">
        <v>1969</v>
      </c>
      <c r="CB14" s="3">
        <v>1970</v>
      </c>
      <c r="CC14" s="3">
        <v>1971</v>
      </c>
      <c r="CD14" s="3">
        <v>1972</v>
      </c>
      <c r="CE14" s="3">
        <v>1973</v>
      </c>
      <c r="CF14" s="3">
        <v>1974</v>
      </c>
      <c r="CG14" s="3">
        <v>1975</v>
      </c>
      <c r="CH14" s="3">
        <v>1976</v>
      </c>
      <c r="CI14" s="3">
        <v>1977</v>
      </c>
      <c r="CJ14" s="3">
        <v>1978</v>
      </c>
      <c r="CK14" s="3">
        <v>1979</v>
      </c>
      <c r="CL14" s="3">
        <v>1980</v>
      </c>
      <c r="CM14" s="3">
        <v>1981</v>
      </c>
      <c r="CN14" s="3">
        <v>1982</v>
      </c>
      <c r="CO14" s="3">
        <v>1983</v>
      </c>
      <c r="CP14" s="3">
        <v>1984</v>
      </c>
      <c r="CQ14" s="3">
        <v>1985</v>
      </c>
      <c r="CR14" s="3">
        <v>1986</v>
      </c>
      <c r="CS14" s="3">
        <v>1987</v>
      </c>
      <c r="CT14" s="3">
        <v>1988</v>
      </c>
      <c r="CU14" s="3">
        <v>1989</v>
      </c>
      <c r="CV14" s="3">
        <v>1990</v>
      </c>
      <c r="CW14" s="3">
        <v>1991</v>
      </c>
      <c r="CX14" s="3">
        <v>1992</v>
      </c>
      <c r="CY14" s="3">
        <v>1993</v>
      </c>
      <c r="CZ14" s="3">
        <v>1994</v>
      </c>
      <c r="DA14" s="3">
        <v>1995</v>
      </c>
      <c r="DB14" s="3">
        <v>1996</v>
      </c>
      <c r="DC14" s="3">
        <v>1997</v>
      </c>
      <c r="DD14" s="3">
        <v>1998</v>
      </c>
      <c r="DE14" s="3">
        <v>1999</v>
      </c>
      <c r="DF14" s="3">
        <v>2000</v>
      </c>
      <c r="DG14" s="3">
        <v>2001</v>
      </c>
      <c r="DH14" s="3">
        <v>2002</v>
      </c>
      <c r="DI14" s="3">
        <v>2003</v>
      </c>
      <c r="DJ14" s="3">
        <v>2004</v>
      </c>
      <c r="DK14" s="22">
        <v>2005</v>
      </c>
      <c r="DL14" s="8">
        <v>2006</v>
      </c>
      <c r="DM14" s="1">
        <v>2007</v>
      </c>
      <c r="DN14" s="10">
        <v>2008</v>
      </c>
      <c r="DO14" s="1">
        <v>2009</v>
      </c>
      <c r="DP14" s="1">
        <v>2010</v>
      </c>
      <c r="DQ14" s="1">
        <v>2011</v>
      </c>
      <c r="DR14" s="1">
        <v>2012</v>
      </c>
      <c r="DS14" s="1">
        <v>2013</v>
      </c>
      <c r="DT14" s="1">
        <v>2014</v>
      </c>
      <c r="DU14" s="1">
        <v>2015</v>
      </c>
      <c r="DV14" s="1">
        <v>2016</v>
      </c>
      <c r="DW14" s="1">
        <v>2017</v>
      </c>
      <c r="DX14" s="1">
        <v>2018</v>
      </c>
      <c r="DY14" s="1">
        <v>2019</v>
      </c>
    </row>
    <row r="15" spans="1:131">
      <c r="A15" s="4" t="s">
        <v>10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6">
        <f t="shared" ref="BO15:DQ20" si="7">BR4*-1</f>
        <v>0</v>
      </c>
      <c r="BS15" s="6">
        <f t="shared" si="7"/>
        <v>5.65</v>
      </c>
      <c r="BT15" s="6">
        <f t="shared" si="7"/>
        <v>10.7</v>
      </c>
      <c r="BU15" s="6">
        <f t="shared" si="7"/>
        <v>17.3</v>
      </c>
      <c r="BV15" s="6">
        <f t="shared" si="7"/>
        <v>22.6</v>
      </c>
      <c r="BW15" s="6">
        <f t="shared" si="7"/>
        <v>27.8</v>
      </c>
      <c r="BX15" s="6">
        <f t="shared" si="7"/>
        <v>35.200000000000003</v>
      </c>
      <c r="BY15" s="6">
        <f t="shared" si="7"/>
        <v>44.2</v>
      </c>
      <c r="BZ15" s="6">
        <f t="shared" si="7"/>
        <v>53.7</v>
      </c>
      <c r="CA15" s="6">
        <f t="shared" si="7"/>
        <v>61.7</v>
      </c>
      <c r="CB15" s="6">
        <f t="shared" si="7"/>
        <v>73.2</v>
      </c>
      <c r="CC15" s="6">
        <f t="shared" si="7"/>
        <v>86.1</v>
      </c>
      <c r="CD15" s="6">
        <f t="shared" si="7"/>
        <v>99.9</v>
      </c>
      <c r="CE15" s="6">
        <f t="shared" si="7"/>
        <v>114.8</v>
      </c>
      <c r="CF15" s="6">
        <f t="shared" si="7"/>
        <v>123.2</v>
      </c>
      <c r="CG15" s="6">
        <f t="shared" si="7"/>
        <v>127.5</v>
      </c>
      <c r="CH15" s="6">
        <f t="shared" si="7"/>
        <v>131.9</v>
      </c>
      <c r="CI15" s="6">
        <f t="shared" si="7"/>
        <v>135.30000000000001</v>
      </c>
      <c r="CJ15" s="6">
        <f t="shared" si="7"/>
        <v>140.9</v>
      </c>
      <c r="CK15" s="6">
        <f t="shared" si="7"/>
        <v>144.5</v>
      </c>
      <c r="CL15" s="6">
        <f t="shared" si="7"/>
        <v>145.1</v>
      </c>
      <c r="CM15" s="6">
        <f t="shared" si="7"/>
        <v>146.69999999999999</v>
      </c>
      <c r="CN15" s="6">
        <f t="shared" si="7"/>
        <v>148.80000000000001</v>
      </c>
      <c r="CO15" s="6">
        <f t="shared" si="7"/>
        <v>150.1</v>
      </c>
      <c r="CP15" s="6">
        <f t="shared" si="7"/>
        <v>152.80000000000001</v>
      </c>
      <c r="CQ15" s="6">
        <f t="shared" si="7"/>
        <v>155.19999999999999</v>
      </c>
      <c r="CR15" s="6">
        <f t="shared" si="7"/>
        <v>156.9</v>
      </c>
      <c r="CS15" s="6">
        <f t="shared" si="7"/>
        <v>160.5</v>
      </c>
      <c r="CT15" s="6">
        <f t="shared" si="7"/>
        <v>164</v>
      </c>
      <c r="CU15" s="6">
        <f t="shared" si="7"/>
        <v>167.9</v>
      </c>
      <c r="CV15" s="6">
        <f t="shared" si="7"/>
        <v>169</v>
      </c>
      <c r="CW15" s="6">
        <f t="shared" ref="CW15:DQ15" si="8">CW4*-1</f>
        <v>170.1</v>
      </c>
      <c r="CX15" s="6">
        <f t="shared" si="8"/>
        <v>170.6</v>
      </c>
      <c r="CY15" s="6">
        <f t="shared" si="8"/>
        <v>170.9</v>
      </c>
      <c r="CZ15" s="6">
        <f t="shared" si="8"/>
        <v>172.5</v>
      </c>
      <c r="DA15" s="6">
        <f t="shared" si="8"/>
        <v>172.8</v>
      </c>
      <c r="DB15" s="6">
        <f t="shared" si="8"/>
        <v>173.9</v>
      </c>
      <c r="DC15" s="6">
        <f t="shared" si="8"/>
        <v>174.3</v>
      </c>
      <c r="DD15" s="6">
        <f t="shared" si="8"/>
        <v>174.1</v>
      </c>
      <c r="DE15" s="6">
        <f t="shared" si="8"/>
        <v>174.7</v>
      </c>
      <c r="DF15" s="6">
        <f t="shared" si="8"/>
        <v>174.9</v>
      </c>
      <c r="DG15" s="6">
        <f t="shared" si="8"/>
        <v>175.6</v>
      </c>
      <c r="DH15" s="6">
        <f t="shared" si="8"/>
        <v>176.5</v>
      </c>
      <c r="DI15" s="6">
        <f t="shared" si="8"/>
        <v>176.5</v>
      </c>
      <c r="DJ15" s="6">
        <f t="shared" si="8"/>
        <v>176.5</v>
      </c>
      <c r="DK15" s="19">
        <f t="shared" si="8"/>
        <v>176.9</v>
      </c>
      <c r="DL15" s="6">
        <f t="shared" si="8"/>
        <v>176.78</v>
      </c>
      <c r="DM15" s="6">
        <f t="shared" si="8"/>
        <v>177</v>
      </c>
      <c r="DN15" s="6">
        <f t="shared" si="8"/>
        <v>177.4</v>
      </c>
      <c r="DO15" s="6">
        <f t="shared" si="8"/>
        <v>177.6</v>
      </c>
      <c r="DP15" s="6">
        <f t="shared" si="8"/>
        <v>178.4</v>
      </c>
      <c r="DQ15" s="6">
        <f t="shared" si="8"/>
        <v>182.9</v>
      </c>
      <c r="DR15" s="6">
        <f t="shared" ref="DR15:DW21" si="9">DR4*-1</f>
        <v>183.4</v>
      </c>
      <c r="DS15" s="6">
        <f t="shared" si="9"/>
        <v>183.5</v>
      </c>
      <c r="DT15" s="6">
        <f t="shared" ref="DT15:DY15" si="10">DT4*-1</f>
        <v>183.6</v>
      </c>
      <c r="DU15" s="6">
        <f t="shared" si="10"/>
        <v>183.5</v>
      </c>
      <c r="DV15" s="6">
        <f t="shared" si="10"/>
        <v>184</v>
      </c>
      <c r="DW15" s="6">
        <f t="shared" si="10"/>
        <v>184.6</v>
      </c>
      <c r="DX15" s="24">
        <f t="shared" si="10"/>
        <v>184.6</v>
      </c>
      <c r="DY15" s="24">
        <f t="shared" si="10"/>
        <v>184.6</v>
      </c>
      <c r="DZ15" s="25"/>
      <c r="EA15" t="s">
        <v>17</v>
      </c>
    </row>
    <row r="16" spans="1:131">
      <c r="A16" s="1" t="s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6">
        <f t="shared" si="7"/>
        <v>0</v>
      </c>
      <c r="BS16" s="6">
        <f t="shared" si="7"/>
        <v>21.26</v>
      </c>
      <c r="BT16" s="6">
        <f t="shared" si="7"/>
        <v>34.79</v>
      </c>
      <c r="BU16" s="6">
        <f t="shared" si="7"/>
        <v>45.23</v>
      </c>
      <c r="BV16" s="6">
        <f t="shared" si="7"/>
        <v>55.78</v>
      </c>
      <c r="BW16" s="6" t="e">
        <f t="shared" si="7"/>
        <v>#N/A</v>
      </c>
      <c r="BX16" s="6" t="e">
        <f t="shared" si="7"/>
        <v>#N/A</v>
      </c>
      <c r="BY16" s="6" t="e">
        <f t="shared" si="7"/>
        <v>#N/A</v>
      </c>
      <c r="BZ16" s="6" t="e">
        <f t="shared" si="7"/>
        <v>#N/A</v>
      </c>
      <c r="CA16" s="6" t="e">
        <f t="shared" si="7"/>
        <v>#N/A</v>
      </c>
      <c r="CB16" s="6" t="e">
        <f t="shared" si="7"/>
        <v>#N/A</v>
      </c>
      <c r="CC16" s="6" t="e">
        <f t="shared" si="7"/>
        <v>#N/A</v>
      </c>
      <c r="CD16" s="6">
        <f t="shared" si="7"/>
        <v>122.02</v>
      </c>
      <c r="CE16" s="6">
        <f t="shared" si="7"/>
        <v>133.03</v>
      </c>
      <c r="CF16" s="6">
        <f t="shared" si="7"/>
        <v>141.86000000000001</v>
      </c>
      <c r="CG16" s="6">
        <f t="shared" si="7"/>
        <v>146.80000000000001</v>
      </c>
      <c r="CH16" s="6">
        <f t="shared" si="7"/>
        <v>151.11000000000001</v>
      </c>
      <c r="CI16" s="6">
        <f t="shared" si="7"/>
        <v>153.24</v>
      </c>
      <c r="CJ16" s="6">
        <f t="shared" si="7"/>
        <v>155.09</v>
      </c>
      <c r="CK16" s="6">
        <f t="shared" si="7"/>
        <v>156.44</v>
      </c>
      <c r="CL16" s="6">
        <f t="shared" si="7"/>
        <v>156.55000000000001</v>
      </c>
      <c r="CM16" s="6">
        <f t="shared" si="7"/>
        <v>156.46</v>
      </c>
      <c r="CN16" s="6">
        <f t="shared" si="7"/>
        <v>157.05000000000001</v>
      </c>
      <c r="CO16" s="6">
        <f t="shared" si="7"/>
        <v>157.75</v>
      </c>
      <c r="CP16" s="6">
        <f t="shared" si="7"/>
        <v>159.03</v>
      </c>
      <c r="CQ16" s="6">
        <f t="shared" si="7"/>
        <v>158.69</v>
      </c>
      <c r="CR16" s="6">
        <f t="shared" si="7"/>
        <v>157.28</v>
      </c>
      <c r="CS16" s="6">
        <f t="shared" si="7"/>
        <v>157.76</v>
      </c>
      <c r="CT16" s="6">
        <f t="shared" si="7"/>
        <v>157.4</v>
      </c>
      <c r="CU16" s="6">
        <f t="shared" si="7"/>
        <v>157.9</v>
      </c>
      <c r="CV16" s="6">
        <f t="shared" si="7"/>
        <v>158.19999999999999</v>
      </c>
      <c r="CW16" s="6">
        <f t="shared" si="7"/>
        <v>157.86000000000001</v>
      </c>
      <c r="CX16" s="6">
        <f t="shared" si="7"/>
        <v>158.62</v>
      </c>
      <c r="CY16" s="6">
        <f t="shared" si="7"/>
        <v>158.94999999999999</v>
      </c>
      <c r="CZ16" s="6">
        <f t="shared" si="7"/>
        <v>158.99</v>
      </c>
      <c r="DA16" s="6">
        <f t="shared" si="7"/>
        <v>158.54</v>
      </c>
      <c r="DB16" s="6">
        <f t="shared" si="7"/>
        <v>159.37</v>
      </c>
      <c r="DC16" s="6">
        <f t="shared" si="7"/>
        <v>157.74</v>
      </c>
      <c r="DD16" s="6">
        <f t="shared" si="7"/>
        <v>158.22</v>
      </c>
      <c r="DE16" s="6">
        <f t="shared" si="7"/>
        <v>158.13</v>
      </c>
      <c r="DF16" s="6">
        <f t="shared" si="7"/>
        <v>158.32</v>
      </c>
      <c r="DG16" s="6">
        <f t="shared" si="7"/>
        <v>158.66</v>
      </c>
      <c r="DH16" s="6">
        <f t="shared" si="7"/>
        <v>158.19</v>
      </c>
      <c r="DI16" s="6">
        <f t="shared" si="7"/>
        <v>158.6</v>
      </c>
      <c r="DJ16" s="6">
        <f t="shared" si="7"/>
        <v>158.93</v>
      </c>
      <c r="DK16" s="19">
        <f t="shared" si="7"/>
        <v>158.19</v>
      </c>
      <c r="DL16" s="6">
        <f t="shared" si="7"/>
        <v>158.46</v>
      </c>
      <c r="DM16" s="6">
        <f t="shared" si="7"/>
        <v>158.30000000000001</v>
      </c>
      <c r="DN16" s="6">
        <f t="shared" si="7"/>
        <v>158.1</v>
      </c>
      <c r="DO16" s="6">
        <f t="shared" si="7"/>
        <v>158.47</v>
      </c>
      <c r="DP16" s="6">
        <f t="shared" si="7"/>
        <v>158.33000000000001</v>
      </c>
      <c r="DQ16" s="6">
        <f t="shared" si="7"/>
        <v>158.43</v>
      </c>
      <c r="DR16" s="6">
        <f t="shared" si="9"/>
        <v>158.4</v>
      </c>
      <c r="DS16" s="6">
        <f t="shared" si="9"/>
        <v>158.1</v>
      </c>
      <c r="DT16" s="6">
        <f t="shared" si="9"/>
        <v>158.83000000000001</v>
      </c>
      <c r="DU16" s="6">
        <f t="shared" ref="DU16:DX20" si="11">DU5*-1</f>
        <v>157.97999999999999</v>
      </c>
      <c r="DV16" s="15">
        <f t="shared" si="11"/>
        <v>160.63999999999999</v>
      </c>
      <c r="DW16" s="15">
        <f t="shared" si="11"/>
        <v>161.91999999999999</v>
      </c>
      <c r="DX16" s="24">
        <f t="shared" si="11"/>
        <v>161.03</v>
      </c>
      <c r="DY16" s="24">
        <f>DY5*-1</f>
        <v>162.77000000000001</v>
      </c>
      <c r="EA16" s="14" t="s">
        <v>13</v>
      </c>
    </row>
    <row r="17" spans="1:131">
      <c r="A17" s="1" t="s">
        <v>9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6"/>
      <c r="CH17" s="6"/>
      <c r="CI17" s="6"/>
      <c r="CJ17" s="6"/>
      <c r="CK17" s="6">
        <f t="shared" si="7"/>
        <v>0</v>
      </c>
      <c r="CL17" s="6">
        <f t="shared" si="7"/>
        <v>1.3999999999981583</v>
      </c>
      <c r="CM17" s="6">
        <f t="shared" si="7"/>
        <v>3.3999999999991815</v>
      </c>
      <c r="CN17" s="6">
        <f t="shared" si="7"/>
        <v>4.4999999999987494</v>
      </c>
      <c r="CO17" s="6">
        <f t="shared" si="7"/>
        <v>4.5999999999992269</v>
      </c>
      <c r="CP17" s="6">
        <f t="shared" si="7"/>
        <v>8.8999999999998636</v>
      </c>
      <c r="CQ17" s="6">
        <f t="shared" si="7"/>
        <v>11.7999999999995</v>
      </c>
      <c r="CR17" s="6">
        <f t="shared" si="7"/>
        <v>15.299999999999159</v>
      </c>
      <c r="CS17" s="6">
        <f t="shared" si="7"/>
        <v>17.379999999998574</v>
      </c>
      <c r="CT17" s="6">
        <f t="shared" si="7"/>
        <v>19.45999999999799</v>
      </c>
      <c r="CU17" s="6">
        <f t="shared" si="7"/>
        <v>21.579999999997312</v>
      </c>
      <c r="CV17" s="6">
        <f t="shared" si="7"/>
        <v>24.4</v>
      </c>
      <c r="CW17" s="6">
        <f t="shared" si="7"/>
        <v>29.619999999999891</v>
      </c>
      <c r="CX17" s="6">
        <f t="shared" si="7"/>
        <v>35.329999999999018</v>
      </c>
      <c r="CY17" s="6">
        <f t="shared" si="7"/>
        <v>41.279999999997585</v>
      </c>
      <c r="CZ17" s="6">
        <f t="shared" si="7"/>
        <v>48.939999999998918</v>
      </c>
      <c r="DA17" s="6">
        <f t="shared" si="7"/>
        <v>54.259999999999309</v>
      </c>
      <c r="DB17" s="6">
        <f t="shared" si="7"/>
        <v>59.899999999998954</v>
      </c>
      <c r="DC17" s="6">
        <f t="shared" si="7"/>
        <v>62.699999999998113</v>
      </c>
      <c r="DD17" s="6">
        <f t="shared" si="7"/>
        <v>64.989999999997394</v>
      </c>
      <c r="DE17" s="6">
        <f t="shared" si="7"/>
        <v>68.239999999997281</v>
      </c>
      <c r="DF17" s="6">
        <f t="shared" si="7"/>
        <v>71.229999999999905</v>
      </c>
      <c r="DG17" s="6">
        <f t="shared" si="7"/>
        <v>73.569999999998004</v>
      </c>
      <c r="DH17" s="6">
        <f t="shared" si="7"/>
        <v>74.959999999998672</v>
      </c>
      <c r="DI17" s="6">
        <f t="shared" si="7"/>
        <v>75.479999999999336</v>
      </c>
      <c r="DJ17" s="6">
        <f t="shared" si="7"/>
        <v>76</v>
      </c>
      <c r="DK17" s="19">
        <f t="shared" si="7"/>
        <v>80.14999999999759</v>
      </c>
      <c r="DL17" s="6">
        <f t="shared" si="7"/>
        <v>84.32</v>
      </c>
      <c r="DM17" s="6">
        <f t="shared" si="7"/>
        <v>84.85</v>
      </c>
      <c r="DN17" s="6">
        <f t="shared" si="7"/>
        <v>86.3</v>
      </c>
      <c r="DO17" s="6">
        <f t="shared" si="7"/>
        <v>86.92</v>
      </c>
      <c r="DP17" s="6">
        <f t="shared" si="7"/>
        <v>88.08</v>
      </c>
      <c r="DQ17" s="6">
        <f>DQ6*-1</f>
        <v>89.73</v>
      </c>
      <c r="DR17" s="6">
        <f t="shared" si="9"/>
        <v>92</v>
      </c>
      <c r="DS17" s="6">
        <f t="shared" si="9"/>
        <v>93.48</v>
      </c>
      <c r="DT17" s="6">
        <f t="shared" si="9"/>
        <v>94.32</v>
      </c>
      <c r="DU17" s="6">
        <f t="shared" si="11"/>
        <v>95.89</v>
      </c>
      <c r="DV17" s="6">
        <f t="shared" si="11"/>
        <v>96.42</v>
      </c>
      <c r="DW17" s="6">
        <f t="shared" si="11"/>
        <v>97.21</v>
      </c>
      <c r="DX17" s="24">
        <f t="shared" si="11"/>
        <v>97.98</v>
      </c>
      <c r="DY17" s="24">
        <f>DY6*-1</f>
        <v>98.74</v>
      </c>
      <c r="DZ17" s="25"/>
      <c r="EA17" t="s">
        <v>15</v>
      </c>
    </row>
    <row r="18" spans="1:131">
      <c r="A18" s="1" t="s">
        <v>12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6">
        <f t="shared" si="7"/>
        <v>0</v>
      </c>
      <c r="CD18" s="6">
        <f t="shared" si="7"/>
        <v>6.49</v>
      </c>
      <c r="CE18" s="6">
        <f t="shared" si="7"/>
        <v>19.5</v>
      </c>
      <c r="CF18" s="6">
        <f t="shared" si="7"/>
        <v>26.49</v>
      </c>
      <c r="CG18" s="6">
        <f t="shared" si="7"/>
        <v>33.14</v>
      </c>
      <c r="CH18" s="6">
        <f t="shared" si="7"/>
        <v>37.119999999999997</v>
      </c>
      <c r="CI18" s="6">
        <f t="shared" si="7"/>
        <v>42.09</v>
      </c>
      <c r="CJ18" s="6">
        <f t="shared" si="7"/>
        <v>52.41</v>
      </c>
      <c r="CK18" s="6">
        <f t="shared" si="7"/>
        <v>55.72</v>
      </c>
      <c r="CL18" s="6">
        <f t="shared" si="7"/>
        <v>56.57</v>
      </c>
      <c r="CM18" s="6">
        <f t="shared" si="7"/>
        <v>59.44</v>
      </c>
      <c r="CN18" s="6">
        <f t="shared" si="7"/>
        <v>64.8</v>
      </c>
      <c r="CO18" s="6">
        <f t="shared" si="7"/>
        <v>66.81</v>
      </c>
      <c r="CP18" s="6">
        <f t="shared" si="7"/>
        <v>71.22</v>
      </c>
      <c r="CQ18" s="6">
        <f t="shared" si="7"/>
        <v>73.94</v>
      </c>
      <c r="CR18" s="6">
        <f t="shared" si="7"/>
        <v>76.540000000000006</v>
      </c>
      <c r="CS18" s="6">
        <f t="shared" si="7"/>
        <v>76.66</v>
      </c>
      <c r="CT18" s="6">
        <f t="shared" si="7"/>
        <v>80.17</v>
      </c>
      <c r="CU18" s="6">
        <f t="shared" si="7"/>
        <v>81.010000000000005</v>
      </c>
      <c r="CV18" s="6">
        <f t="shared" si="7"/>
        <v>82.65</v>
      </c>
      <c r="CW18" s="6">
        <f t="shared" si="7"/>
        <v>83.25</v>
      </c>
      <c r="CX18" s="6">
        <f t="shared" si="7"/>
        <v>85.29</v>
      </c>
      <c r="CY18" s="6">
        <f t="shared" si="7"/>
        <v>84.72</v>
      </c>
      <c r="CZ18" s="6">
        <f t="shared" si="7"/>
        <v>99.74</v>
      </c>
      <c r="DA18" s="6">
        <f t="shared" si="7"/>
        <v>101.06</v>
      </c>
      <c r="DB18" s="6">
        <f t="shared" si="7"/>
        <v>103.42</v>
      </c>
      <c r="DC18" s="6">
        <f t="shared" si="7"/>
        <v>105.48</v>
      </c>
      <c r="DD18" s="6">
        <f t="shared" si="7"/>
        <v>107.81</v>
      </c>
      <c r="DE18" s="6">
        <f t="shared" si="7"/>
        <v>108.62</v>
      </c>
      <c r="DF18" s="6">
        <f t="shared" si="7"/>
        <v>110.39</v>
      </c>
      <c r="DG18" s="6">
        <f t="shared" si="7"/>
        <v>108.25</v>
      </c>
      <c r="DH18" s="6">
        <f t="shared" si="7"/>
        <v>108.75</v>
      </c>
      <c r="DI18" s="6">
        <f t="shared" si="7"/>
        <v>108.2</v>
      </c>
      <c r="DJ18" s="6">
        <f t="shared" si="7"/>
        <v>108.8</v>
      </c>
      <c r="DK18" s="19">
        <f t="shared" si="7"/>
        <v>110.4</v>
      </c>
      <c r="DL18" s="6">
        <f t="shared" si="7"/>
        <v>108.4</v>
      </c>
      <c r="DM18" s="6">
        <f t="shared" si="7"/>
        <v>110.2</v>
      </c>
      <c r="DN18" s="6">
        <f t="shared" si="7"/>
        <v>110.1</v>
      </c>
      <c r="DO18" s="6">
        <f t="shared" si="7"/>
        <v>110.8</v>
      </c>
      <c r="DP18" s="6">
        <f t="shared" si="7"/>
        <v>110.5</v>
      </c>
      <c r="DQ18" s="6">
        <f>DQ7*-1</f>
        <v>110.55</v>
      </c>
      <c r="DR18" s="6">
        <f t="shared" si="9"/>
        <v>109.7</v>
      </c>
      <c r="DS18" s="6">
        <f t="shared" si="9"/>
        <v>109.18</v>
      </c>
      <c r="DT18" s="6">
        <f t="shared" si="9"/>
        <v>109.1</v>
      </c>
      <c r="DU18" s="6">
        <f t="shared" si="11"/>
        <v>109.28</v>
      </c>
      <c r="DV18" s="6">
        <f t="shared" si="11"/>
        <v>109.57</v>
      </c>
      <c r="DW18" s="6">
        <f t="shared" si="11"/>
        <v>109.49</v>
      </c>
      <c r="DX18" s="24">
        <f t="shared" si="11"/>
        <v>109.69</v>
      </c>
      <c r="DY18" s="24">
        <f>DY7*-1</f>
        <v>109.73</v>
      </c>
      <c r="DZ18" s="25"/>
      <c r="EA18" t="s">
        <v>16</v>
      </c>
    </row>
    <row r="19" spans="1:131">
      <c r="A19" s="1" t="s">
        <v>8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>
        <f t="shared" si="7"/>
        <v>0</v>
      </c>
      <c r="CA19" s="6">
        <f t="shared" si="7"/>
        <v>7.28</v>
      </c>
      <c r="CB19" s="6">
        <f t="shared" si="7"/>
        <v>13.43</v>
      </c>
      <c r="CC19" s="6">
        <f t="shared" si="7"/>
        <v>19.96</v>
      </c>
      <c r="CD19" s="6">
        <f t="shared" si="7"/>
        <v>24.02</v>
      </c>
      <c r="CE19" s="6">
        <f t="shared" si="7"/>
        <v>27.17</v>
      </c>
      <c r="CF19" s="6">
        <f t="shared" si="7"/>
        <v>29.91</v>
      </c>
      <c r="CG19" s="6">
        <f t="shared" si="7"/>
        <v>32.9</v>
      </c>
      <c r="CH19" s="6">
        <f t="shared" si="7"/>
        <v>36.6</v>
      </c>
      <c r="CI19" s="6">
        <f t="shared" si="7"/>
        <v>40.14</v>
      </c>
      <c r="CJ19" s="6">
        <f t="shared" si="7"/>
        <v>42.43</v>
      </c>
      <c r="CK19" s="6">
        <f t="shared" si="7"/>
        <v>45.37</v>
      </c>
      <c r="CL19" s="6">
        <f t="shared" si="7"/>
        <v>47.8</v>
      </c>
      <c r="CM19" s="6">
        <f t="shared" si="7"/>
        <v>51.11</v>
      </c>
      <c r="CN19" s="6">
        <f t="shared" si="7"/>
        <v>54.91</v>
      </c>
      <c r="CO19" s="6">
        <f t="shared" si="7"/>
        <v>57.36</v>
      </c>
      <c r="CP19" s="6">
        <f t="shared" si="7"/>
        <v>59.08</v>
      </c>
      <c r="CQ19" s="6">
        <f t="shared" si="7"/>
        <v>61.18</v>
      </c>
      <c r="CR19" s="6">
        <f t="shared" si="7"/>
        <v>63.38</v>
      </c>
      <c r="CS19" s="6">
        <f t="shared" si="7"/>
        <v>65.650000000000006</v>
      </c>
      <c r="CT19" s="6">
        <f t="shared" si="7"/>
        <v>68.06</v>
      </c>
      <c r="CU19" s="6">
        <f t="shared" si="7"/>
        <v>70.099999999999994</v>
      </c>
      <c r="CV19" s="6">
        <f t="shared" si="7"/>
        <v>72.02</v>
      </c>
      <c r="CW19" s="6">
        <f t="shared" si="7"/>
        <v>74.930000000000007</v>
      </c>
      <c r="CX19" s="6">
        <f t="shared" si="7"/>
        <v>76.47</v>
      </c>
      <c r="CY19" s="6">
        <f t="shared" si="7"/>
        <v>78.16</v>
      </c>
      <c r="CZ19" s="6">
        <f t="shared" si="7"/>
        <v>79.58</v>
      </c>
      <c r="DA19" s="6">
        <f t="shared" si="7"/>
        <v>80.53</v>
      </c>
      <c r="DB19" s="6">
        <f t="shared" si="7"/>
        <v>82.05</v>
      </c>
      <c r="DC19" s="6">
        <f t="shared" si="7"/>
        <v>84.67</v>
      </c>
      <c r="DD19" s="6">
        <f t="shared" si="7"/>
        <v>86.82</v>
      </c>
      <c r="DE19" s="6">
        <f t="shared" si="7"/>
        <v>88.39</v>
      </c>
      <c r="DF19" s="6">
        <f t="shared" si="7"/>
        <v>89.25</v>
      </c>
      <c r="DG19" s="6">
        <f t="shared" si="7"/>
        <v>90.5</v>
      </c>
      <c r="DH19" s="6">
        <f t="shared" si="7"/>
        <v>92.97</v>
      </c>
      <c r="DI19" s="6">
        <f t="shared" si="7"/>
        <v>93.08</v>
      </c>
      <c r="DJ19" s="6">
        <f t="shared" si="7"/>
        <v>94.96</v>
      </c>
      <c r="DK19" s="19">
        <f t="shared" si="7"/>
        <v>95.96</v>
      </c>
      <c r="DL19" s="6">
        <f t="shared" si="7"/>
        <v>97</v>
      </c>
      <c r="DM19" s="6">
        <f t="shared" si="7"/>
        <v>98.7</v>
      </c>
      <c r="DN19" s="6">
        <f t="shared" si="7"/>
        <v>99.3</v>
      </c>
      <c r="DO19" s="6">
        <f t="shared" si="7"/>
        <v>101.13</v>
      </c>
      <c r="DP19" s="6">
        <f t="shared" si="7"/>
        <v>102.05999999999996</v>
      </c>
      <c r="DQ19" s="6">
        <f>DQ8*-1</f>
        <v>106.8</v>
      </c>
      <c r="DR19" s="6">
        <f t="shared" si="9"/>
        <v>107.05</v>
      </c>
      <c r="DS19" s="6">
        <f t="shared" si="9"/>
        <v>108.3</v>
      </c>
      <c r="DT19" s="6">
        <f t="shared" si="9"/>
        <v>109.9</v>
      </c>
      <c r="DU19" s="6">
        <f t="shared" si="11"/>
        <v>111.41000000000001</v>
      </c>
      <c r="DV19" s="6">
        <f t="shared" si="11"/>
        <v>112.4</v>
      </c>
      <c r="DW19" s="6">
        <f t="shared" si="11"/>
        <v>112.03</v>
      </c>
      <c r="DX19" s="24">
        <f t="shared" si="11"/>
        <v>114.05</v>
      </c>
      <c r="DY19" s="24">
        <f>DY8*-1</f>
        <v>115.49</v>
      </c>
      <c r="DZ19" s="25"/>
      <c r="EA19" t="s">
        <v>14</v>
      </c>
    </row>
    <row r="20" spans="1:131">
      <c r="A20" s="1" t="s">
        <v>5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6">
        <f t="shared" ref="D20:BN21" si="12">AS9*-1</f>
        <v>0</v>
      </c>
      <c r="AT20" s="6">
        <f t="shared" si="12"/>
        <v>14.75</v>
      </c>
      <c r="AU20" s="6">
        <f t="shared" si="12"/>
        <v>27.04</v>
      </c>
      <c r="AV20" s="6">
        <f t="shared" si="12"/>
        <v>40.200000000000003</v>
      </c>
      <c r="AW20" s="6">
        <f t="shared" si="12"/>
        <v>53.98</v>
      </c>
      <c r="AX20" s="6">
        <f t="shared" si="12"/>
        <v>64.69</v>
      </c>
      <c r="AY20" s="6">
        <f t="shared" si="12"/>
        <v>75.989999999999995</v>
      </c>
      <c r="AZ20" s="6">
        <f t="shared" si="12"/>
        <v>86.52</v>
      </c>
      <c r="BA20" s="6">
        <f t="shared" si="12"/>
        <v>94.08</v>
      </c>
      <c r="BB20" s="6">
        <f t="shared" si="12"/>
        <v>94.34</v>
      </c>
      <c r="BC20" s="6">
        <f t="shared" si="12"/>
        <v>90.16</v>
      </c>
      <c r="BD20" s="6">
        <f t="shared" si="12"/>
        <v>90.68</v>
      </c>
      <c r="BE20" s="6">
        <f t="shared" si="12"/>
        <v>90.66</v>
      </c>
      <c r="BF20" s="6">
        <f t="shared" si="12"/>
        <v>91.28</v>
      </c>
      <c r="BG20" s="6">
        <f t="shared" si="12"/>
        <v>91.96</v>
      </c>
      <c r="BH20" s="6">
        <f t="shared" si="12"/>
        <v>97.48</v>
      </c>
      <c r="BI20" s="6">
        <f t="shared" si="12"/>
        <v>104.05</v>
      </c>
      <c r="BJ20" s="6">
        <f t="shared" si="12"/>
        <v>111.39</v>
      </c>
      <c r="BK20" s="6">
        <f t="shared" si="12"/>
        <v>113.65</v>
      </c>
      <c r="BL20" s="6">
        <f t="shared" si="12"/>
        <v>120.25</v>
      </c>
      <c r="BM20" s="6">
        <f t="shared" si="12"/>
        <v>131.11000000000001</v>
      </c>
      <c r="BN20" s="6">
        <f t="shared" si="12"/>
        <v>138.29</v>
      </c>
      <c r="BO20" s="6">
        <f t="shared" si="7"/>
        <v>152.82</v>
      </c>
      <c r="BP20" s="6">
        <f t="shared" si="7"/>
        <v>163.92</v>
      </c>
      <c r="BQ20" s="6">
        <f t="shared" si="7"/>
        <v>178.21</v>
      </c>
      <c r="BR20" s="6">
        <f t="shared" si="7"/>
        <v>193.32</v>
      </c>
      <c r="BS20" s="6">
        <f t="shared" si="7"/>
        <v>206.63</v>
      </c>
      <c r="BT20" s="6">
        <f t="shared" si="7"/>
        <v>219.95</v>
      </c>
      <c r="BU20" s="6">
        <f t="shared" si="7"/>
        <v>227.44</v>
      </c>
      <c r="BV20" s="6">
        <f t="shared" si="7"/>
        <v>229.47</v>
      </c>
      <c r="BW20" s="6">
        <f t="shared" si="7"/>
        <v>228.88</v>
      </c>
      <c r="BX20" s="6">
        <f t="shared" si="7"/>
        <v>229.62</v>
      </c>
      <c r="BY20" s="6">
        <f t="shared" si="7"/>
        <v>232.06</v>
      </c>
      <c r="BZ20" s="6">
        <f t="shared" si="7"/>
        <v>233.22</v>
      </c>
      <c r="CA20" s="6">
        <f t="shared" si="7"/>
        <v>233.68</v>
      </c>
      <c r="CB20" s="6">
        <f t="shared" si="7"/>
        <v>233.79</v>
      </c>
      <c r="CC20" s="6">
        <f t="shared" si="7"/>
        <v>235.87</v>
      </c>
      <c r="CD20" s="6">
        <f t="shared" si="7"/>
        <v>236.44</v>
      </c>
      <c r="CE20" s="6">
        <f t="shared" si="7"/>
        <v>238.39</v>
      </c>
      <c r="CF20" s="6">
        <f t="shared" si="7"/>
        <v>238.28</v>
      </c>
      <c r="CG20" s="6">
        <f t="shared" si="7"/>
        <v>237.29</v>
      </c>
      <c r="CH20" s="6">
        <f t="shared" si="7"/>
        <v>237.57</v>
      </c>
      <c r="CI20" s="6">
        <f t="shared" si="7"/>
        <v>237.89</v>
      </c>
      <c r="CJ20" s="6">
        <f t="shared" si="7"/>
        <v>237.88</v>
      </c>
      <c r="CK20" s="6">
        <f t="shared" si="7"/>
        <v>237.43</v>
      </c>
      <c r="CL20" s="6">
        <f t="shared" si="7"/>
        <v>238.21</v>
      </c>
      <c r="CM20" s="6">
        <f t="shared" si="7"/>
        <v>238.34</v>
      </c>
      <c r="CN20" s="6">
        <f t="shared" si="7"/>
        <v>237.75</v>
      </c>
      <c r="CO20" s="6">
        <f t="shared" si="7"/>
        <v>238.26</v>
      </c>
      <c r="CP20" s="6">
        <f t="shared" si="7"/>
        <v>238.53</v>
      </c>
      <c r="CQ20" s="6">
        <f t="shared" si="7"/>
        <v>238.21</v>
      </c>
      <c r="CR20" s="6">
        <f t="shared" si="7"/>
        <v>237.73</v>
      </c>
      <c r="CS20" s="6">
        <f t="shared" si="7"/>
        <v>238.87</v>
      </c>
      <c r="CT20" s="6">
        <f t="shared" si="7"/>
        <v>238.62</v>
      </c>
      <c r="CU20" s="6">
        <f t="shared" si="7"/>
        <v>238.62</v>
      </c>
      <c r="CV20" s="6">
        <f t="shared" si="7"/>
        <v>238.66</v>
      </c>
      <c r="CW20" s="6">
        <f t="shared" si="7"/>
        <v>239.23</v>
      </c>
      <c r="CX20" s="6">
        <f t="shared" si="7"/>
        <v>241.49</v>
      </c>
      <c r="CY20" s="6">
        <f t="shared" si="7"/>
        <v>240.98</v>
      </c>
      <c r="CZ20" s="6">
        <f t="shared" si="7"/>
        <v>241.91</v>
      </c>
      <c r="DA20" s="6">
        <f t="shared" si="7"/>
        <v>244.72</v>
      </c>
      <c r="DB20" s="6">
        <f t="shared" si="7"/>
        <v>244.16</v>
      </c>
      <c r="DC20" s="6">
        <f t="shared" si="7"/>
        <v>243.18</v>
      </c>
      <c r="DD20" s="6">
        <f t="shared" si="7"/>
        <v>243.65</v>
      </c>
      <c r="DE20" s="6">
        <f t="shared" si="7"/>
        <v>244.18</v>
      </c>
      <c r="DF20" s="6">
        <f t="shared" si="7"/>
        <v>244.08500000000001</v>
      </c>
      <c r="DG20" s="6">
        <f t="shared" si="7"/>
        <v>243.99</v>
      </c>
      <c r="DH20" s="6">
        <f t="shared" si="7"/>
        <v>244.04499999999999</v>
      </c>
      <c r="DI20" s="6">
        <f t="shared" si="7"/>
        <v>244.1</v>
      </c>
      <c r="DJ20" s="6">
        <f t="shared" si="7"/>
        <v>244.74</v>
      </c>
      <c r="DK20" s="19">
        <f t="shared" si="7"/>
        <v>245.38</v>
      </c>
      <c r="DL20" s="6">
        <f t="shared" si="7"/>
        <v>245.44</v>
      </c>
      <c r="DM20" s="6">
        <f t="shared" si="7"/>
        <v>245.5</v>
      </c>
      <c r="DN20" s="6">
        <f t="shared" si="7"/>
        <v>245.5</v>
      </c>
      <c r="DO20" s="6">
        <f t="shared" si="7"/>
        <v>245.5</v>
      </c>
      <c r="DP20" s="19">
        <f>DP9*-1</f>
        <v>245.46666666666667</v>
      </c>
      <c r="DQ20" s="19">
        <f>DQ9*-1</f>
        <v>245.43333333333334</v>
      </c>
      <c r="DR20" s="6">
        <f t="shared" si="9"/>
        <v>245.4</v>
      </c>
      <c r="DS20" s="6">
        <f t="shared" si="9"/>
        <v>245.54333333333335</v>
      </c>
      <c r="DT20" s="6">
        <f t="shared" si="9"/>
        <v>245.6866666666667</v>
      </c>
      <c r="DU20" s="6">
        <f t="shared" si="9"/>
        <v>245.83</v>
      </c>
      <c r="DV20" s="6">
        <f t="shared" si="9"/>
        <v>245.72</v>
      </c>
      <c r="DW20" s="6">
        <f t="shared" si="9"/>
        <v>245.61</v>
      </c>
      <c r="DX20" s="24">
        <f t="shared" si="11"/>
        <v>245.5</v>
      </c>
      <c r="DY20" s="24"/>
      <c r="DZ20" s="25"/>
      <c r="EA20" t="s">
        <v>19</v>
      </c>
    </row>
    <row r="21" spans="1:131">
      <c r="A21" s="1" t="s">
        <v>6</v>
      </c>
      <c r="B21" s="6">
        <f>B10*-1</f>
        <v>0</v>
      </c>
      <c r="C21" s="6" t="e">
        <f>C10*-1</f>
        <v>#N/A</v>
      </c>
      <c r="D21" s="6" t="e">
        <f t="shared" si="12"/>
        <v>#N/A</v>
      </c>
      <c r="E21" s="6" t="e">
        <f t="shared" si="12"/>
        <v>#N/A</v>
      </c>
      <c r="F21" s="6" t="e">
        <f t="shared" si="12"/>
        <v>#N/A</v>
      </c>
      <c r="G21" s="6" t="e">
        <f t="shared" si="12"/>
        <v>#N/A</v>
      </c>
      <c r="H21" s="6" t="e">
        <f t="shared" si="12"/>
        <v>#N/A</v>
      </c>
      <c r="I21" s="6" t="e">
        <f t="shared" si="12"/>
        <v>#N/A</v>
      </c>
      <c r="J21" s="6" t="e">
        <f t="shared" si="12"/>
        <v>#N/A</v>
      </c>
      <c r="K21" s="6" t="e">
        <f t="shared" si="12"/>
        <v>#N/A</v>
      </c>
      <c r="L21" s="6" t="e">
        <f t="shared" si="12"/>
        <v>#N/A</v>
      </c>
      <c r="M21" s="6" t="e">
        <f t="shared" si="12"/>
        <v>#N/A</v>
      </c>
      <c r="N21" s="6" t="e">
        <f t="shared" si="12"/>
        <v>#N/A</v>
      </c>
      <c r="O21" s="6" t="e">
        <f t="shared" si="12"/>
        <v>#N/A</v>
      </c>
      <c r="P21" s="6" t="e">
        <f t="shared" si="12"/>
        <v>#N/A</v>
      </c>
      <c r="Q21" s="6" t="e">
        <f t="shared" si="12"/>
        <v>#N/A</v>
      </c>
      <c r="R21" s="6" t="e">
        <f t="shared" si="12"/>
        <v>#N/A</v>
      </c>
      <c r="S21" s="6" t="e">
        <f t="shared" si="12"/>
        <v>#N/A</v>
      </c>
      <c r="T21" s="6" t="e">
        <f t="shared" si="12"/>
        <v>#N/A</v>
      </c>
      <c r="U21" s="6" t="e">
        <f t="shared" si="12"/>
        <v>#N/A</v>
      </c>
      <c r="V21" s="6" t="e">
        <f t="shared" si="12"/>
        <v>#N/A</v>
      </c>
      <c r="W21" s="6" t="e">
        <f t="shared" si="12"/>
        <v>#N/A</v>
      </c>
      <c r="X21" s="6">
        <f t="shared" si="12"/>
        <v>16.41</v>
      </c>
      <c r="Y21" s="6" t="e">
        <f>Y10*-1</f>
        <v>#N/A</v>
      </c>
      <c r="Z21" s="6" t="e">
        <f t="shared" si="12"/>
        <v>#N/A</v>
      </c>
      <c r="AA21" s="6" t="e">
        <f t="shared" si="12"/>
        <v>#N/A</v>
      </c>
      <c r="AB21" s="6">
        <f t="shared" si="12"/>
        <v>27.95</v>
      </c>
      <c r="AC21" s="6" t="e">
        <f t="shared" si="12"/>
        <v>#N/A</v>
      </c>
      <c r="AD21" s="6" t="e">
        <f t="shared" si="12"/>
        <v>#N/A</v>
      </c>
      <c r="AE21" s="6" t="e">
        <f t="shared" si="12"/>
        <v>#N/A</v>
      </c>
      <c r="AF21" s="6">
        <f t="shared" si="12"/>
        <v>52.47</v>
      </c>
      <c r="AG21" s="6">
        <f t="shared" si="12"/>
        <v>61.07</v>
      </c>
      <c r="AH21" s="6" t="e">
        <f t="shared" si="12"/>
        <v>#N/A</v>
      </c>
      <c r="AI21" s="6">
        <f t="shared" si="12"/>
        <v>78.84</v>
      </c>
      <c r="AJ21" s="6" t="e">
        <f t="shared" si="12"/>
        <v>#N/A</v>
      </c>
      <c r="AK21" s="6" t="e">
        <f t="shared" si="12"/>
        <v>#N/A</v>
      </c>
      <c r="AL21" s="6" t="e">
        <f t="shared" si="12"/>
        <v>#N/A</v>
      </c>
      <c r="AM21" s="6">
        <f t="shared" si="12"/>
        <v>103.14</v>
      </c>
      <c r="AN21" s="6" t="e">
        <f t="shared" si="12"/>
        <v>#N/A</v>
      </c>
      <c r="AO21" s="6" t="e">
        <f t="shared" si="12"/>
        <v>#N/A</v>
      </c>
      <c r="AP21" s="6">
        <f t="shared" si="12"/>
        <v>103.61</v>
      </c>
      <c r="AQ21" s="6" t="e">
        <f t="shared" si="12"/>
        <v>#N/A</v>
      </c>
      <c r="AR21" s="6" t="e">
        <f t="shared" si="12"/>
        <v>#N/A</v>
      </c>
      <c r="AS21" s="6">
        <f t="shared" si="12"/>
        <v>142.68</v>
      </c>
      <c r="AT21" s="6">
        <f t="shared" si="12"/>
        <v>159.24</v>
      </c>
      <c r="AU21" s="6">
        <f t="shared" si="12"/>
        <v>172.58</v>
      </c>
      <c r="AV21" s="6" t="e">
        <f t="shared" si="12"/>
        <v>#N/A</v>
      </c>
      <c r="AW21" s="6">
        <f t="shared" si="12"/>
        <v>193.17</v>
      </c>
      <c r="AX21" s="6" t="e">
        <f t="shared" si="12"/>
        <v>#N/A</v>
      </c>
      <c r="AY21" s="6">
        <f t="shared" si="12"/>
        <v>210.94</v>
      </c>
      <c r="AZ21" s="6" t="e">
        <f t="shared" si="12"/>
        <v>#N/A</v>
      </c>
      <c r="BA21" s="6">
        <f t="shared" si="12"/>
        <v>221.44</v>
      </c>
      <c r="BB21" s="6" t="e">
        <f t="shared" si="12"/>
        <v>#N/A</v>
      </c>
      <c r="BC21" s="6" t="e">
        <f t="shared" si="12"/>
        <v>#N/A</v>
      </c>
      <c r="BD21" s="6">
        <f t="shared" si="12"/>
        <v>223.96</v>
      </c>
      <c r="BE21" s="6" t="e">
        <f t="shared" si="12"/>
        <v>#N/A</v>
      </c>
      <c r="BF21" s="6">
        <f t="shared" si="12"/>
        <v>227.96</v>
      </c>
      <c r="BG21" s="6" t="e">
        <f t="shared" si="12"/>
        <v>#N/A</v>
      </c>
      <c r="BH21" s="6">
        <f t="shared" si="12"/>
        <v>235.12</v>
      </c>
      <c r="BI21" s="6">
        <f t="shared" si="12"/>
        <v>239.54</v>
      </c>
      <c r="BJ21" s="6">
        <f t="shared" si="12"/>
        <v>245.55</v>
      </c>
      <c r="BK21" s="6">
        <f t="shared" si="12"/>
        <v>250.26</v>
      </c>
      <c r="BL21" s="6">
        <f t="shared" si="12"/>
        <v>256.22000000000003</v>
      </c>
      <c r="BM21" s="6">
        <f t="shared" si="12"/>
        <v>262.66000000000003</v>
      </c>
      <c r="BN21" s="6">
        <f t="shared" si="12"/>
        <v>271.20999999999998</v>
      </c>
      <c r="BO21" s="6">
        <f t="shared" ref="BO21:DQ21" si="13">BO10*-1</f>
        <v>284.39999999999998</v>
      </c>
      <c r="BP21" s="6">
        <f t="shared" si="13"/>
        <v>298.38</v>
      </c>
      <c r="BQ21" s="6">
        <f t="shared" si="13"/>
        <v>313.02</v>
      </c>
      <c r="BR21" s="6">
        <f t="shared" si="13"/>
        <v>326.56</v>
      </c>
      <c r="BS21" s="6">
        <f t="shared" si="13"/>
        <v>341.88</v>
      </c>
      <c r="BT21" s="6">
        <f t="shared" si="13"/>
        <v>356.08</v>
      </c>
      <c r="BU21" s="6">
        <f t="shared" si="13"/>
        <v>367.13</v>
      </c>
      <c r="BV21" s="6">
        <f t="shared" si="13"/>
        <v>375.99</v>
      </c>
      <c r="BW21" s="6">
        <f t="shared" si="13"/>
        <v>383.39</v>
      </c>
      <c r="BX21" s="6">
        <f t="shared" si="13"/>
        <v>388.02</v>
      </c>
      <c r="BY21" s="6">
        <f t="shared" si="13"/>
        <v>393.47</v>
      </c>
      <c r="BZ21" s="6">
        <f t="shared" si="13"/>
        <v>402.87</v>
      </c>
      <c r="CA21" s="6">
        <f t="shared" si="13"/>
        <v>410.19</v>
      </c>
      <c r="CB21" s="6">
        <f t="shared" si="13"/>
        <v>418.9</v>
      </c>
      <c r="CC21" s="6">
        <f t="shared" si="13"/>
        <v>426.3</v>
      </c>
      <c r="CD21" s="6">
        <f t="shared" si="13"/>
        <v>430.79</v>
      </c>
      <c r="CE21" s="6">
        <f t="shared" si="13"/>
        <v>434.26</v>
      </c>
      <c r="CF21" s="6">
        <f t="shared" si="13"/>
        <v>435.62</v>
      </c>
      <c r="CG21" s="6">
        <f t="shared" si="13"/>
        <v>435.3</v>
      </c>
      <c r="CH21" s="6">
        <f t="shared" si="13"/>
        <v>435.77</v>
      </c>
      <c r="CI21" s="6">
        <f t="shared" si="13"/>
        <v>436.19</v>
      </c>
      <c r="CJ21" s="6">
        <f t="shared" si="13"/>
        <v>436.21</v>
      </c>
      <c r="CK21" s="6">
        <f t="shared" si="13"/>
        <v>435.94</v>
      </c>
      <c r="CL21" s="6">
        <f t="shared" si="13"/>
        <v>435.36</v>
      </c>
      <c r="CM21" s="6">
        <f t="shared" si="13"/>
        <v>434.69</v>
      </c>
      <c r="CN21" s="6">
        <f t="shared" si="13"/>
        <v>433.5</v>
      </c>
      <c r="CO21" s="6">
        <f t="shared" si="13"/>
        <v>432.46</v>
      </c>
      <c r="CP21" s="6">
        <f t="shared" si="13"/>
        <v>431.81</v>
      </c>
      <c r="CQ21" s="6">
        <f t="shared" si="13"/>
        <v>431.54</v>
      </c>
      <c r="CR21" s="6">
        <f t="shared" si="13"/>
        <v>431.05</v>
      </c>
      <c r="CS21" s="6">
        <f t="shared" si="13"/>
        <v>430.43</v>
      </c>
      <c r="CT21" s="6">
        <f t="shared" si="13"/>
        <v>430.29</v>
      </c>
      <c r="CU21" s="6">
        <f t="shared" si="13"/>
        <v>430.27</v>
      </c>
      <c r="CV21" s="6">
        <f t="shared" si="13"/>
        <v>430.5</v>
      </c>
      <c r="CW21" s="6">
        <f t="shared" si="13"/>
        <v>429.76</v>
      </c>
      <c r="CX21" s="6">
        <f t="shared" si="13"/>
        <v>429.36</v>
      </c>
      <c r="CY21" s="6">
        <f t="shared" si="13"/>
        <v>429.09</v>
      </c>
      <c r="CZ21" s="6">
        <f t="shared" si="13"/>
        <v>428.69</v>
      </c>
      <c r="DA21" s="6">
        <f t="shared" si="13"/>
        <v>428.19</v>
      </c>
      <c r="DB21" s="6">
        <f t="shared" si="13"/>
        <v>428.45</v>
      </c>
      <c r="DC21" s="6">
        <f t="shared" si="13"/>
        <v>429.65</v>
      </c>
      <c r="DD21" s="6">
        <f t="shared" si="13"/>
        <v>429.07</v>
      </c>
      <c r="DE21" s="6">
        <f t="shared" si="13"/>
        <v>429.34</v>
      </c>
      <c r="DF21" s="6">
        <f t="shared" si="13"/>
        <v>429.25</v>
      </c>
      <c r="DG21" s="6">
        <f t="shared" si="13"/>
        <v>429.04</v>
      </c>
      <c r="DH21" s="6">
        <f t="shared" si="13"/>
        <v>428.69</v>
      </c>
      <c r="DI21" s="6">
        <f t="shared" si="13"/>
        <v>427.89</v>
      </c>
      <c r="DJ21" s="6">
        <f t="shared" si="13"/>
        <v>427.92</v>
      </c>
      <c r="DK21" s="19">
        <f t="shared" si="13"/>
        <v>427.62</v>
      </c>
      <c r="DL21" s="6">
        <f t="shared" si="13"/>
        <v>426.66</v>
      </c>
      <c r="DM21" s="6">
        <f t="shared" si="13"/>
        <v>427.04</v>
      </c>
      <c r="DN21" s="6">
        <f t="shared" si="13"/>
        <v>426.6</v>
      </c>
      <c r="DO21" s="6">
        <f t="shared" si="13"/>
        <v>426.51</v>
      </c>
      <c r="DP21" s="19">
        <f t="shared" si="13"/>
        <v>426.7</v>
      </c>
      <c r="DQ21" s="19">
        <f t="shared" si="13"/>
        <v>428.2</v>
      </c>
      <c r="DR21" s="6">
        <f t="shared" si="9"/>
        <v>429.7</v>
      </c>
      <c r="DS21" s="6">
        <f t="shared" si="9"/>
        <v>429.5</v>
      </c>
      <c r="DT21" s="6">
        <f t="shared" si="9"/>
        <v>429.5</v>
      </c>
      <c r="DU21" s="6">
        <f>DU10*-1</f>
        <v>429.6</v>
      </c>
      <c r="DV21" s="6">
        <f>DV10*-1</f>
        <v>429.2</v>
      </c>
      <c r="DW21" s="6">
        <f>DW10*-1</f>
        <v>429.3</v>
      </c>
      <c r="DX21" s="24">
        <f>DX10*-1</f>
        <v>428.8</v>
      </c>
      <c r="DY21" s="24"/>
      <c r="DZ21" s="25"/>
    </row>
    <row r="22" spans="1:131">
      <c r="DZ22" s="25"/>
    </row>
  </sheetData>
  <phoneticPr fontId="1"/>
  <pageMargins left="0.78740157480314965" right="0.78740157480314965" top="0.98425196850393704" bottom="0.98425196850393704" header="0.51181102362204722" footer="0.51181102362204722"/>
  <pageSetup paperSize="8" scale="56" fitToWidth="2" orientation="landscape" r:id="rId1"/>
  <headerFooter alignWithMargins="0"/>
  <colBreaks count="1" manualBreakCount="1">
    <brk id="86" max="9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代表的地域の経年変化図</vt:lpstr>
      <vt:lpstr>経年変化図（生データ）</vt:lpstr>
      <vt:lpstr>'経年変化図（生データ）'!Print_Area</vt:lpstr>
      <vt:lpstr>代表的地域の経年変化図!Print_Area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2020-03-06T04:02:01Z</dcterms:created>
  <dcterms:modified xsi:type="dcterms:W3CDTF">2024-06-14T05:58:18Z</dcterms:modified>
</cp:coreProperties>
</file>