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43" activeTab="0"/>
  </bookViews>
  <sheets>
    <sheet name="H22.3.31" sheetId="1" r:id="rId1"/>
  </sheets>
  <definedNames>
    <definedName name="_xlnm.Print_Area" localSheetId="0">'H22.3.31'!$A$1:$N$56</definedName>
    <definedName name="_xlnm.Print_Titles" localSheetId="0">'H22.3.31'!$1:$6</definedName>
  </definedNames>
  <calcPr fullCalcOnLoad="1"/>
</workbook>
</file>

<file path=xl/sharedStrings.xml><?xml version="1.0" encoding="utf-8"?>
<sst xmlns="http://schemas.openxmlformats.org/spreadsheetml/2006/main" count="75" uniqueCount="69">
  <si>
    <t>都道府県自然環境保全地域都道府県別面積総括表</t>
  </si>
  <si>
    <t>箇　所　数</t>
  </si>
  <si>
    <t>自然環境保全地域面積</t>
  </si>
  <si>
    <t>　　　　　　　土　　地　　所　　有　　別　　面　　積</t>
  </si>
  <si>
    <t>保全地域</t>
  </si>
  <si>
    <t>　　国　　有　　地</t>
  </si>
  <si>
    <t>　　公　　有　　地</t>
  </si>
  <si>
    <t>　　民　　有　　地</t>
  </si>
  <si>
    <t>(B)/(A)</t>
  </si>
  <si>
    <t>都道府県</t>
  </si>
  <si>
    <t>県土面積</t>
  </si>
  <si>
    <t>特別</t>
  </si>
  <si>
    <t>　保　 全　 地　 域</t>
  </si>
  <si>
    <t>％</t>
  </si>
  <si>
    <t>地区</t>
  </si>
  <si>
    <t>(B)</t>
  </si>
  <si>
    <t>特別地区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</si>
  <si>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</si>
  <si>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</si>
  <si>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</si>
  <si>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</si>
  <si>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</si>
  <si>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</si>
  <si>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</si>
  <si>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</si>
  <si>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</si>
  <si>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</si>
  <si>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</si>
  <si>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</si>
  <si>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</si>
  <si>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</si>
  <si>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</si>
  <si>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</si>
  <si>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</si>
  <si>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</si>
  <si>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</si>
  <si>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</si>
  <si>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</si>
  <si>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</si>
  <si>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</si>
  <si>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</si>
  <si>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</si>
  <si>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</si>
  <si>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</si>
  <si>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</si>
  <si>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</si>
  <si>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</si>
  <si>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</si>
  <si>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</si>
  <si>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</si>
  <si>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</si>
  <si>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</si>
  <si>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</si>
  <si>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</si>
  <si>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</si>
  <si>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</si>
  <si>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</si>
  <si>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</si>
  <si>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</si>
  <si>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</si>
  <si>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</si>
  <si>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</si>
  <si>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</si>
  <si>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</si>
  <si>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境界未定地域</t>
  </si>
  <si>
    <t>合計</t>
  </si>
  <si>
    <t>(A)</t>
  </si>
  <si>
    <t>※県土面積は、国土地理院調べ（平成23年10月時点）による。</t>
  </si>
  <si>
    <t>平成24年3月31日現在（面積：ha）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</si>
</sst>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_ "/>
    <numFmt numFmtId="178" formatCode="#,##0_ "/>
    <numFmt numFmtId="179" formatCode="#,##0.00_);[Red]\(#,##0.00\)"/>
    <numFmt numFmtId="180" formatCode="0.00_);[Red]\(0.00\)"/>
    <numFmt numFmtId="181" formatCode="#,##0.0;[Red]\-#,##0.0"/>
    <numFmt numFmtId="182" formatCode="#,##0.00_ ;[Red]\-#,##0.0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5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S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5" fillId="33" borderId="0" xfId="60" applyFont="1" applyFill="1" applyProtection="1">
      <alignment/>
      <protection/>
    </xf>
    <xf numFmtId="0" fontId="7" fillId="33" borderId="0" xfId="60" applyFont="1" applyFill="1" applyProtection="1">
      <alignment/>
      <protection/>
    </xf>
    <xf numFmtId="0" fontId="7" fillId="0" borderId="0" xfId="0" applyFont="1" applyAlignment="1">
      <alignment vertical="center"/>
    </xf>
    <xf numFmtId="0" fontId="7" fillId="33" borderId="0" xfId="60" applyFont="1" applyFill="1" applyAlignment="1" applyProtection="1">
      <alignment textRotation="45"/>
      <protection/>
    </xf>
    <xf numFmtId="0" fontId="3" fillId="33" borderId="0" xfId="60" applyFont="1" applyFill="1" applyProtection="1">
      <alignment/>
      <protection/>
    </xf>
    <xf numFmtId="0" fontId="5" fillId="33" borderId="0" xfId="60" applyFont="1" applyFill="1" applyAlignment="1" applyProtection="1">
      <alignment vertical="center"/>
      <protection/>
    </xf>
    <xf numFmtId="0" fontId="7" fillId="34" borderId="10" xfId="60" applyFont="1" applyFill="1" applyBorder="1" applyAlignment="1" applyProtection="1">
      <alignment vertical="center"/>
      <protection/>
    </xf>
    <xf numFmtId="0" fontId="7" fillId="34" borderId="11" xfId="60" applyFont="1" applyFill="1" applyBorder="1" applyAlignment="1" applyProtection="1">
      <alignment vertical="center"/>
      <protection/>
    </xf>
    <xf numFmtId="0" fontId="7" fillId="34" borderId="11" xfId="60" applyFont="1" applyFill="1" applyBorder="1" applyAlignment="1" applyProtection="1">
      <alignment horizontal="center" vertical="center"/>
      <protection/>
    </xf>
    <xf numFmtId="0" fontId="7" fillId="34" borderId="12" xfId="60" applyFont="1" applyFill="1" applyBorder="1" applyAlignment="1" applyProtection="1">
      <alignment horizontal="center" vertical="center"/>
      <protection/>
    </xf>
    <xf numFmtId="0" fontId="7" fillId="33" borderId="0" xfId="60" applyFont="1" applyFill="1" applyAlignment="1" applyProtection="1">
      <alignment vertical="center"/>
      <protection/>
    </xf>
    <xf numFmtId="0" fontId="3" fillId="33" borderId="0" xfId="60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34" borderId="13" xfId="60" applyFont="1" applyFill="1" applyBorder="1" applyAlignment="1" applyProtection="1">
      <alignment vertical="center"/>
      <protection/>
    </xf>
    <xf numFmtId="0" fontId="7" fillId="34" borderId="14" xfId="60" applyFont="1" applyFill="1" applyBorder="1" applyAlignment="1" applyProtection="1">
      <alignment vertical="center"/>
      <protection/>
    </xf>
    <xf numFmtId="0" fontId="7" fillId="34" borderId="15" xfId="60" applyFont="1" applyFill="1" applyBorder="1" applyAlignment="1" applyProtection="1">
      <alignment horizontal="center" vertical="center"/>
      <protection/>
    </xf>
    <xf numFmtId="0" fontId="7" fillId="35" borderId="16" xfId="60" applyFont="1" applyFill="1" applyBorder="1" applyAlignment="1" applyProtection="1">
      <alignment vertical="center"/>
      <protection/>
    </xf>
    <xf numFmtId="0" fontId="7" fillId="35" borderId="17" xfId="60" applyFont="1" applyFill="1" applyBorder="1" applyAlignment="1" applyProtection="1">
      <alignment vertical="center"/>
      <protection/>
    </xf>
    <xf numFmtId="0" fontId="2" fillId="33" borderId="0" xfId="60" applyFont="1" applyFill="1" applyAlignment="1" applyProtection="1">
      <alignment horizontal="left" vertical="center"/>
      <protection/>
    </xf>
    <xf numFmtId="0" fontId="6" fillId="33" borderId="0" xfId="60" applyFont="1" applyFill="1" applyAlignment="1" applyProtection="1">
      <alignment horizontal="left" vertical="center"/>
      <protection/>
    </xf>
    <xf numFmtId="0" fontId="7" fillId="34" borderId="18" xfId="60" applyFont="1" applyFill="1" applyBorder="1" applyAlignment="1" applyProtection="1">
      <alignment horizontal="center" vertical="center"/>
      <protection/>
    </xf>
    <xf numFmtId="0" fontId="7" fillId="34" borderId="19" xfId="60" applyFont="1" applyFill="1" applyBorder="1" applyAlignment="1" applyProtection="1">
      <alignment horizontal="center" vertical="center"/>
      <protection/>
    </xf>
    <xf numFmtId="0" fontId="7" fillId="34" borderId="20" xfId="60" applyFont="1" applyFill="1" applyBorder="1" applyAlignment="1" applyProtection="1">
      <alignment horizontal="center" vertical="center"/>
      <protection/>
    </xf>
    <xf numFmtId="0" fontId="7" fillId="35" borderId="21" xfId="60" applyFont="1" applyFill="1" applyBorder="1" applyAlignment="1" applyProtection="1">
      <alignment vertical="center"/>
      <protection/>
    </xf>
    <xf numFmtId="0" fontId="7" fillId="35" borderId="22" xfId="60" applyFont="1" applyFill="1" applyBorder="1" applyAlignment="1" applyProtection="1">
      <alignment horizontal="center" vertical="center"/>
      <protection/>
    </xf>
    <xf numFmtId="0" fontId="7" fillId="33" borderId="0" xfId="60" applyFont="1" applyFill="1" applyAlignment="1" applyProtection="1">
      <alignment horizontal="center" vertical="center"/>
      <protection/>
    </xf>
    <xf numFmtId="0" fontId="3" fillId="33" borderId="0" xfId="60" applyFont="1" applyFill="1" applyAlignment="1" applyProtection="1">
      <alignment horizontal="center" vertical="center"/>
      <protection/>
    </xf>
    <xf numFmtId="0" fontId="7" fillId="34" borderId="23" xfId="60" applyFont="1" applyFill="1" applyBorder="1" applyAlignment="1" applyProtection="1">
      <alignment vertical="center"/>
      <protection/>
    </xf>
    <xf numFmtId="0" fontId="7" fillId="34" borderId="24" xfId="60" applyFont="1" applyFill="1" applyBorder="1" applyAlignment="1" applyProtection="1">
      <alignment vertical="center"/>
      <protection/>
    </xf>
    <xf numFmtId="0" fontId="7" fillId="34" borderId="25" xfId="60" applyFont="1" applyFill="1" applyBorder="1" applyAlignment="1" applyProtection="1">
      <alignment vertical="center"/>
      <protection/>
    </xf>
    <xf numFmtId="0" fontId="7" fillId="34" borderId="26" xfId="60" applyFont="1" applyFill="1" applyBorder="1" applyAlignment="1" applyProtection="1">
      <alignment vertical="center"/>
      <protection/>
    </xf>
    <xf numFmtId="0" fontId="7" fillId="34" borderId="27" xfId="60" applyFont="1" applyFill="1" applyBorder="1" applyAlignment="1" applyProtection="1">
      <alignment vertical="center"/>
      <protection/>
    </xf>
    <xf numFmtId="0" fontId="7" fillId="34" borderId="28" xfId="60" applyFont="1" applyFill="1" applyBorder="1" applyAlignment="1" applyProtection="1">
      <alignment vertical="center"/>
      <protection/>
    </xf>
    <xf numFmtId="0" fontId="7" fillId="34" borderId="29" xfId="60" applyFont="1" applyFill="1" applyBorder="1" applyAlignment="1" applyProtection="1">
      <alignment vertical="center"/>
      <protection/>
    </xf>
    <xf numFmtId="0" fontId="7" fillId="34" borderId="30" xfId="60" applyFont="1" applyFill="1" applyBorder="1" applyAlignment="1" applyProtection="1">
      <alignment vertical="center"/>
      <protection/>
    </xf>
    <xf numFmtId="0" fontId="7" fillId="34" borderId="31" xfId="60" applyFont="1" applyFill="1" applyBorder="1" applyAlignment="1" applyProtection="1">
      <alignment vertical="center"/>
      <protection/>
    </xf>
    <xf numFmtId="0" fontId="7" fillId="34" borderId="32" xfId="60" applyFont="1" applyFill="1" applyBorder="1" applyAlignment="1" applyProtection="1">
      <alignment vertical="center"/>
      <protection/>
    </xf>
    <xf numFmtId="0" fontId="7" fillId="34" borderId="0" xfId="60" applyFont="1" applyFill="1" applyBorder="1" applyAlignment="1" applyProtection="1">
      <alignment vertical="center"/>
      <protection/>
    </xf>
    <xf numFmtId="0" fontId="7" fillId="34" borderId="33" xfId="60" applyFont="1" applyFill="1" applyBorder="1" applyAlignment="1" applyProtection="1">
      <alignment horizontal="center" vertical="center"/>
      <protection/>
    </xf>
    <xf numFmtId="0" fontId="7" fillId="34" borderId="34" xfId="60" applyFont="1" applyFill="1" applyBorder="1" applyAlignment="1" applyProtection="1">
      <alignment vertical="center"/>
      <protection/>
    </xf>
    <xf numFmtId="0" fontId="7" fillId="34" borderId="35" xfId="60" applyFont="1" applyFill="1" applyBorder="1" applyAlignment="1" applyProtection="1">
      <alignment horizontal="center" vertical="center"/>
      <protection/>
    </xf>
    <xf numFmtId="0" fontId="7" fillId="34" borderId="36" xfId="60" applyFont="1" applyFill="1" applyBorder="1" applyAlignment="1" applyProtection="1">
      <alignment vertical="center"/>
      <protection/>
    </xf>
    <xf numFmtId="0" fontId="7" fillId="34" borderId="36" xfId="60" applyFont="1" applyFill="1" applyBorder="1" applyAlignment="1" applyProtection="1">
      <alignment horizontal="center" vertical="center"/>
      <protection/>
    </xf>
    <xf numFmtId="0" fontId="7" fillId="34" borderId="37" xfId="60" applyFont="1" applyFill="1" applyBorder="1" applyAlignment="1" applyProtection="1">
      <alignment horizontal="center" vertical="center"/>
      <protection/>
    </xf>
    <xf numFmtId="0" fontId="7" fillId="34" borderId="38" xfId="60" applyFont="1" applyFill="1" applyBorder="1" applyAlignment="1" applyProtection="1">
      <alignment vertical="center"/>
      <protection/>
    </xf>
    <xf numFmtId="0" fontId="7" fillId="34" borderId="39" xfId="60" applyFont="1" applyFill="1" applyBorder="1" applyAlignment="1" applyProtection="1">
      <alignment/>
      <protection/>
    </xf>
    <xf numFmtId="0" fontId="7" fillId="34" borderId="13" xfId="60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5" borderId="40" xfId="60" applyFont="1" applyFill="1" applyBorder="1" applyAlignment="1" applyProtection="1">
      <alignment horizontal="center" vertical="center"/>
      <protection/>
    </xf>
    <xf numFmtId="0" fontId="7" fillId="35" borderId="41" xfId="60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41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0" fontId="7" fillId="35" borderId="19" xfId="60" applyFont="1" applyFill="1" applyBorder="1" applyAlignment="1" applyProtection="1">
      <alignment horizontal="center" vertical="center"/>
      <protection/>
    </xf>
    <xf numFmtId="0" fontId="7" fillId="35" borderId="0" xfId="6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0" fontId="7" fillId="35" borderId="44" xfId="60" applyFont="1" applyFill="1" applyBorder="1" applyAlignment="1" applyProtection="1">
      <alignment horizontal="center" vertical="center"/>
      <protection/>
    </xf>
    <xf numFmtId="0" fontId="7" fillId="35" borderId="45" xfId="60" applyFont="1" applyFill="1" applyBorder="1" applyAlignment="1" applyProtection="1">
      <alignment vertical="center"/>
      <protection/>
    </xf>
    <xf numFmtId="3" fontId="3" fillId="0" borderId="46" xfId="0" applyNumberFormat="1" applyFont="1" applyFill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48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49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49" xfId="0" applyNumberFormat="1" applyFont="1" applyFill="1" applyBorder="1" applyAlignment="1">
      <alignment vertical="center"/>
    </xf>
    <xf numFmtId="40" fontId="3" fillId="0" borderId="49" xfId="48" applyNumberFormat="1" applyFont="1" applyFill="1" applyBorder="1" applyAlignment="1">
      <alignment vertical="center"/>
    </xf>
    <xf numFmtId="40" fontId="3" fillId="0" borderId="50" xfId="48" applyNumberFormat="1" applyFont="1" applyFill="1" applyBorder="1" applyAlignment="1">
      <alignment vertical="center"/>
    </xf>
    <xf numFmtId="4" fontId="7" fillId="0" borderId="0" xfId="60" applyNumberFormat="1" applyFont="1" applyFill="1" applyAlignment="1" applyProtection="1">
      <alignment vertical="center"/>
      <protection/>
    </xf>
    <xf numFmtId="4" fontId="3" fillId="0" borderId="30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0" fontId="7" fillId="0" borderId="0" xfId="60" applyFont="1" applyFill="1" applyAlignment="1" applyProtection="1">
      <alignment horizontal="left" vertical="center"/>
      <protection/>
    </xf>
    <xf numFmtId="0" fontId="7" fillId="0" borderId="0" xfId="60" applyFont="1" applyFill="1" applyAlignment="1" applyProtection="1">
      <alignment vertical="center"/>
      <protection/>
    </xf>
    <xf numFmtId="3" fontId="3" fillId="0" borderId="49" xfId="0" applyNumberFormat="1" applyFont="1" applyFill="1" applyBorder="1" applyAlignment="1">
      <alignment vertical="center"/>
    </xf>
    <xf numFmtId="0" fontId="5" fillId="0" borderId="0" xfId="60" applyFont="1" applyFill="1" applyAlignment="1" applyProtection="1">
      <alignment vertical="center"/>
      <protection/>
    </xf>
    <xf numFmtId="0" fontId="43" fillId="0" borderId="0" xfId="60" applyFont="1" applyFill="1" applyAlignment="1" applyProtection="1">
      <alignment vertical="center"/>
      <protection/>
    </xf>
    <xf numFmtId="0" fontId="3" fillId="0" borderId="0" xfId="60" applyFont="1" applyFill="1" applyAlignment="1" applyProtection="1">
      <alignment horizontal="right" vertical="center"/>
      <protection/>
    </xf>
    <xf numFmtId="0" fontId="7" fillId="0" borderId="0" xfId="60" applyFont="1" applyFill="1" applyAlignment="1" applyProtection="1">
      <alignment horizontal="right" vertical="center"/>
      <protection/>
    </xf>
    <xf numFmtId="0" fontId="7" fillId="34" borderId="19" xfId="60" applyFont="1" applyFill="1" applyBorder="1" applyAlignment="1" applyProtection="1">
      <alignment horizontal="center" vertical="center"/>
      <protection/>
    </xf>
    <xf numFmtId="0" fontId="7" fillId="34" borderId="14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１３年都道府県自環地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view="pageBreakPreview" zoomScale="75" zoomScaleNormal="75" zoomScaleSheetLayoutView="75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6" sqref="R16"/>
    </sheetView>
  </sheetViews>
  <sheetFormatPr defaultColWidth="9.00390625" defaultRowHeight="13.5"/>
  <cols>
    <col min="1" max="1" width="4.375" style="49" customWidth="1"/>
    <col min="2" max="2" width="8.50390625" style="49" customWidth="1"/>
    <col min="3" max="3" width="12.75390625" style="49" customWidth="1"/>
    <col min="4" max="4" width="6.375" style="49" customWidth="1"/>
    <col min="5" max="5" width="11.25390625" style="49" customWidth="1"/>
    <col min="6" max="6" width="10.625" style="49" customWidth="1"/>
    <col min="7" max="7" width="12.625" style="49" customWidth="1"/>
    <col min="8" max="8" width="10.625" style="49" customWidth="1"/>
    <col min="9" max="9" width="13.25390625" style="49" customWidth="1"/>
    <col min="10" max="10" width="10.625" style="49" customWidth="1"/>
    <col min="11" max="11" width="12.75390625" style="49" customWidth="1"/>
    <col min="12" max="12" width="10.625" style="49" customWidth="1"/>
    <col min="13" max="13" width="14.125" style="49" customWidth="1"/>
    <col min="14" max="14" width="9.00390625" style="49" customWidth="1"/>
    <col min="15" max="15" width="10.625" style="48" hidden="1" customWidth="1"/>
    <col min="16" max="16384" width="9.00390625" style="48" customWidth="1"/>
  </cols>
  <sheetData>
    <row r="1" spans="1:15" ht="23.25" customHeight="1">
      <c r="A1" s="19" t="s">
        <v>0</v>
      </c>
      <c r="B1" s="6"/>
      <c r="C1" s="6"/>
      <c r="D1" s="6"/>
      <c r="E1" s="6"/>
      <c r="F1" s="6"/>
      <c r="G1" s="6"/>
      <c r="H1" s="94"/>
      <c r="I1" s="94"/>
      <c r="J1" s="94"/>
      <c r="K1" s="94"/>
      <c r="L1" s="94"/>
      <c r="M1" s="95"/>
      <c r="N1" s="96"/>
      <c r="O1" s="1"/>
    </row>
    <row r="2" spans="1:15" ht="16.5" customHeight="1" thickBot="1">
      <c r="A2" s="20"/>
      <c r="B2" s="6"/>
      <c r="C2" s="6"/>
      <c r="D2" s="6"/>
      <c r="E2" s="6"/>
      <c r="F2" s="6"/>
      <c r="G2" s="6"/>
      <c r="H2" s="94"/>
      <c r="I2" s="94"/>
      <c r="J2" s="94"/>
      <c r="K2" s="94"/>
      <c r="L2" s="94"/>
      <c r="M2" s="94"/>
      <c r="N2" s="97" t="s">
        <v>68</v>
      </c>
      <c r="O2" s="1"/>
    </row>
    <row r="3" spans="1:15" ht="16.5" customHeight="1">
      <c r="A3" s="21"/>
      <c r="B3" s="14"/>
      <c r="C3" s="7"/>
      <c r="D3" s="28" t="s">
        <v>1</v>
      </c>
      <c r="E3" s="29"/>
      <c r="F3" s="46" t="s">
        <v>2</v>
      </c>
      <c r="G3" s="47"/>
      <c r="H3" s="28" t="s">
        <v>3</v>
      </c>
      <c r="I3" s="30"/>
      <c r="J3" s="30"/>
      <c r="K3" s="30"/>
      <c r="L3" s="30"/>
      <c r="M3" s="29"/>
      <c r="N3" s="31"/>
      <c r="O3" s="2"/>
    </row>
    <row r="4" spans="1:15" ht="16.5" customHeight="1">
      <c r="A4" s="22"/>
      <c r="B4" s="15"/>
      <c r="C4" s="8"/>
      <c r="D4" s="32" t="s">
        <v>4</v>
      </c>
      <c r="E4" s="33"/>
      <c r="F4" s="34"/>
      <c r="G4" s="35"/>
      <c r="H4" s="36" t="s">
        <v>5</v>
      </c>
      <c r="I4" s="37"/>
      <c r="J4" s="38" t="s">
        <v>6</v>
      </c>
      <c r="K4" s="38"/>
      <c r="L4" s="36" t="s">
        <v>7</v>
      </c>
      <c r="M4" s="37"/>
      <c r="N4" s="39" t="s">
        <v>8</v>
      </c>
      <c r="O4" s="2"/>
    </row>
    <row r="5" spans="1:15" ht="16.5" customHeight="1">
      <c r="A5" s="98" t="s">
        <v>9</v>
      </c>
      <c r="B5" s="99"/>
      <c r="C5" s="9" t="s">
        <v>10</v>
      </c>
      <c r="D5" s="40"/>
      <c r="E5" s="41" t="s">
        <v>11</v>
      </c>
      <c r="F5" s="32" t="s">
        <v>12</v>
      </c>
      <c r="G5" s="33"/>
      <c r="H5" s="32" t="s">
        <v>12</v>
      </c>
      <c r="I5" s="33"/>
      <c r="J5" s="32" t="s">
        <v>12</v>
      </c>
      <c r="K5" s="33"/>
      <c r="L5" s="32" t="s">
        <v>12</v>
      </c>
      <c r="M5" s="33"/>
      <c r="N5" s="39" t="s">
        <v>13</v>
      </c>
      <c r="O5" s="2"/>
    </row>
    <row r="6" spans="1:15" ht="16.5" customHeight="1" thickBot="1">
      <c r="A6" s="23"/>
      <c r="B6" s="16"/>
      <c r="C6" s="10" t="s">
        <v>66</v>
      </c>
      <c r="D6" s="42"/>
      <c r="E6" s="10" t="s">
        <v>14</v>
      </c>
      <c r="F6" s="43" t="s">
        <v>15</v>
      </c>
      <c r="G6" s="44" t="s">
        <v>16</v>
      </c>
      <c r="H6" s="42"/>
      <c r="I6" s="44" t="s">
        <v>16</v>
      </c>
      <c r="J6" s="42"/>
      <c r="K6" s="44" t="s">
        <v>16</v>
      </c>
      <c r="L6" s="42"/>
      <c r="M6" s="44" t="s">
        <v>16</v>
      </c>
      <c r="N6" s="45"/>
      <c r="O6" s="2"/>
    </row>
    <row r="7" spans="1:15" ht="24.75" customHeight="1">
      <c r="A7" s="59">
        <v>1</v>
      </c>
      <c r="B7" s="60" t="s">
        <v>17</v>
      </c>
      <c r="C7" s="52">
        <v>8345700</v>
      </c>
      <c r="D7" s="61">
        <v>7</v>
      </c>
      <c r="E7" s="62">
        <v>7</v>
      </c>
      <c r="F7" s="63">
        <f aca="true" t="shared" si="0" ref="F7:G27">H7+J7+L7</f>
        <v>5957.83</v>
      </c>
      <c r="G7" s="64">
        <f t="shared" si="0"/>
        <v>3033.47</v>
      </c>
      <c r="H7" s="65">
        <v>260.74</v>
      </c>
      <c r="I7" s="63">
        <v>82.92</v>
      </c>
      <c r="J7" s="65">
        <v>5247.31</v>
      </c>
      <c r="K7" s="63">
        <v>2889.12</v>
      </c>
      <c r="L7" s="65">
        <v>449.78</v>
      </c>
      <c r="M7" s="63">
        <v>61.43</v>
      </c>
      <c r="N7" s="66">
        <f>ROUND(F7/C7*100,3)</f>
        <v>0.071</v>
      </c>
      <c r="O7" s="2"/>
    </row>
    <row r="8" spans="1:15" ht="24.75" customHeight="1">
      <c r="A8" s="59">
        <f aca="true" t="shared" si="1" ref="A8:A53">1+A7</f>
        <v>2</v>
      </c>
      <c r="B8" s="60" t="s">
        <v>18</v>
      </c>
      <c r="C8" s="52">
        <v>964454.9999999999</v>
      </c>
      <c r="D8" s="61">
        <v>9</v>
      </c>
      <c r="E8" s="62">
        <v>9</v>
      </c>
      <c r="F8" s="63">
        <f t="shared" si="0"/>
        <v>1230.1699999999998</v>
      </c>
      <c r="G8" s="64">
        <f t="shared" si="0"/>
        <v>1083.09</v>
      </c>
      <c r="H8" s="65">
        <v>1190.99</v>
      </c>
      <c r="I8" s="63">
        <v>1054.27</v>
      </c>
      <c r="J8" s="65">
        <v>22.1</v>
      </c>
      <c r="K8" s="63">
        <v>22.1</v>
      </c>
      <c r="L8" s="65">
        <v>17.08</v>
      </c>
      <c r="M8" s="63">
        <v>6.72</v>
      </c>
      <c r="N8" s="66">
        <f aca="true" t="shared" si="2" ref="N8:N55">ROUND(F8/C8*100,3)</f>
        <v>0.128</v>
      </c>
      <c r="O8" s="2"/>
    </row>
    <row r="9" spans="1:15" ht="24.75" customHeight="1">
      <c r="A9" s="59">
        <f t="shared" si="1"/>
        <v>3</v>
      </c>
      <c r="B9" s="60" t="s">
        <v>19</v>
      </c>
      <c r="C9" s="52">
        <v>1527889</v>
      </c>
      <c r="D9" s="61">
        <v>12</v>
      </c>
      <c r="E9" s="62">
        <v>8</v>
      </c>
      <c r="F9" s="63">
        <f t="shared" si="0"/>
        <v>2135.45</v>
      </c>
      <c r="G9" s="64">
        <f t="shared" si="0"/>
        <v>434.26</v>
      </c>
      <c r="H9" s="65">
        <v>465.35</v>
      </c>
      <c r="I9" s="63">
        <v>242.36</v>
      </c>
      <c r="J9" s="65">
        <v>429</v>
      </c>
      <c r="K9" s="63">
        <v>100.55</v>
      </c>
      <c r="L9" s="65">
        <v>1241.1</v>
      </c>
      <c r="M9" s="63">
        <v>91.35</v>
      </c>
      <c r="N9" s="66">
        <f t="shared" si="2"/>
        <v>0.14</v>
      </c>
      <c r="O9" s="2"/>
    </row>
    <row r="10" spans="1:15" ht="24.75" customHeight="1">
      <c r="A10" s="59">
        <f t="shared" si="1"/>
        <v>4</v>
      </c>
      <c r="B10" s="60" t="s">
        <v>20</v>
      </c>
      <c r="C10" s="52">
        <v>686212</v>
      </c>
      <c r="D10" s="61">
        <v>15</v>
      </c>
      <c r="E10" s="62">
        <v>8</v>
      </c>
      <c r="F10" s="63">
        <f t="shared" si="0"/>
        <v>8571.92</v>
      </c>
      <c r="G10" s="64">
        <f t="shared" si="0"/>
        <v>764.89</v>
      </c>
      <c r="H10" s="65">
        <v>2677.09</v>
      </c>
      <c r="I10" s="63">
        <v>340.59</v>
      </c>
      <c r="J10" s="65">
        <v>2170.29</v>
      </c>
      <c r="K10" s="63">
        <v>163.62</v>
      </c>
      <c r="L10" s="65">
        <v>3724.54</v>
      </c>
      <c r="M10" s="63">
        <v>260.68</v>
      </c>
      <c r="N10" s="66">
        <f t="shared" si="2"/>
        <v>1.249</v>
      </c>
      <c r="O10" s="2"/>
    </row>
    <row r="11" spans="1:15" ht="24.75" customHeight="1">
      <c r="A11" s="67">
        <f t="shared" si="1"/>
        <v>5</v>
      </c>
      <c r="B11" s="68" t="s">
        <v>21</v>
      </c>
      <c r="C11" s="69">
        <v>1163628</v>
      </c>
      <c r="D11" s="70">
        <v>17</v>
      </c>
      <c r="E11" s="71">
        <v>13</v>
      </c>
      <c r="F11" s="63">
        <f t="shared" si="0"/>
        <v>818.59</v>
      </c>
      <c r="G11" s="72">
        <f t="shared" si="0"/>
        <v>405.61</v>
      </c>
      <c r="H11" s="73">
        <v>280.79</v>
      </c>
      <c r="I11" s="72">
        <v>279.99</v>
      </c>
      <c r="J11" s="73">
        <v>333.72</v>
      </c>
      <c r="K11" s="72">
        <v>95.04</v>
      </c>
      <c r="L11" s="73">
        <v>204.08</v>
      </c>
      <c r="M11" s="72">
        <v>30.58</v>
      </c>
      <c r="N11" s="74">
        <f t="shared" si="2"/>
        <v>0.07</v>
      </c>
      <c r="O11" s="2"/>
    </row>
    <row r="12" spans="1:15" ht="24.75" customHeight="1">
      <c r="A12" s="59">
        <f t="shared" si="1"/>
        <v>6</v>
      </c>
      <c r="B12" s="60" t="s">
        <v>22</v>
      </c>
      <c r="C12" s="52">
        <v>665211</v>
      </c>
      <c r="D12" s="61">
        <v>5</v>
      </c>
      <c r="E12" s="62">
        <v>5</v>
      </c>
      <c r="F12" s="55">
        <f t="shared" si="0"/>
        <v>5105.959999999999</v>
      </c>
      <c r="G12" s="63">
        <f t="shared" si="0"/>
        <v>2181.75</v>
      </c>
      <c r="H12" s="65">
        <v>4372.74</v>
      </c>
      <c r="I12" s="63">
        <v>2172.12</v>
      </c>
      <c r="J12" s="65">
        <v>0.73</v>
      </c>
      <c r="K12" s="63">
        <v>0.73</v>
      </c>
      <c r="L12" s="65">
        <v>732.49</v>
      </c>
      <c r="M12" s="63">
        <v>8.9</v>
      </c>
      <c r="N12" s="66">
        <f t="shared" si="2"/>
        <v>0.768</v>
      </c>
      <c r="O12" s="2"/>
    </row>
    <row r="13" spans="1:15" ht="24.75" customHeight="1">
      <c r="A13" s="59">
        <f t="shared" si="1"/>
        <v>7</v>
      </c>
      <c r="B13" s="60" t="s">
        <v>23</v>
      </c>
      <c r="C13" s="52">
        <v>1378276</v>
      </c>
      <c r="D13" s="61">
        <v>47</v>
      </c>
      <c r="E13" s="62">
        <v>31</v>
      </c>
      <c r="F13" s="63">
        <f t="shared" si="0"/>
        <v>4867.41</v>
      </c>
      <c r="G13" s="64">
        <f t="shared" si="0"/>
        <v>1693.42</v>
      </c>
      <c r="H13" s="65">
        <v>2189.97</v>
      </c>
      <c r="I13" s="63">
        <v>1239.16</v>
      </c>
      <c r="J13" s="65">
        <v>1225.89</v>
      </c>
      <c r="K13" s="63">
        <v>204.09</v>
      </c>
      <c r="L13" s="65">
        <v>1451.55</v>
      </c>
      <c r="M13" s="63">
        <v>250.17</v>
      </c>
      <c r="N13" s="66">
        <f t="shared" si="2"/>
        <v>0.353</v>
      </c>
      <c r="O13" s="4"/>
    </row>
    <row r="14" spans="1:15" ht="24.75" customHeight="1">
      <c r="A14" s="59">
        <f t="shared" si="1"/>
        <v>8</v>
      </c>
      <c r="B14" s="60" t="s">
        <v>24</v>
      </c>
      <c r="C14" s="52">
        <v>609572</v>
      </c>
      <c r="D14" s="61">
        <v>34</v>
      </c>
      <c r="E14" s="62">
        <v>15</v>
      </c>
      <c r="F14" s="63">
        <f t="shared" si="0"/>
        <v>645.21</v>
      </c>
      <c r="G14" s="64">
        <f t="shared" si="0"/>
        <v>82.19</v>
      </c>
      <c r="H14" s="65">
        <v>133.1</v>
      </c>
      <c r="I14" s="63">
        <v>63.23</v>
      </c>
      <c r="J14" s="65">
        <v>69.37</v>
      </c>
      <c r="K14" s="63"/>
      <c r="L14" s="65">
        <v>442.74</v>
      </c>
      <c r="M14" s="63">
        <v>18.96</v>
      </c>
      <c r="N14" s="66">
        <f t="shared" si="2"/>
        <v>0.106</v>
      </c>
      <c r="O14" s="2"/>
    </row>
    <row r="15" spans="1:15" ht="24.75" customHeight="1">
      <c r="A15" s="59">
        <f t="shared" si="1"/>
        <v>9</v>
      </c>
      <c r="B15" s="60" t="s">
        <v>25</v>
      </c>
      <c r="C15" s="52">
        <v>640828</v>
      </c>
      <c r="D15" s="61">
        <v>26</v>
      </c>
      <c r="E15" s="62">
        <v>6</v>
      </c>
      <c r="F15" s="63">
        <f t="shared" si="0"/>
        <v>4672.26</v>
      </c>
      <c r="G15" s="64">
        <f t="shared" si="0"/>
        <v>481.42</v>
      </c>
      <c r="H15" s="65">
        <v>311.68</v>
      </c>
      <c r="I15" s="63">
        <v>306.42</v>
      </c>
      <c r="J15" s="65">
        <v>1525.86</v>
      </c>
      <c r="K15" s="63">
        <v>175</v>
      </c>
      <c r="L15" s="65">
        <v>2834.72</v>
      </c>
      <c r="M15" s="63"/>
      <c r="N15" s="66">
        <f t="shared" si="2"/>
        <v>0.729</v>
      </c>
      <c r="O15" s="2"/>
    </row>
    <row r="16" spans="1:15" ht="24.75" customHeight="1">
      <c r="A16" s="59">
        <f t="shared" si="1"/>
        <v>10</v>
      </c>
      <c r="B16" s="60" t="s">
        <v>26</v>
      </c>
      <c r="C16" s="69">
        <v>636233</v>
      </c>
      <c r="D16" s="61">
        <v>26</v>
      </c>
      <c r="E16" s="62">
        <v>17</v>
      </c>
      <c r="F16" s="72">
        <f t="shared" si="0"/>
        <v>5327.21</v>
      </c>
      <c r="G16" s="63">
        <f t="shared" si="0"/>
        <v>3349.6900000000005</v>
      </c>
      <c r="H16" s="65">
        <v>3829</v>
      </c>
      <c r="I16" s="63">
        <v>2814.57</v>
      </c>
      <c r="J16" s="65">
        <v>363.29</v>
      </c>
      <c r="K16" s="63">
        <v>1.8</v>
      </c>
      <c r="L16" s="65">
        <v>1134.92</v>
      </c>
      <c r="M16" s="63">
        <v>533.32</v>
      </c>
      <c r="N16" s="66">
        <f t="shared" si="2"/>
        <v>0.837</v>
      </c>
      <c r="O16" s="2"/>
    </row>
    <row r="17" spans="1:15" ht="24.75" customHeight="1">
      <c r="A17" s="50">
        <f t="shared" si="1"/>
        <v>11</v>
      </c>
      <c r="B17" s="51" t="s">
        <v>27</v>
      </c>
      <c r="C17" s="52">
        <v>376792</v>
      </c>
      <c r="D17" s="53">
        <v>16</v>
      </c>
      <c r="E17" s="54">
        <v>7</v>
      </c>
      <c r="F17" s="55">
        <f t="shared" si="0"/>
        <v>518.24</v>
      </c>
      <c r="G17" s="56">
        <f t="shared" si="0"/>
        <v>150.87</v>
      </c>
      <c r="H17" s="57">
        <v>0.17</v>
      </c>
      <c r="I17" s="55"/>
      <c r="J17" s="57">
        <v>11.5</v>
      </c>
      <c r="K17" s="55">
        <v>6</v>
      </c>
      <c r="L17" s="57">
        <v>506.57</v>
      </c>
      <c r="M17" s="55">
        <v>144.87</v>
      </c>
      <c r="N17" s="58">
        <f t="shared" si="2"/>
        <v>0.138</v>
      </c>
      <c r="O17" s="2"/>
    </row>
    <row r="18" spans="1:15" ht="24.75" customHeight="1">
      <c r="A18" s="59">
        <f t="shared" si="1"/>
        <v>12</v>
      </c>
      <c r="B18" s="60" t="s">
        <v>28</v>
      </c>
      <c r="C18" s="52">
        <v>508192</v>
      </c>
      <c r="D18" s="61">
        <v>9</v>
      </c>
      <c r="E18" s="62">
        <v>6</v>
      </c>
      <c r="F18" s="63">
        <f t="shared" si="0"/>
        <v>1773.75</v>
      </c>
      <c r="G18" s="64">
        <f t="shared" si="0"/>
        <v>291.53999999999996</v>
      </c>
      <c r="H18" s="65">
        <v>291.15</v>
      </c>
      <c r="I18" s="63">
        <v>143.63</v>
      </c>
      <c r="J18" s="65">
        <v>912.88</v>
      </c>
      <c r="K18" s="63">
        <v>125.57</v>
      </c>
      <c r="L18" s="65">
        <v>569.72</v>
      </c>
      <c r="M18" s="63">
        <v>22.34</v>
      </c>
      <c r="N18" s="66">
        <f t="shared" si="2"/>
        <v>0.349</v>
      </c>
      <c r="O18" s="2"/>
    </row>
    <row r="19" spans="1:15" ht="24.75" customHeight="1">
      <c r="A19" s="59">
        <f t="shared" si="1"/>
        <v>13</v>
      </c>
      <c r="B19" s="60" t="s">
        <v>29</v>
      </c>
      <c r="C19" s="52">
        <v>210396.99999999997</v>
      </c>
      <c r="D19" s="61">
        <v>1</v>
      </c>
      <c r="E19" s="62">
        <v>1</v>
      </c>
      <c r="F19" s="63">
        <f t="shared" si="0"/>
        <v>405.3</v>
      </c>
      <c r="G19" s="64">
        <f t="shared" si="0"/>
        <v>350.22999999999996</v>
      </c>
      <c r="H19" s="65"/>
      <c r="I19" s="63"/>
      <c r="J19" s="65">
        <v>380.22</v>
      </c>
      <c r="K19" s="63">
        <v>325.15</v>
      </c>
      <c r="L19" s="65">
        <v>25.08</v>
      </c>
      <c r="M19" s="63">
        <v>25.08</v>
      </c>
      <c r="N19" s="66">
        <f t="shared" si="2"/>
        <v>0.193</v>
      </c>
      <c r="O19" s="2"/>
    </row>
    <row r="20" spans="1:15" ht="24.75" customHeight="1">
      <c r="A20" s="59">
        <f t="shared" si="1"/>
        <v>14</v>
      </c>
      <c r="B20" s="60" t="s">
        <v>30</v>
      </c>
      <c r="C20" s="52">
        <v>241586</v>
      </c>
      <c r="D20" s="61">
        <v>70</v>
      </c>
      <c r="E20" s="62">
        <v>1</v>
      </c>
      <c r="F20" s="63">
        <f t="shared" si="0"/>
        <v>11236.400000000001</v>
      </c>
      <c r="G20" s="64">
        <f t="shared" si="0"/>
        <v>33.5</v>
      </c>
      <c r="H20" s="65">
        <v>645.3</v>
      </c>
      <c r="I20" s="63"/>
      <c r="J20" s="65">
        <v>5356.1</v>
      </c>
      <c r="K20" s="63">
        <v>16.9</v>
      </c>
      <c r="L20" s="65">
        <v>5235</v>
      </c>
      <c r="M20" s="63">
        <v>16.6</v>
      </c>
      <c r="N20" s="66">
        <f t="shared" si="2"/>
        <v>4.651</v>
      </c>
      <c r="O20" s="2"/>
    </row>
    <row r="21" spans="1:15" ht="24.75" customHeight="1">
      <c r="A21" s="67">
        <f t="shared" si="1"/>
        <v>15</v>
      </c>
      <c r="B21" s="68" t="s">
        <v>31</v>
      </c>
      <c r="C21" s="69">
        <v>1036374</v>
      </c>
      <c r="D21" s="70">
        <v>23</v>
      </c>
      <c r="E21" s="71">
        <v>16</v>
      </c>
      <c r="F21" s="72">
        <f t="shared" si="0"/>
        <v>2008.42</v>
      </c>
      <c r="G21" s="86">
        <f t="shared" si="0"/>
        <v>1204.3600000000001</v>
      </c>
      <c r="H21" s="73">
        <v>1049.93</v>
      </c>
      <c r="I21" s="72">
        <v>955.54</v>
      </c>
      <c r="J21" s="73">
        <v>683.23</v>
      </c>
      <c r="K21" s="72">
        <v>96.67</v>
      </c>
      <c r="L21" s="73">
        <v>275.26</v>
      </c>
      <c r="M21" s="72">
        <v>152.15</v>
      </c>
      <c r="N21" s="74">
        <f t="shared" si="2"/>
        <v>0.194</v>
      </c>
      <c r="O21" s="2"/>
    </row>
    <row r="22" spans="1:15" ht="24.75" customHeight="1">
      <c r="A22" s="59">
        <f t="shared" si="1"/>
        <v>16</v>
      </c>
      <c r="B22" s="60" t="s">
        <v>32</v>
      </c>
      <c r="C22" s="52">
        <v>204579</v>
      </c>
      <c r="D22" s="61">
        <v>11</v>
      </c>
      <c r="E22" s="62">
        <v>9</v>
      </c>
      <c r="F22" s="55">
        <f t="shared" si="0"/>
        <v>623.78</v>
      </c>
      <c r="G22" s="63">
        <f t="shared" si="0"/>
        <v>101.03999999999999</v>
      </c>
      <c r="H22" s="65">
        <v>15.99</v>
      </c>
      <c r="I22" s="63">
        <v>9.14</v>
      </c>
      <c r="J22" s="65">
        <v>94.37</v>
      </c>
      <c r="K22" s="63">
        <v>40.49</v>
      </c>
      <c r="L22" s="65">
        <v>513.42</v>
      </c>
      <c r="M22" s="63">
        <v>51.41</v>
      </c>
      <c r="N22" s="66">
        <f t="shared" si="2"/>
        <v>0.305</v>
      </c>
      <c r="O22" s="2"/>
    </row>
    <row r="23" spans="1:15" ht="24.75" customHeight="1">
      <c r="A23" s="59">
        <f t="shared" si="1"/>
        <v>17</v>
      </c>
      <c r="B23" s="60" t="s">
        <v>33</v>
      </c>
      <c r="C23" s="52">
        <v>418567</v>
      </c>
      <c r="D23" s="61">
        <v>7</v>
      </c>
      <c r="E23" s="62">
        <v>4</v>
      </c>
      <c r="F23" s="63">
        <f t="shared" si="0"/>
        <v>1050.5</v>
      </c>
      <c r="G23" s="64">
        <f t="shared" si="0"/>
        <v>938</v>
      </c>
      <c r="H23" s="65">
        <v>811.5</v>
      </c>
      <c r="I23" s="63">
        <v>811.5</v>
      </c>
      <c r="J23" s="65">
        <v>201.2</v>
      </c>
      <c r="K23" s="63">
        <v>91.7</v>
      </c>
      <c r="L23" s="65">
        <v>37.8</v>
      </c>
      <c r="M23" s="63">
        <v>34.8</v>
      </c>
      <c r="N23" s="66">
        <f t="shared" si="2"/>
        <v>0.251</v>
      </c>
      <c r="O23" s="2"/>
    </row>
    <row r="24" spans="1:15" ht="24.75" customHeight="1">
      <c r="A24" s="59">
        <f t="shared" si="1"/>
        <v>18</v>
      </c>
      <c r="B24" s="60" t="s">
        <v>34</v>
      </c>
      <c r="C24" s="52">
        <v>418988</v>
      </c>
      <c r="D24" s="61">
        <v>2</v>
      </c>
      <c r="E24" s="62">
        <v>2</v>
      </c>
      <c r="F24" s="63">
        <f t="shared" si="0"/>
        <v>273.12</v>
      </c>
      <c r="G24" s="64">
        <f t="shared" si="0"/>
        <v>169.92000000000002</v>
      </c>
      <c r="H24" s="65">
        <v>162.12</v>
      </c>
      <c r="I24" s="63">
        <v>162.12</v>
      </c>
      <c r="J24" s="65"/>
      <c r="K24" s="63"/>
      <c r="L24" s="65">
        <v>111</v>
      </c>
      <c r="M24" s="63">
        <v>7.8</v>
      </c>
      <c r="N24" s="66">
        <f t="shared" si="2"/>
        <v>0.065</v>
      </c>
      <c r="O24" s="2"/>
    </row>
    <row r="25" spans="1:15" ht="24.75" customHeight="1">
      <c r="A25" s="59">
        <f t="shared" si="1"/>
        <v>19</v>
      </c>
      <c r="B25" s="60" t="s">
        <v>35</v>
      </c>
      <c r="C25" s="52">
        <v>420117</v>
      </c>
      <c r="D25" s="61">
        <v>13</v>
      </c>
      <c r="E25" s="62">
        <v>0</v>
      </c>
      <c r="F25" s="63">
        <f t="shared" si="0"/>
        <v>2144.33</v>
      </c>
      <c r="G25" s="64">
        <f t="shared" si="0"/>
        <v>0</v>
      </c>
      <c r="H25" s="65">
        <v>3.23</v>
      </c>
      <c r="I25" s="63"/>
      <c r="J25" s="65">
        <v>2071.06</v>
      </c>
      <c r="K25" s="63"/>
      <c r="L25" s="65">
        <v>70.04</v>
      </c>
      <c r="M25" s="63"/>
      <c r="N25" s="66">
        <f t="shared" si="2"/>
        <v>0.51</v>
      </c>
      <c r="O25" s="2"/>
    </row>
    <row r="26" spans="1:15" ht="24.75" customHeight="1">
      <c r="A26" s="59">
        <f t="shared" si="1"/>
        <v>20</v>
      </c>
      <c r="B26" s="60" t="s">
        <v>36</v>
      </c>
      <c r="C26" s="52">
        <v>1310495</v>
      </c>
      <c r="D26" s="61">
        <v>8</v>
      </c>
      <c r="E26" s="62">
        <v>8</v>
      </c>
      <c r="F26" s="63">
        <f t="shared" si="0"/>
        <v>790.42</v>
      </c>
      <c r="G26" s="63">
        <f t="shared" si="0"/>
        <v>755.2199999999999</v>
      </c>
      <c r="H26" s="65">
        <v>713.56</v>
      </c>
      <c r="I26" s="63">
        <v>713.56</v>
      </c>
      <c r="J26" s="65">
        <v>50.13</v>
      </c>
      <c r="K26" s="63">
        <v>34.9</v>
      </c>
      <c r="L26" s="65">
        <v>26.73</v>
      </c>
      <c r="M26" s="63">
        <v>6.76</v>
      </c>
      <c r="N26" s="66">
        <f t="shared" si="2"/>
        <v>0.06</v>
      </c>
      <c r="O26" s="2"/>
    </row>
    <row r="27" spans="1:15" ht="24.75" customHeight="1">
      <c r="A27" s="50">
        <f>1+A26</f>
        <v>21</v>
      </c>
      <c r="B27" s="51" t="s">
        <v>37</v>
      </c>
      <c r="C27" s="87">
        <v>976820.0000000001</v>
      </c>
      <c r="D27" s="53">
        <v>16</v>
      </c>
      <c r="E27" s="54">
        <v>15</v>
      </c>
      <c r="F27" s="55">
        <f t="shared" si="0"/>
        <v>2956.87</v>
      </c>
      <c r="G27" s="56">
        <f t="shared" si="0"/>
        <v>1918.5600000000002</v>
      </c>
      <c r="H27" s="57">
        <v>1760.56</v>
      </c>
      <c r="I27" s="55">
        <v>1578.68</v>
      </c>
      <c r="J27" s="53">
        <v>21.95</v>
      </c>
      <c r="K27" s="55">
        <v>4.92</v>
      </c>
      <c r="L27" s="57">
        <v>1174.36</v>
      </c>
      <c r="M27" s="55">
        <v>334.96</v>
      </c>
      <c r="N27" s="58">
        <f t="shared" si="2"/>
        <v>0.303</v>
      </c>
      <c r="O27" s="2"/>
    </row>
    <row r="28" spans="1:15" ht="24.75" customHeight="1">
      <c r="A28" s="59">
        <f>1+A27</f>
        <v>22</v>
      </c>
      <c r="B28" s="60" t="s">
        <v>38</v>
      </c>
      <c r="C28" s="52">
        <v>725538</v>
      </c>
      <c r="D28" s="61">
        <v>7</v>
      </c>
      <c r="E28" s="62">
        <v>7</v>
      </c>
      <c r="F28" s="63">
        <f>H28+J28+L28</f>
        <v>5186.469999999999</v>
      </c>
      <c r="G28" s="64">
        <f>I28+K28+M28</f>
        <v>1982.02</v>
      </c>
      <c r="H28" s="65">
        <v>1459</v>
      </c>
      <c r="I28" s="63">
        <v>976</v>
      </c>
      <c r="J28" s="65">
        <v>1058.58</v>
      </c>
      <c r="K28" s="63">
        <v>712.95</v>
      </c>
      <c r="L28" s="65">
        <v>2668.89</v>
      </c>
      <c r="M28" s="63">
        <v>293.07</v>
      </c>
      <c r="N28" s="66">
        <f t="shared" si="2"/>
        <v>0.715</v>
      </c>
      <c r="O28" s="2"/>
    </row>
    <row r="29" spans="1:15" ht="24.75" customHeight="1">
      <c r="A29" s="59">
        <f t="shared" si="1"/>
        <v>23</v>
      </c>
      <c r="B29" s="60" t="s">
        <v>39</v>
      </c>
      <c r="C29" s="52">
        <v>511620</v>
      </c>
      <c r="D29" s="61">
        <v>15</v>
      </c>
      <c r="E29" s="62">
        <v>17</v>
      </c>
      <c r="F29" s="63">
        <v>292.11</v>
      </c>
      <c r="G29" s="64">
        <v>108.18</v>
      </c>
      <c r="H29" s="65">
        <v>0.09</v>
      </c>
      <c r="I29" s="63">
        <v>0.09</v>
      </c>
      <c r="J29" s="65">
        <v>214.75</v>
      </c>
      <c r="K29" s="63">
        <v>86.39</v>
      </c>
      <c r="L29" s="65">
        <v>77.27</v>
      </c>
      <c r="M29" s="63">
        <v>21.7</v>
      </c>
      <c r="N29" s="66">
        <f t="shared" si="2"/>
        <v>0.057</v>
      </c>
      <c r="O29" s="2"/>
    </row>
    <row r="30" spans="1:15" ht="24.75" customHeight="1">
      <c r="A30" s="59">
        <f t="shared" si="1"/>
        <v>24</v>
      </c>
      <c r="B30" s="60" t="s">
        <v>40</v>
      </c>
      <c r="C30" s="52">
        <v>576159</v>
      </c>
      <c r="D30" s="61">
        <v>5</v>
      </c>
      <c r="E30" s="62">
        <v>4</v>
      </c>
      <c r="F30" s="63">
        <v>463.4</v>
      </c>
      <c r="G30" s="64">
        <f aca="true" t="shared" si="3" ref="G30:G53">I30+K30+M30</f>
        <v>241.8</v>
      </c>
      <c r="H30" s="65">
        <v>14.9</v>
      </c>
      <c r="I30" s="63">
        <v>11.8</v>
      </c>
      <c r="J30" s="65">
        <v>350.3</v>
      </c>
      <c r="K30" s="63">
        <v>228.8</v>
      </c>
      <c r="L30" s="65">
        <v>98.2</v>
      </c>
      <c r="M30" s="63">
        <v>1.2</v>
      </c>
      <c r="N30" s="66">
        <f t="shared" si="2"/>
        <v>0.08</v>
      </c>
      <c r="O30" s="2"/>
    </row>
    <row r="31" spans="1:15" ht="24.75" customHeight="1">
      <c r="A31" s="67">
        <f t="shared" si="1"/>
        <v>25</v>
      </c>
      <c r="B31" s="68" t="s">
        <v>41</v>
      </c>
      <c r="C31" s="69">
        <v>376690</v>
      </c>
      <c r="D31" s="70">
        <v>0</v>
      </c>
      <c r="E31" s="71">
        <v>0</v>
      </c>
      <c r="F31" s="72">
        <f aca="true" t="shared" si="4" ref="F31:F53">H31+J31+L31</f>
        <v>0</v>
      </c>
      <c r="G31" s="86">
        <f t="shared" si="3"/>
        <v>0</v>
      </c>
      <c r="H31" s="73"/>
      <c r="I31" s="72"/>
      <c r="J31" s="73"/>
      <c r="K31" s="72"/>
      <c r="L31" s="73"/>
      <c r="M31" s="72"/>
      <c r="N31" s="74">
        <f t="shared" si="2"/>
        <v>0</v>
      </c>
      <c r="O31" s="2"/>
    </row>
    <row r="32" spans="1:15" ht="24.75" customHeight="1">
      <c r="A32" s="59">
        <f t="shared" si="1"/>
        <v>26</v>
      </c>
      <c r="B32" s="60" t="s">
        <v>42</v>
      </c>
      <c r="C32" s="52">
        <v>461321</v>
      </c>
      <c r="D32" s="61">
        <v>2</v>
      </c>
      <c r="E32" s="62">
        <v>2</v>
      </c>
      <c r="F32" s="55">
        <f t="shared" si="4"/>
        <v>221.87</v>
      </c>
      <c r="G32" s="63">
        <f t="shared" si="3"/>
        <v>102.75</v>
      </c>
      <c r="H32" s="65"/>
      <c r="I32" s="63"/>
      <c r="J32" s="65">
        <v>163.92</v>
      </c>
      <c r="K32" s="63">
        <v>102.75</v>
      </c>
      <c r="L32" s="65">
        <v>57.95</v>
      </c>
      <c r="M32" s="63"/>
      <c r="N32" s="66">
        <f t="shared" si="2"/>
        <v>0.048</v>
      </c>
      <c r="O32" s="2"/>
    </row>
    <row r="33" spans="1:15" ht="24.75" customHeight="1">
      <c r="A33" s="59">
        <f t="shared" si="1"/>
        <v>27</v>
      </c>
      <c r="B33" s="60" t="s">
        <v>43</v>
      </c>
      <c r="C33" s="52">
        <v>189928</v>
      </c>
      <c r="D33" s="61">
        <v>5</v>
      </c>
      <c r="E33" s="62">
        <v>5</v>
      </c>
      <c r="F33" s="63">
        <f t="shared" si="4"/>
        <v>38.33</v>
      </c>
      <c r="G33" s="64">
        <f t="shared" si="3"/>
        <v>29.9</v>
      </c>
      <c r="H33" s="65">
        <v>0.15</v>
      </c>
      <c r="I33" s="63"/>
      <c r="J33" s="65"/>
      <c r="K33" s="63"/>
      <c r="L33" s="65">
        <v>38.18</v>
      </c>
      <c r="M33" s="63">
        <v>29.9</v>
      </c>
      <c r="N33" s="66">
        <f t="shared" si="2"/>
        <v>0.02</v>
      </c>
      <c r="O33" s="2"/>
    </row>
    <row r="34" spans="1:15" ht="24.75" customHeight="1">
      <c r="A34" s="59">
        <f t="shared" si="1"/>
        <v>28</v>
      </c>
      <c r="B34" s="60" t="s">
        <v>44</v>
      </c>
      <c r="C34" s="52">
        <v>839616</v>
      </c>
      <c r="D34" s="61">
        <v>16</v>
      </c>
      <c r="E34" s="62">
        <v>0</v>
      </c>
      <c r="F34" s="63">
        <f t="shared" si="4"/>
        <v>398.3</v>
      </c>
      <c r="G34" s="64">
        <f t="shared" si="3"/>
        <v>0</v>
      </c>
      <c r="H34" s="65">
        <v>40</v>
      </c>
      <c r="I34" s="63"/>
      <c r="J34" s="65"/>
      <c r="K34" s="63"/>
      <c r="L34" s="65">
        <v>358.3</v>
      </c>
      <c r="M34" s="63"/>
      <c r="N34" s="66">
        <f t="shared" si="2"/>
        <v>0.047</v>
      </c>
      <c r="O34" s="2"/>
    </row>
    <row r="35" spans="1:15" ht="24.75" customHeight="1">
      <c r="A35" s="59">
        <f t="shared" si="1"/>
        <v>29</v>
      </c>
      <c r="B35" s="60" t="s">
        <v>45</v>
      </c>
      <c r="C35" s="52">
        <v>369109</v>
      </c>
      <c r="D35" s="61">
        <v>1</v>
      </c>
      <c r="E35" s="62">
        <v>1</v>
      </c>
      <c r="F35" s="63">
        <f t="shared" si="4"/>
        <v>92.1</v>
      </c>
      <c r="G35" s="64">
        <f t="shared" si="3"/>
        <v>92.1</v>
      </c>
      <c r="H35" s="65"/>
      <c r="I35" s="63"/>
      <c r="J35" s="65">
        <v>88.46</v>
      </c>
      <c r="K35" s="63">
        <v>88.46</v>
      </c>
      <c r="L35" s="65">
        <v>3.64</v>
      </c>
      <c r="M35" s="63">
        <v>3.64</v>
      </c>
      <c r="N35" s="66">
        <f t="shared" si="2"/>
        <v>0.025</v>
      </c>
      <c r="O35" s="2"/>
    </row>
    <row r="36" spans="1:15" ht="24.75" customHeight="1">
      <c r="A36" s="59">
        <f t="shared" si="1"/>
        <v>30</v>
      </c>
      <c r="B36" s="60" t="s">
        <v>46</v>
      </c>
      <c r="C36" s="69">
        <v>472629</v>
      </c>
      <c r="D36" s="61">
        <v>7</v>
      </c>
      <c r="E36" s="62">
        <v>7</v>
      </c>
      <c r="F36" s="72">
        <f t="shared" si="4"/>
        <v>329.38999999999993</v>
      </c>
      <c r="G36" s="63">
        <f t="shared" si="3"/>
        <v>297.46999999999997</v>
      </c>
      <c r="H36" s="65">
        <v>314.71</v>
      </c>
      <c r="I36" s="63">
        <v>282.79</v>
      </c>
      <c r="J36" s="65">
        <v>0.59</v>
      </c>
      <c r="K36" s="63">
        <v>0.59</v>
      </c>
      <c r="L36" s="65">
        <v>14.09</v>
      </c>
      <c r="M36" s="63">
        <v>14.09</v>
      </c>
      <c r="N36" s="66">
        <f t="shared" si="2"/>
        <v>0.07</v>
      </c>
      <c r="O36" s="2"/>
    </row>
    <row r="37" spans="1:15" ht="24.75" customHeight="1">
      <c r="A37" s="50">
        <f t="shared" si="1"/>
        <v>31</v>
      </c>
      <c r="B37" s="51" t="s">
        <v>47</v>
      </c>
      <c r="C37" s="52">
        <v>350728</v>
      </c>
      <c r="D37" s="53">
        <v>15</v>
      </c>
      <c r="E37" s="54">
        <v>15</v>
      </c>
      <c r="F37" s="55">
        <f t="shared" si="4"/>
        <v>153.7</v>
      </c>
      <c r="G37" s="56">
        <f t="shared" si="3"/>
        <v>102.15</v>
      </c>
      <c r="H37" s="57">
        <v>20.4</v>
      </c>
      <c r="I37" s="55">
        <v>18.8</v>
      </c>
      <c r="J37" s="57">
        <v>29.2</v>
      </c>
      <c r="K37" s="55">
        <v>19.55</v>
      </c>
      <c r="L37" s="57">
        <v>104.1</v>
      </c>
      <c r="M37" s="55">
        <v>63.8</v>
      </c>
      <c r="N37" s="58">
        <f t="shared" si="2"/>
        <v>0.044</v>
      </c>
      <c r="O37" s="2"/>
    </row>
    <row r="38" spans="1:15" ht="24.75" customHeight="1">
      <c r="A38" s="59">
        <f t="shared" si="1"/>
        <v>32</v>
      </c>
      <c r="B38" s="60" t="s">
        <v>48</v>
      </c>
      <c r="C38" s="52">
        <v>670796</v>
      </c>
      <c r="D38" s="61">
        <v>6</v>
      </c>
      <c r="E38" s="62">
        <v>6</v>
      </c>
      <c r="F38" s="63">
        <f t="shared" si="4"/>
        <v>178.74</v>
      </c>
      <c r="G38" s="64">
        <f t="shared" si="3"/>
        <v>109.3</v>
      </c>
      <c r="H38" s="65">
        <v>4.4</v>
      </c>
      <c r="I38" s="63">
        <v>4.4</v>
      </c>
      <c r="J38" s="65">
        <v>75.62</v>
      </c>
      <c r="K38" s="63">
        <v>47.53</v>
      </c>
      <c r="L38" s="65">
        <v>98.72</v>
      </c>
      <c r="M38" s="63">
        <v>57.37</v>
      </c>
      <c r="N38" s="66">
        <f t="shared" si="2"/>
        <v>0.027</v>
      </c>
      <c r="O38" s="2"/>
    </row>
    <row r="39" spans="1:15" ht="24.75" customHeight="1">
      <c r="A39" s="59">
        <f t="shared" si="1"/>
        <v>33</v>
      </c>
      <c r="B39" s="60" t="s">
        <v>49</v>
      </c>
      <c r="C39" s="52">
        <v>700960</v>
      </c>
      <c r="D39" s="61">
        <v>3</v>
      </c>
      <c r="E39" s="62">
        <v>2</v>
      </c>
      <c r="F39" s="63">
        <f t="shared" si="4"/>
        <v>101.33</v>
      </c>
      <c r="G39" s="64">
        <f t="shared" si="3"/>
        <v>38.49</v>
      </c>
      <c r="H39" s="65">
        <v>3.2</v>
      </c>
      <c r="I39" s="63">
        <v>2.81</v>
      </c>
      <c r="J39" s="65">
        <v>94.5</v>
      </c>
      <c r="K39" s="63">
        <v>35.68</v>
      </c>
      <c r="L39" s="65">
        <v>3.63</v>
      </c>
      <c r="M39" s="63"/>
      <c r="N39" s="66">
        <f t="shared" si="2"/>
        <v>0.014</v>
      </c>
      <c r="O39" s="2"/>
    </row>
    <row r="40" spans="1:15" ht="24.75" customHeight="1">
      <c r="A40" s="59">
        <f t="shared" si="1"/>
        <v>34</v>
      </c>
      <c r="B40" s="60" t="s">
        <v>50</v>
      </c>
      <c r="C40" s="52">
        <v>847970.0000000001</v>
      </c>
      <c r="D40" s="61">
        <v>27</v>
      </c>
      <c r="E40" s="62">
        <v>26</v>
      </c>
      <c r="F40" s="63">
        <f t="shared" si="4"/>
        <v>2054.12</v>
      </c>
      <c r="G40" s="64">
        <f t="shared" si="3"/>
        <v>1248.3899999999999</v>
      </c>
      <c r="H40" s="65">
        <v>316.02</v>
      </c>
      <c r="I40" s="63">
        <v>284.09</v>
      </c>
      <c r="J40" s="65">
        <v>207.73</v>
      </c>
      <c r="K40" s="63">
        <v>144.63</v>
      </c>
      <c r="L40" s="65">
        <v>1530.37</v>
      </c>
      <c r="M40" s="63">
        <v>819.67</v>
      </c>
      <c r="N40" s="66">
        <f t="shared" si="2"/>
        <v>0.242</v>
      </c>
      <c r="O40" s="2"/>
    </row>
    <row r="41" spans="1:15" ht="24.75" customHeight="1">
      <c r="A41" s="67">
        <f t="shared" si="1"/>
        <v>35</v>
      </c>
      <c r="B41" s="68" t="s">
        <v>51</v>
      </c>
      <c r="C41" s="69">
        <v>611409</v>
      </c>
      <c r="D41" s="70">
        <v>0</v>
      </c>
      <c r="E41" s="71">
        <v>0</v>
      </c>
      <c r="F41" s="72">
        <f t="shared" si="4"/>
        <v>0</v>
      </c>
      <c r="G41" s="86">
        <f t="shared" si="3"/>
        <v>0</v>
      </c>
      <c r="H41" s="61"/>
      <c r="I41" s="72"/>
      <c r="J41" s="73"/>
      <c r="K41" s="72"/>
      <c r="L41" s="73"/>
      <c r="M41" s="72"/>
      <c r="N41" s="74">
        <f t="shared" si="2"/>
        <v>0</v>
      </c>
      <c r="O41" s="2"/>
    </row>
    <row r="42" spans="1:15" ht="24.75" customHeight="1">
      <c r="A42" s="59">
        <f t="shared" si="1"/>
        <v>36</v>
      </c>
      <c r="B42" s="60" t="s">
        <v>52</v>
      </c>
      <c r="C42" s="52">
        <v>414674</v>
      </c>
      <c r="D42" s="61">
        <v>2</v>
      </c>
      <c r="E42" s="62">
        <v>2</v>
      </c>
      <c r="F42" s="55">
        <f t="shared" si="4"/>
        <v>39</v>
      </c>
      <c r="G42" s="63">
        <f t="shared" si="3"/>
        <v>22.5</v>
      </c>
      <c r="H42" s="57">
        <v>2</v>
      </c>
      <c r="I42" s="63">
        <v>2</v>
      </c>
      <c r="J42" s="65"/>
      <c r="K42" s="63"/>
      <c r="L42" s="65">
        <v>37</v>
      </c>
      <c r="M42" s="63">
        <v>20.5</v>
      </c>
      <c r="N42" s="66">
        <f t="shared" si="2"/>
        <v>0.009</v>
      </c>
      <c r="O42" s="2"/>
    </row>
    <row r="43" spans="1:15" ht="24.75" customHeight="1">
      <c r="A43" s="59">
        <f t="shared" si="1"/>
        <v>37</v>
      </c>
      <c r="B43" s="60" t="s">
        <v>53</v>
      </c>
      <c r="C43" s="52">
        <v>186232</v>
      </c>
      <c r="D43" s="61">
        <v>4</v>
      </c>
      <c r="E43" s="62">
        <v>4</v>
      </c>
      <c r="F43" s="63">
        <f t="shared" si="4"/>
        <v>88.02</v>
      </c>
      <c r="G43" s="64">
        <f t="shared" si="3"/>
        <v>83.53</v>
      </c>
      <c r="H43" s="65"/>
      <c r="I43" s="63"/>
      <c r="J43" s="65">
        <v>0.56</v>
      </c>
      <c r="K43" s="63">
        <v>0.05</v>
      </c>
      <c r="L43" s="65">
        <v>87.46</v>
      </c>
      <c r="M43" s="63">
        <v>83.48</v>
      </c>
      <c r="N43" s="66">
        <f t="shared" si="2"/>
        <v>0.047</v>
      </c>
      <c r="O43" s="2"/>
    </row>
    <row r="44" spans="1:15" ht="24.75" customHeight="1">
      <c r="A44" s="59">
        <f t="shared" si="1"/>
        <v>38</v>
      </c>
      <c r="B44" s="60" t="s">
        <v>54</v>
      </c>
      <c r="C44" s="52">
        <v>567833</v>
      </c>
      <c r="D44" s="61">
        <v>2</v>
      </c>
      <c r="E44" s="62">
        <v>2</v>
      </c>
      <c r="F44" s="63">
        <f t="shared" si="4"/>
        <v>1914.37</v>
      </c>
      <c r="G44" s="64">
        <f t="shared" si="3"/>
        <v>453.03</v>
      </c>
      <c r="H44" s="65">
        <v>211.34</v>
      </c>
      <c r="I44" s="63">
        <v>50.74</v>
      </c>
      <c r="J44" s="65">
        <v>652.93</v>
      </c>
      <c r="K44" s="63">
        <v>126.45</v>
      </c>
      <c r="L44" s="65">
        <v>1050.1</v>
      </c>
      <c r="M44" s="63">
        <v>275.84</v>
      </c>
      <c r="N44" s="66">
        <f t="shared" si="2"/>
        <v>0.337</v>
      </c>
      <c r="O44" s="2"/>
    </row>
    <row r="45" spans="1:15" ht="24.75" customHeight="1">
      <c r="A45" s="59">
        <f t="shared" si="1"/>
        <v>39</v>
      </c>
      <c r="B45" s="60" t="s">
        <v>55</v>
      </c>
      <c r="C45" s="52">
        <v>710516</v>
      </c>
      <c r="D45" s="61">
        <v>1</v>
      </c>
      <c r="E45" s="62">
        <v>1</v>
      </c>
      <c r="F45" s="63">
        <f t="shared" si="4"/>
        <v>4.7</v>
      </c>
      <c r="G45" s="64">
        <f t="shared" si="3"/>
        <v>4.7</v>
      </c>
      <c r="H45" s="65"/>
      <c r="I45" s="63"/>
      <c r="J45" s="65"/>
      <c r="K45" s="63"/>
      <c r="L45" s="65">
        <v>4.7</v>
      </c>
      <c r="M45" s="63">
        <v>4.7</v>
      </c>
      <c r="N45" s="66">
        <f t="shared" si="2"/>
        <v>0.001</v>
      </c>
      <c r="O45" s="2"/>
    </row>
    <row r="46" spans="1:15" ht="24.75" customHeight="1">
      <c r="A46" s="59">
        <f t="shared" si="1"/>
        <v>40</v>
      </c>
      <c r="B46" s="60" t="s">
        <v>56</v>
      </c>
      <c r="C46" s="69">
        <v>484641</v>
      </c>
      <c r="D46" s="61">
        <v>4</v>
      </c>
      <c r="E46" s="62">
        <v>4</v>
      </c>
      <c r="F46" s="72">
        <f t="shared" si="4"/>
        <v>134.11</v>
      </c>
      <c r="G46" s="63">
        <f t="shared" si="3"/>
        <v>125.21000000000001</v>
      </c>
      <c r="H46" s="65"/>
      <c r="I46" s="63"/>
      <c r="J46" s="65">
        <v>41.41</v>
      </c>
      <c r="K46" s="63">
        <v>32.71</v>
      </c>
      <c r="L46" s="65">
        <v>92.7</v>
      </c>
      <c r="M46" s="63">
        <v>92.5</v>
      </c>
      <c r="N46" s="66">
        <f t="shared" si="2"/>
        <v>0.028</v>
      </c>
      <c r="O46" s="2"/>
    </row>
    <row r="47" spans="1:15" ht="24.75" customHeight="1">
      <c r="A47" s="50">
        <f t="shared" si="1"/>
        <v>41</v>
      </c>
      <c r="B47" s="51" t="s">
        <v>57</v>
      </c>
      <c r="C47" s="52">
        <v>243965</v>
      </c>
      <c r="D47" s="53">
        <v>2</v>
      </c>
      <c r="E47" s="54">
        <v>2</v>
      </c>
      <c r="F47" s="55">
        <f t="shared" si="4"/>
        <v>243.93</v>
      </c>
      <c r="G47" s="56">
        <f t="shared" si="3"/>
        <v>130.93</v>
      </c>
      <c r="H47" s="57"/>
      <c r="I47" s="55"/>
      <c r="J47" s="57">
        <v>139.82</v>
      </c>
      <c r="K47" s="55">
        <v>126.82</v>
      </c>
      <c r="L47" s="57">
        <v>104.11</v>
      </c>
      <c r="M47" s="55">
        <v>4.11</v>
      </c>
      <c r="N47" s="58">
        <f t="shared" si="2"/>
        <v>0.1</v>
      </c>
      <c r="O47" s="2"/>
    </row>
    <row r="48" spans="1:15" ht="24.75" customHeight="1">
      <c r="A48" s="59">
        <f t="shared" si="1"/>
        <v>42</v>
      </c>
      <c r="B48" s="60" t="s">
        <v>58</v>
      </c>
      <c r="C48" s="52">
        <v>410547</v>
      </c>
      <c r="D48" s="61">
        <v>15</v>
      </c>
      <c r="E48" s="62">
        <v>6</v>
      </c>
      <c r="F48" s="63">
        <f t="shared" si="4"/>
        <v>733.12</v>
      </c>
      <c r="G48" s="64">
        <f t="shared" si="3"/>
        <v>130.7</v>
      </c>
      <c r="H48" s="65">
        <v>26.1</v>
      </c>
      <c r="I48" s="63">
        <v>0.5</v>
      </c>
      <c r="J48" s="65">
        <v>374.57</v>
      </c>
      <c r="K48" s="63">
        <v>130.2</v>
      </c>
      <c r="L48" s="65">
        <v>332.45</v>
      </c>
      <c r="M48" s="63"/>
      <c r="N48" s="66">
        <f t="shared" si="2"/>
        <v>0.179</v>
      </c>
      <c r="O48" s="2"/>
    </row>
    <row r="49" spans="1:15" ht="24.75" customHeight="1">
      <c r="A49" s="59">
        <f t="shared" si="1"/>
        <v>43</v>
      </c>
      <c r="B49" s="60" t="s">
        <v>59</v>
      </c>
      <c r="C49" s="52">
        <v>726783</v>
      </c>
      <c r="D49" s="61">
        <v>7</v>
      </c>
      <c r="E49" s="62">
        <v>7</v>
      </c>
      <c r="F49" s="63">
        <f t="shared" si="4"/>
        <v>182.01000000000002</v>
      </c>
      <c r="G49" s="64">
        <f t="shared" si="3"/>
        <v>149.25</v>
      </c>
      <c r="H49" s="65">
        <v>48.65</v>
      </c>
      <c r="I49" s="63">
        <v>48.65</v>
      </c>
      <c r="J49" s="65">
        <v>120.18</v>
      </c>
      <c r="K49" s="63">
        <v>91.35</v>
      </c>
      <c r="L49" s="65">
        <v>13.18</v>
      </c>
      <c r="M49" s="63">
        <v>9.25</v>
      </c>
      <c r="N49" s="66">
        <f t="shared" si="2"/>
        <v>0.025</v>
      </c>
      <c r="O49" s="2"/>
    </row>
    <row r="50" spans="1:15" ht="24.75" customHeight="1">
      <c r="A50" s="59">
        <f t="shared" si="1"/>
        <v>44</v>
      </c>
      <c r="B50" s="60" t="s">
        <v>60</v>
      </c>
      <c r="C50" s="52">
        <v>509957</v>
      </c>
      <c r="D50" s="61">
        <v>6</v>
      </c>
      <c r="E50" s="62">
        <v>6</v>
      </c>
      <c r="F50" s="63">
        <f t="shared" si="4"/>
        <v>16.16</v>
      </c>
      <c r="G50" s="64">
        <f t="shared" si="3"/>
        <v>12.92</v>
      </c>
      <c r="H50" s="65"/>
      <c r="I50" s="63"/>
      <c r="J50" s="65">
        <v>3.9</v>
      </c>
      <c r="K50" s="63">
        <v>3.9</v>
      </c>
      <c r="L50" s="65">
        <v>12.26</v>
      </c>
      <c r="M50" s="63">
        <v>9.02</v>
      </c>
      <c r="N50" s="66">
        <f t="shared" si="2"/>
        <v>0.003</v>
      </c>
      <c r="O50" s="2"/>
    </row>
    <row r="51" spans="1:15" ht="24.75" customHeight="1">
      <c r="A51" s="67">
        <f t="shared" si="1"/>
        <v>45</v>
      </c>
      <c r="B51" s="68" t="s">
        <v>61</v>
      </c>
      <c r="C51" s="69">
        <v>679469</v>
      </c>
      <c r="D51" s="70">
        <v>2</v>
      </c>
      <c r="E51" s="71">
        <v>2</v>
      </c>
      <c r="F51" s="72">
        <f t="shared" si="4"/>
        <v>183.97</v>
      </c>
      <c r="G51" s="86">
        <f t="shared" si="3"/>
        <v>183.97</v>
      </c>
      <c r="H51" s="73">
        <v>183.97</v>
      </c>
      <c r="I51" s="72">
        <v>183.97</v>
      </c>
      <c r="J51" s="61"/>
      <c r="K51" s="72"/>
      <c r="L51" s="73"/>
      <c r="M51" s="72"/>
      <c r="N51" s="74">
        <f t="shared" si="2"/>
        <v>0.027</v>
      </c>
      <c r="O51" s="2"/>
    </row>
    <row r="52" spans="1:15" ht="24.75" customHeight="1">
      <c r="A52" s="59">
        <f t="shared" si="1"/>
        <v>46</v>
      </c>
      <c r="B52" s="60" t="s">
        <v>62</v>
      </c>
      <c r="C52" s="52">
        <v>904449</v>
      </c>
      <c r="D52" s="61">
        <v>2</v>
      </c>
      <c r="E52" s="62">
        <v>1</v>
      </c>
      <c r="F52" s="55">
        <f t="shared" si="4"/>
        <v>229</v>
      </c>
      <c r="G52" s="63">
        <f t="shared" si="3"/>
        <v>113</v>
      </c>
      <c r="H52" s="65">
        <v>113</v>
      </c>
      <c r="I52" s="63">
        <v>113</v>
      </c>
      <c r="J52" s="57">
        <v>116</v>
      </c>
      <c r="K52" s="63"/>
      <c r="L52" s="65"/>
      <c r="M52" s="63"/>
      <c r="N52" s="66">
        <f t="shared" si="2"/>
        <v>0.025</v>
      </c>
      <c r="O52" s="2"/>
    </row>
    <row r="53" spans="1:15" ht="24.75" customHeight="1">
      <c r="A53" s="59">
        <f t="shared" si="1"/>
        <v>47</v>
      </c>
      <c r="B53" s="60" t="s">
        <v>63</v>
      </c>
      <c r="C53" s="52">
        <v>227648.99999999997</v>
      </c>
      <c r="D53" s="61">
        <v>11</v>
      </c>
      <c r="E53" s="62">
        <v>7</v>
      </c>
      <c r="F53" s="72">
        <f t="shared" si="4"/>
        <v>950.79</v>
      </c>
      <c r="G53" s="63">
        <f t="shared" si="3"/>
        <v>154.61</v>
      </c>
      <c r="H53" s="65">
        <v>2.3</v>
      </c>
      <c r="I53" s="63">
        <v>2.3</v>
      </c>
      <c r="J53" s="65">
        <v>948.49</v>
      </c>
      <c r="K53" s="63">
        <v>152.31</v>
      </c>
      <c r="L53" s="65"/>
      <c r="M53" s="63"/>
      <c r="N53" s="66">
        <f t="shared" si="2"/>
        <v>0.418</v>
      </c>
      <c r="O53" s="2"/>
    </row>
    <row r="54" spans="1:15" ht="24.75" customHeight="1">
      <c r="A54" s="24" t="s">
        <v>64</v>
      </c>
      <c r="B54" s="17"/>
      <c r="C54" s="88">
        <v>1283385</v>
      </c>
      <c r="D54" s="75"/>
      <c r="E54" s="76"/>
      <c r="F54" s="77"/>
      <c r="G54" s="78"/>
      <c r="H54" s="77"/>
      <c r="I54" s="78"/>
      <c r="J54" s="77"/>
      <c r="K54" s="78"/>
      <c r="L54" s="77"/>
      <c r="M54" s="78"/>
      <c r="N54" s="89">
        <f t="shared" si="2"/>
        <v>0</v>
      </c>
      <c r="O54" s="2"/>
    </row>
    <row r="55" spans="1:15" ht="24.75" customHeight="1" thickBot="1">
      <c r="A55" s="25"/>
      <c r="B55" s="18" t="s">
        <v>65</v>
      </c>
      <c r="C55" s="93">
        <v>37795484</v>
      </c>
      <c r="D55" s="79">
        <f>SUM(D7:D53)</f>
        <v>541</v>
      </c>
      <c r="E55" s="80">
        <f>SUM(E7:E53)</f>
        <v>324</v>
      </c>
      <c r="F55" s="81">
        <f>H55+J55+L55</f>
        <v>77342.18000000001</v>
      </c>
      <c r="G55" s="82">
        <f>I55+K55+M55</f>
        <v>25339.929999999997</v>
      </c>
      <c r="H55" s="83">
        <f aca="true" t="shared" si="5" ref="H55:M55">SUM(H7:H53)</f>
        <v>23925.19000000001</v>
      </c>
      <c r="I55" s="83">
        <f t="shared" si="5"/>
        <v>14951.739999999996</v>
      </c>
      <c r="J55" s="83">
        <f t="shared" si="5"/>
        <v>25851.710000000006</v>
      </c>
      <c r="K55" s="84">
        <f t="shared" si="5"/>
        <v>6525.47</v>
      </c>
      <c r="L55" s="84">
        <f t="shared" si="5"/>
        <v>27565.279999999995</v>
      </c>
      <c r="M55" s="84">
        <f t="shared" si="5"/>
        <v>3862.72</v>
      </c>
      <c r="N55" s="90">
        <f t="shared" si="2"/>
        <v>0.205</v>
      </c>
      <c r="O55" s="2"/>
    </row>
    <row r="56" spans="1:15" ht="15.75" customHeight="1">
      <c r="A56" s="91" t="s">
        <v>67</v>
      </c>
      <c r="B56" s="92"/>
      <c r="C56" s="92"/>
      <c r="D56" s="92"/>
      <c r="E56" s="92"/>
      <c r="F56" s="85"/>
      <c r="G56" s="85"/>
      <c r="H56" s="11"/>
      <c r="I56" s="11"/>
      <c r="J56" s="11"/>
      <c r="K56" s="11"/>
      <c r="L56" s="11"/>
      <c r="M56" s="11"/>
      <c r="N56" s="11"/>
      <c r="O56" s="2"/>
    </row>
    <row r="57" spans="1:15" ht="13.5">
      <c r="A57" s="2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/>
    </row>
    <row r="58" spans="1:15" ht="13.5">
      <c r="A58" s="2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/>
    </row>
    <row r="59" spans="1:15" ht="14.25">
      <c r="A59" s="2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5"/>
    </row>
    <row r="60" spans="1:15" ht="14.25">
      <c r="A60" s="2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5"/>
    </row>
    <row r="61" spans="1:15" ht="14.25">
      <c r="A61" s="2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5"/>
    </row>
    <row r="62" spans="1:15" ht="14.25">
      <c r="A62" s="27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5"/>
    </row>
    <row r="63" spans="1:15" ht="14.25">
      <c r="A63" s="2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5"/>
    </row>
    <row r="64" spans="1:15" ht="14.25">
      <c r="A64" s="2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5"/>
    </row>
    <row r="65" spans="1:15" ht="14.25">
      <c r="A65" s="2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5"/>
    </row>
    <row r="66" spans="1:15" ht="14.25">
      <c r="A66" s="27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5"/>
    </row>
    <row r="67" spans="1:15" ht="14.25">
      <c r="A67" s="27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5"/>
    </row>
    <row r="68" spans="1:15" ht="14.25">
      <c r="A68" s="2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5"/>
    </row>
    <row r="69" spans="1:15" ht="14.25">
      <c r="A69" s="2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5"/>
    </row>
    <row r="70" spans="1:15" ht="14.25">
      <c r="A70" s="2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5"/>
    </row>
    <row r="71" spans="1:15" ht="14.25">
      <c r="A71" s="27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5"/>
    </row>
    <row r="72" spans="1:15" ht="14.25">
      <c r="A72" s="27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5"/>
    </row>
    <row r="73" spans="1:15" ht="14.25">
      <c r="A73" s="2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5"/>
    </row>
    <row r="74" spans="1:15" ht="14.25">
      <c r="A74" s="27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5"/>
    </row>
    <row r="75" spans="1:15" ht="14.25">
      <c r="A75" s="27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5"/>
    </row>
    <row r="76" spans="1:15" ht="14.25">
      <c r="A76" s="27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5"/>
    </row>
    <row r="77" spans="1:15" ht="14.25">
      <c r="A77" s="27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5"/>
    </row>
    <row r="78" spans="1:15" ht="14.25">
      <c r="A78" s="2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5"/>
    </row>
    <row r="79" spans="1:15" ht="14.25">
      <c r="A79" s="27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5"/>
    </row>
    <row r="80" spans="1:15" ht="14.25">
      <c r="A80" s="27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5"/>
    </row>
    <row r="81" spans="1:15" ht="14.25">
      <c r="A81" s="2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5"/>
    </row>
    <row r="82" spans="1:15" ht="14.25">
      <c r="A82" s="27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5"/>
    </row>
    <row r="83" spans="1:15" ht="14.25">
      <c r="A83" s="27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5"/>
    </row>
    <row r="84" spans="1:15" ht="14.25">
      <c r="A84" s="27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5"/>
    </row>
    <row r="85" spans="1:15" ht="14.25">
      <c r="A85" s="27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5"/>
    </row>
    <row r="86" spans="1:15" ht="14.25">
      <c r="A86" s="27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5"/>
    </row>
    <row r="87" spans="1:15" ht="14.25">
      <c r="A87" s="2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5"/>
    </row>
    <row r="88" spans="1:15" ht="14.25">
      <c r="A88" s="27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5"/>
    </row>
    <row r="89" spans="1:15" ht="14.25">
      <c r="A89" s="2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5"/>
    </row>
    <row r="90" spans="1:15" ht="14.25">
      <c r="A90" s="2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5"/>
    </row>
    <row r="91" spans="1:15" ht="14.25">
      <c r="A91" s="27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5"/>
    </row>
    <row r="92" spans="1:15" ht="14.25">
      <c r="A92" s="27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5"/>
    </row>
    <row r="93" spans="1:15" ht="14.25">
      <c r="A93" s="27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5"/>
    </row>
    <row r="94" spans="1:15" ht="14.25">
      <c r="A94" s="27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5"/>
    </row>
    <row r="95" spans="1:15" ht="14.25">
      <c r="A95" s="27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5"/>
    </row>
    <row r="96" spans="1:15" ht="14.25">
      <c r="A96" s="27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5"/>
    </row>
    <row r="97" spans="1:15" ht="14.25">
      <c r="A97" s="27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5"/>
    </row>
    <row r="98" spans="1:15" ht="14.25">
      <c r="A98" s="2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5"/>
    </row>
    <row r="99" spans="1:15" ht="14.25">
      <c r="A99" s="27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5"/>
    </row>
    <row r="100" spans="1:15" ht="14.25">
      <c r="A100" s="27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5"/>
    </row>
    <row r="101" spans="1:15" ht="14.25">
      <c r="A101" s="27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5"/>
    </row>
    <row r="102" spans="1:15" ht="14.25">
      <c r="A102" s="27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5"/>
    </row>
    <row r="103" spans="1:15" ht="14.25">
      <c r="A103" s="27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5"/>
    </row>
    <row r="104" spans="1:15" ht="14.25">
      <c r="A104" s="27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5"/>
    </row>
    <row r="105" spans="1:15" ht="14.25">
      <c r="A105" s="27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5"/>
    </row>
    <row r="106" spans="1:15" ht="14.25">
      <c r="A106" s="27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5"/>
    </row>
    <row r="107" spans="1:15" ht="14.25">
      <c r="A107" s="27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5"/>
    </row>
    <row r="108" spans="1:15" ht="14.25">
      <c r="A108" s="27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5"/>
    </row>
    <row r="109" spans="1:15" ht="14.25">
      <c r="A109" s="27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5"/>
    </row>
    <row r="110" spans="1:15" ht="14.25">
      <c r="A110" s="27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5"/>
    </row>
    <row r="111" spans="1:15" ht="14.25">
      <c r="A111" s="27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5"/>
    </row>
    <row r="112" spans="1:15" ht="14.25">
      <c r="A112" s="27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5"/>
    </row>
    <row r="113" spans="1:15" ht="14.25">
      <c r="A113" s="27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5"/>
    </row>
    <row r="114" spans="1:15" ht="14.25">
      <c r="A114" s="27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5"/>
    </row>
    <row r="115" spans="1:15" ht="14.25">
      <c r="A115" s="27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5"/>
    </row>
    <row r="116" spans="1:15" ht="14.25">
      <c r="A116" s="27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5"/>
    </row>
    <row r="117" spans="1:15" ht="14.25">
      <c r="A117" s="2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5"/>
    </row>
    <row r="118" spans="1:15" ht="14.25">
      <c r="A118" s="27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5"/>
    </row>
    <row r="119" spans="1:15" ht="14.25">
      <c r="A119" s="27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5"/>
    </row>
    <row r="120" spans="1:15" ht="14.25">
      <c r="A120" s="27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5"/>
    </row>
    <row r="121" spans="1:15" ht="14.25">
      <c r="A121" s="27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5"/>
    </row>
    <row r="122" spans="1:15" ht="14.25">
      <c r="A122" s="27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5"/>
    </row>
    <row r="123" spans="1:15" ht="14.25">
      <c r="A123" s="27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5"/>
    </row>
    <row r="124" spans="1:15" ht="14.25">
      <c r="A124" s="27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5"/>
    </row>
    <row r="125" spans="1:15" ht="14.25">
      <c r="A125" s="27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5"/>
    </row>
    <row r="126" spans="1:15" ht="14.25">
      <c r="A126" s="27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5"/>
    </row>
    <row r="127" spans="1:15" ht="14.25">
      <c r="A127" s="27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5"/>
    </row>
    <row r="128" spans="1:15" ht="14.25">
      <c r="A128" s="2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5"/>
    </row>
    <row r="129" spans="1:15" ht="14.25">
      <c r="A129" s="27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5"/>
    </row>
    <row r="130" spans="1:15" ht="14.25">
      <c r="A130" s="27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5"/>
    </row>
    <row r="131" spans="1:15" ht="14.25">
      <c r="A131" s="27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5"/>
    </row>
    <row r="132" spans="1:15" ht="14.25">
      <c r="A132" s="27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5"/>
    </row>
    <row r="133" spans="1:15" ht="14.25">
      <c r="A133" s="27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5"/>
    </row>
    <row r="134" spans="1:15" ht="14.25">
      <c r="A134" s="27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5"/>
    </row>
    <row r="135" spans="1:15" ht="14.25">
      <c r="A135" s="27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5"/>
    </row>
    <row r="136" spans="1:15" ht="14.25">
      <c r="A136" s="2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5"/>
    </row>
    <row r="137" spans="1:15" ht="14.25">
      <c r="A137" s="27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5"/>
    </row>
    <row r="138" spans="1:15" ht="14.25">
      <c r="A138" s="27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5"/>
    </row>
    <row r="139" spans="1:15" ht="14.25">
      <c r="A139" s="27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5"/>
    </row>
    <row r="140" spans="1:15" ht="14.25">
      <c r="A140" s="2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5"/>
    </row>
    <row r="141" spans="1:15" ht="14.25">
      <c r="A141" s="27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5"/>
    </row>
    <row r="142" spans="1:15" ht="14.25">
      <c r="A142" s="27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5"/>
    </row>
    <row r="143" spans="1:15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3"/>
    </row>
    <row r="144" spans="1:15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3"/>
    </row>
    <row r="145" spans="1:15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3"/>
    </row>
    <row r="146" spans="1:15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3"/>
    </row>
    <row r="147" spans="1:15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"/>
    </row>
    <row r="148" spans="1:15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3"/>
    </row>
    <row r="149" spans="1:15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3"/>
    </row>
    <row r="150" spans="1:15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3"/>
    </row>
    <row r="151" spans="1:15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3"/>
    </row>
    <row r="152" spans="1:15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3"/>
    </row>
    <row r="153" spans="1:15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3"/>
    </row>
    <row r="154" spans="1:15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3"/>
    </row>
    <row r="155" spans="1:15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3"/>
    </row>
    <row r="156" spans="1:15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3"/>
    </row>
    <row r="157" spans="1:15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"/>
    </row>
    <row r="158" spans="1:15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3"/>
    </row>
    <row r="159" spans="1:15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3"/>
    </row>
    <row r="160" spans="1:15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3"/>
    </row>
    <row r="161" spans="1:15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3"/>
    </row>
    <row r="162" spans="1:15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3"/>
    </row>
    <row r="163" spans="1:15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3"/>
    </row>
    <row r="164" spans="1:15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3"/>
    </row>
    <row r="165" spans="1:15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3"/>
    </row>
    <row r="166" spans="1:15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3"/>
    </row>
    <row r="167" spans="1:15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3"/>
    </row>
    <row r="168" spans="1:15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3"/>
    </row>
    <row r="169" spans="1:15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3"/>
    </row>
    <row r="170" spans="1:15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3"/>
    </row>
    <row r="171" spans="1:15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3"/>
    </row>
    <row r="172" spans="1:15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3"/>
    </row>
    <row r="173" spans="1:15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3"/>
    </row>
    <row r="174" spans="1:15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3"/>
    </row>
    <row r="175" spans="1:15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3"/>
    </row>
    <row r="176" spans="1:15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3"/>
    </row>
    <row r="177" spans="1:15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3"/>
    </row>
    <row r="178" spans="1:15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3"/>
    </row>
    <row r="179" spans="1:15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3"/>
    </row>
    <row r="180" spans="1:15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3"/>
    </row>
    <row r="181" spans="1:15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3"/>
    </row>
    <row r="182" spans="1:15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3"/>
    </row>
    <row r="183" spans="1:15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3"/>
    </row>
    <row r="184" spans="1:15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3"/>
    </row>
    <row r="185" spans="1:15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3"/>
    </row>
    <row r="186" spans="1:15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3"/>
    </row>
    <row r="187" spans="1:15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3"/>
    </row>
    <row r="188" spans="1:15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3"/>
    </row>
    <row r="189" spans="1:15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3"/>
    </row>
    <row r="190" spans="1:15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3"/>
    </row>
    <row r="191" spans="1:15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3"/>
    </row>
    <row r="192" spans="1:15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3"/>
    </row>
    <row r="193" spans="1:15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3"/>
    </row>
  </sheetData>
  <sheetProtection/>
  <mergeCells count="1">
    <mergeCell ref="A5:B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中川</cp:lastModifiedBy>
  <cp:lastPrinted>2011-02-23T07:22:52Z</cp:lastPrinted>
  <dcterms:created xsi:type="dcterms:W3CDTF">2004-04-12T02:57:33Z</dcterms:created>
  <dcterms:modified xsi:type="dcterms:W3CDTF">2012-04-05T10:15:42Z</dcterms:modified>
  <cp:category/>
  <cp:version/>
  <cp:contentType/>
  <cp:contentStatus/>
</cp:coreProperties>
</file>