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0" yWindow="260" windowWidth="16700" windowHeight="7830" activeTab="0"/>
  </bookViews>
  <sheets>
    <sheet name="土地所有別" sheetId="1" r:id="rId1"/>
  </sheets>
  <definedNames/>
  <calcPr fullCalcOnLoad="1"/>
</workbook>
</file>

<file path=xl/sharedStrings.xml><?xml version="1.0" encoding="utf-8"?>
<sst xmlns="http://schemas.openxmlformats.org/spreadsheetml/2006/main" count="22" uniqueCount="18">
  <si>
    <t>自然公園土地所有別面積総括表</t>
  </si>
  <si>
    <t>土地所有区分別面積（調査分のみ）</t>
  </si>
  <si>
    <t>種別</t>
  </si>
  <si>
    <t>国有地</t>
  </si>
  <si>
    <t>公有地</t>
  </si>
  <si>
    <t>私有地</t>
  </si>
  <si>
    <t>所有区分不明</t>
  </si>
  <si>
    <t>調査未了</t>
  </si>
  <si>
    <t>合計</t>
  </si>
  <si>
    <t>(％)</t>
  </si>
  <si>
    <t>国立公園</t>
  </si>
  <si>
    <t>-</t>
  </si>
  <si>
    <t>国定公園</t>
  </si>
  <si>
    <t>小計</t>
  </si>
  <si>
    <t>都道府県立自然公園</t>
  </si>
  <si>
    <t>注）再検討の終了していない公園等では土地所有別面積と公園面積合計が一致しない場合がある。</t>
  </si>
  <si>
    <t>（単位：面積　ha、比率％）</t>
  </si>
  <si>
    <t>令和4年3月31日現在</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</si>
</sst>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00_ "/>
    <numFmt numFmtId="179" formatCode="0.0_ "/>
    <numFmt numFmtId="180" formatCode="#,##0_);[Red]\(#,##0\)"/>
    <numFmt numFmtId="181" formatCode="#,##0.0_);[Red]\(#,##0.0\)"/>
    <numFmt numFmtId="182" formatCode="0_);[Red]\(0\)"/>
    <numFmt numFmtId="183" formatCode="0_ "/>
    <numFmt numFmtId="184" formatCode="#,##0.0_ "/>
    <numFmt numFmtId="185" formatCode="#,##0.000_ "/>
    <numFmt numFmtId="186" formatCode="0.0%"/>
    <numFmt numFmtId="187" formatCode="[$-411]ge\.m\.d;@"/>
    <numFmt numFmtId="188" formatCode="#,##0_);\(#,##0\)"/>
    <numFmt numFmtId="189" formatCode="0.00000"/>
    <numFmt numFmtId="190" formatCode="0.0000"/>
    <numFmt numFmtId="191" formatCode="0.000"/>
    <numFmt numFmtId="192" formatCode="0.0"/>
    <numFmt numFmtId="193" formatCode="#,##0.00_);[Red]\(#,##0.00\)"/>
  </numFmts>
  <fonts count="40">
    <font>
      <sz val="11"/>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dotted"/>
      <right style="thin"/>
      <top style="dotted"/>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thin"/>
      <bottom style="dotted"/>
    </border>
    <border>
      <left style="medium"/>
      <right style="thin"/>
      <top style="thin"/>
      <bottom style="medium"/>
    </border>
    <border>
      <left style="thin"/>
      <right>
        <color indexed="63"/>
      </right>
      <top style="thin"/>
      <bottom>
        <color indexed="63"/>
      </bottom>
    </border>
    <border>
      <left style="dotted"/>
      <right style="thin"/>
      <top style="thin"/>
      <bottom>
        <color indexed="63"/>
      </bottom>
    </border>
    <border>
      <left style="thin"/>
      <right style="medium"/>
      <top style="thin"/>
      <bottom>
        <color indexed="63"/>
      </bottom>
    </border>
    <border>
      <left style="thin"/>
      <right>
        <color indexed="63"/>
      </right>
      <top style="thin"/>
      <bottom style="dotted"/>
    </border>
    <border>
      <left style="thin"/>
      <right>
        <color indexed="63"/>
      </right>
      <top style="thin"/>
      <bottom style="medium"/>
    </border>
    <border>
      <left style="thin"/>
      <right style="dotted"/>
      <top style="thin"/>
      <bottom style="medium"/>
    </border>
    <border>
      <left style="thin"/>
      <right style="medium"/>
      <top style="thin"/>
      <bottom style="medium"/>
    </border>
    <border>
      <left style="thin"/>
      <right style="thin"/>
      <top style="thin"/>
      <bottom style="dotted"/>
    </border>
    <border>
      <left style="thin"/>
      <right style="thin"/>
      <top style="thin"/>
      <bottom>
        <color indexed="63"/>
      </bottom>
    </border>
    <border>
      <left style="dotted"/>
      <right style="thin"/>
      <top style="thin"/>
      <bottom style="medium"/>
    </border>
    <border>
      <left style="thin"/>
      <right style="thin"/>
      <top style="thin"/>
      <bottom style="medium"/>
    </border>
    <border>
      <left>
        <color indexed="63"/>
      </left>
      <right>
        <color indexed="63"/>
      </right>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49" fontId="1" fillId="0" borderId="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2" fillId="0" borderId="0" applyNumberFormat="0" applyFill="0" applyBorder="0" applyAlignment="0" applyProtection="0"/>
    <xf numFmtId="0" fontId="37" fillId="32" borderId="0" applyNumberFormat="0" applyBorder="0" applyAlignment="0" applyProtection="0"/>
  </cellStyleXfs>
  <cellXfs count="53">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3" fillId="34" borderId="10" xfId="0" applyFont="1" applyFill="1" applyBorder="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3" fillId="34" borderId="16" xfId="0" applyFont="1" applyFill="1" applyBorder="1" applyAlignment="1">
      <alignment/>
    </xf>
    <xf numFmtId="0" fontId="3" fillId="34" borderId="17" xfId="0" applyFont="1" applyFill="1" applyBorder="1" applyAlignment="1">
      <alignment/>
    </xf>
    <xf numFmtId="0" fontId="3" fillId="34" borderId="18" xfId="0" applyFont="1" applyFill="1" applyBorder="1" applyAlignment="1">
      <alignment/>
    </xf>
    <xf numFmtId="0" fontId="3" fillId="34" borderId="19" xfId="0" applyFont="1" applyFill="1" applyBorder="1" applyAlignment="1">
      <alignment horizontal="center"/>
    </xf>
    <xf numFmtId="0" fontId="3" fillId="34" borderId="20" xfId="0" applyFont="1" applyFill="1" applyBorder="1" applyAlignment="1">
      <alignment/>
    </xf>
    <xf numFmtId="0" fontId="3" fillId="34" borderId="21" xfId="0" applyFont="1" applyFill="1" applyBorder="1" applyAlignment="1">
      <alignment/>
    </xf>
    <xf numFmtId="180" fontId="0" fillId="33" borderId="0" xfId="0" applyNumberFormat="1" applyFont="1" applyFill="1" applyAlignment="1">
      <alignment/>
    </xf>
    <xf numFmtId="0" fontId="0" fillId="33" borderId="0" xfId="0" applyFill="1" applyAlignment="1">
      <alignment/>
    </xf>
    <xf numFmtId="0" fontId="0" fillId="33" borderId="0" xfId="0" applyFont="1" applyFill="1" applyAlignment="1">
      <alignment/>
    </xf>
    <xf numFmtId="0" fontId="0" fillId="35" borderId="22" xfId="0" applyFont="1" applyFill="1" applyBorder="1" applyAlignment="1">
      <alignment/>
    </xf>
    <xf numFmtId="0" fontId="0" fillId="35" borderId="23" xfId="0" applyFont="1" applyFill="1" applyBorder="1" applyAlignment="1">
      <alignment/>
    </xf>
    <xf numFmtId="0" fontId="0" fillId="35" borderId="24" xfId="0" applyFont="1" applyFill="1" applyBorder="1" applyAlignment="1">
      <alignment/>
    </xf>
    <xf numFmtId="180" fontId="38" fillId="36" borderId="25" xfId="0" applyNumberFormat="1" applyFont="1" applyFill="1" applyBorder="1" applyAlignment="1">
      <alignment horizontal="right" wrapText="1"/>
    </xf>
    <xf numFmtId="181" fontId="38" fillId="36" borderId="26" xfId="0" applyNumberFormat="1" applyFont="1" applyFill="1" applyBorder="1" applyAlignment="1">
      <alignment wrapText="1"/>
    </xf>
    <xf numFmtId="180" fontId="38" fillId="36" borderId="27" xfId="0" applyNumberFormat="1" applyFont="1" applyFill="1" applyBorder="1" applyAlignment="1">
      <alignment horizontal="right" wrapText="1"/>
    </xf>
    <xf numFmtId="180" fontId="38" fillId="36" borderId="28" xfId="0" applyNumberFormat="1" applyFont="1" applyFill="1" applyBorder="1" applyAlignment="1">
      <alignment/>
    </xf>
    <xf numFmtId="181" fontId="38" fillId="36" borderId="26" xfId="0" applyNumberFormat="1" applyFont="1" applyFill="1" applyBorder="1" applyAlignment="1">
      <alignment/>
    </xf>
    <xf numFmtId="181" fontId="38" fillId="36" borderId="26" xfId="0" applyNumberFormat="1" applyFont="1" applyFill="1" applyBorder="1" applyAlignment="1">
      <alignment horizontal="right" wrapText="1"/>
    </xf>
    <xf numFmtId="180" fontId="38" fillId="36" borderId="27" xfId="0" applyNumberFormat="1" applyFont="1" applyFill="1" applyBorder="1" applyAlignment="1">
      <alignment horizontal="right"/>
    </xf>
    <xf numFmtId="180" fontId="38" fillId="36" borderId="28" xfId="0" applyNumberFormat="1" applyFont="1" applyFill="1" applyBorder="1" applyAlignment="1">
      <alignment horizontal="right" wrapText="1"/>
    </xf>
    <xf numFmtId="180" fontId="38" fillId="36" borderId="29" xfId="0" applyNumberFormat="1" applyFont="1" applyFill="1" applyBorder="1" applyAlignment="1">
      <alignment horizontal="right" wrapText="1"/>
    </xf>
    <xf numFmtId="180" fontId="38" fillId="36" borderId="30" xfId="0" applyNumberFormat="1" applyFont="1" applyFill="1" applyBorder="1" applyAlignment="1">
      <alignment horizontal="right" wrapText="1"/>
    </xf>
    <xf numFmtId="180" fontId="38" fillId="36" borderId="31" xfId="0" applyNumberFormat="1" applyFont="1" applyFill="1" applyBorder="1" applyAlignment="1">
      <alignment horizontal="right" wrapText="1"/>
    </xf>
    <xf numFmtId="181" fontId="0" fillId="37" borderId="26" xfId="0" applyNumberFormat="1" applyFont="1" applyFill="1" applyBorder="1" applyAlignment="1">
      <alignment/>
    </xf>
    <xf numFmtId="180" fontId="0" fillId="37" borderId="32" xfId="0" applyNumberFormat="1" applyFont="1" applyFill="1" applyBorder="1" applyAlignment="1">
      <alignment horizontal="right" wrapText="1"/>
    </xf>
    <xf numFmtId="180" fontId="0" fillId="37" borderId="25" xfId="0" applyNumberFormat="1" applyFont="1" applyFill="1" applyBorder="1" applyAlignment="1">
      <alignment horizontal="right" wrapText="1"/>
    </xf>
    <xf numFmtId="181" fontId="0" fillId="37" borderId="26" xfId="0" applyNumberFormat="1" applyFont="1" applyFill="1" applyBorder="1" applyAlignment="1">
      <alignment wrapText="1"/>
    </xf>
    <xf numFmtId="180" fontId="0" fillId="37" borderId="33" xfId="0" applyNumberFormat="1" applyFont="1" applyFill="1" applyBorder="1" applyAlignment="1">
      <alignment horizontal="right"/>
    </xf>
    <xf numFmtId="180" fontId="0" fillId="37" borderId="28" xfId="0" applyNumberFormat="1" applyFont="1" applyFill="1" applyBorder="1" applyAlignment="1">
      <alignment horizontal="right"/>
    </xf>
    <xf numFmtId="181" fontId="0" fillId="37" borderId="26" xfId="0" applyNumberFormat="1" applyFont="1" applyFill="1" applyBorder="1" applyAlignment="1">
      <alignment horizontal="right" wrapText="1"/>
    </xf>
    <xf numFmtId="180" fontId="0" fillId="37" borderId="32" xfId="0" applyNumberFormat="1" applyFont="1" applyFill="1" applyBorder="1" applyAlignment="1">
      <alignment horizontal="right"/>
    </xf>
    <xf numFmtId="181" fontId="39" fillId="37" borderId="26" xfId="0" applyNumberFormat="1" applyFont="1" applyFill="1" applyBorder="1" applyAlignment="1">
      <alignment/>
    </xf>
    <xf numFmtId="181" fontId="39" fillId="37" borderId="26" xfId="0" applyNumberFormat="1" applyFont="1" applyFill="1" applyBorder="1" applyAlignment="1">
      <alignment wrapText="1"/>
    </xf>
    <xf numFmtId="181" fontId="0" fillId="37" borderId="34" xfId="0" applyNumberFormat="1" applyFont="1" applyFill="1" applyBorder="1" applyAlignment="1">
      <alignment horizontal="right" wrapText="1"/>
    </xf>
    <xf numFmtId="180" fontId="0" fillId="37" borderId="25" xfId="0" applyNumberFormat="1" applyFont="1" applyFill="1" applyBorder="1" applyAlignment="1">
      <alignment/>
    </xf>
    <xf numFmtId="180" fontId="0" fillId="37" borderId="30" xfId="0" applyNumberFormat="1" applyFont="1" applyFill="1" applyBorder="1" applyAlignment="1">
      <alignment/>
    </xf>
    <xf numFmtId="181" fontId="0" fillId="37" borderId="34" xfId="0" applyNumberFormat="1" applyFont="1" applyFill="1" applyBorder="1" applyAlignment="1">
      <alignment wrapText="1"/>
    </xf>
    <xf numFmtId="180" fontId="0" fillId="37" borderId="35" xfId="0" applyNumberFormat="1" applyFont="1" applyFill="1" applyBorder="1" applyAlignment="1">
      <alignment horizontal="right"/>
    </xf>
    <xf numFmtId="0" fontId="0" fillId="33" borderId="36" xfId="0" applyFont="1" applyFill="1" applyBorder="1" applyAlignment="1">
      <alignment horizontal="center"/>
    </xf>
    <xf numFmtId="0" fontId="3" fillId="34" borderId="25" xfId="0" applyFont="1" applyFill="1" applyBorder="1" applyAlignment="1">
      <alignment/>
    </xf>
    <xf numFmtId="0" fontId="3" fillId="34" borderId="37" xfId="0" applyFont="1" applyFill="1" applyBorder="1" applyAlignment="1">
      <alignment/>
    </xf>
    <xf numFmtId="0" fontId="3" fillId="34" borderId="38" xfId="0" applyFont="1" applyFill="1" applyBorder="1" applyAlignment="1">
      <alignment/>
    </xf>
    <xf numFmtId="0" fontId="3" fillId="34" borderId="39" xfId="0" applyFont="1" applyFill="1" applyBorder="1" applyAlignment="1">
      <alignment/>
    </xf>
    <xf numFmtId="58" fontId="38" fillId="33" borderId="36" xfId="0" applyNumberFormat="1"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
  <sheetViews>
    <sheetView tabSelected="1" zoomScale="115" zoomScaleNormal="115" zoomScalePageLayoutView="0" workbookViewId="0" topLeftCell="A1">
      <selection activeCell="B3" sqref="B3:G3"/>
    </sheetView>
  </sheetViews>
  <sheetFormatPr defaultColWidth="9.00390625" defaultRowHeight="13.5"/>
  <cols>
    <col min="1" max="1" width="22.50390625" style="2" bestFit="1" customWidth="1"/>
    <col min="2" max="2" width="12.375" style="2" bestFit="1" customWidth="1"/>
    <col min="3" max="3" width="9.50390625" style="2" bestFit="1" customWidth="1"/>
    <col min="4" max="4" width="9.875" style="2" bestFit="1" customWidth="1"/>
    <col min="5" max="5" width="9.50390625" style="2" bestFit="1" customWidth="1"/>
    <col min="6" max="6" width="11.25390625" style="2" bestFit="1" customWidth="1"/>
    <col min="7" max="7" width="9.50390625" style="2" bestFit="1" customWidth="1"/>
    <col min="8" max="9" width="9.50390625" style="2" customWidth="1"/>
    <col min="10" max="10" width="9.50390625" style="2" bestFit="1" customWidth="1"/>
    <col min="11" max="11" width="11.25390625" style="2" bestFit="1" customWidth="1"/>
    <col min="12" max="16384" width="9.00390625" style="2" customWidth="1"/>
  </cols>
  <sheetData>
    <row r="1" spans="1:11" ht="12.75">
      <c r="A1" s="1" t="s">
        <v>0</v>
      </c>
      <c r="B1" s="17"/>
      <c r="C1" s="17"/>
      <c r="D1" s="17"/>
      <c r="E1" s="17"/>
      <c r="F1" s="17"/>
      <c r="G1" s="17"/>
      <c r="H1" s="17"/>
      <c r="I1" s="17"/>
      <c r="J1" s="17"/>
      <c r="K1" s="17"/>
    </row>
    <row r="2" spans="1:11" ht="13.5" thickBot="1">
      <c r="A2" s="17"/>
      <c r="B2" s="17"/>
      <c r="C2" s="17"/>
      <c r="D2" s="17"/>
      <c r="E2" s="17"/>
      <c r="F2" s="17"/>
      <c r="G2" s="52" t="s">
        <v>17</v>
      </c>
      <c r="H2" s="52"/>
      <c r="I2" s="52"/>
      <c r="J2" s="47" t="s">
        <v>16</v>
      </c>
      <c r="K2" s="47"/>
    </row>
    <row r="3" spans="1:11" ht="12.75">
      <c r="A3" s="3"/>
      <c r="B3" s="50" t="s">
        <v>1</v>
      </c>
      <c r="C3" s="51"/>
      <c r="D3" s="51"/>
      <c r="E3" s="51"/>
      <c r="F3" s="51"/>
      <c r="G3" s="51"/>
      <c r="H3" s="4"/>
      <c r="I3" s="4"/>
      <c r="J3" s="5"/>
      <c r="K3" s="6"/>
    </row>
    <row r="4" spans="1:11" ht="12.75">
      <c r="A4" s="7" t="s">
        <v>2</v>
      </c>
      <c r="B4" s="48" t="s">
        <v>3</v>
      </c>
      <c r="C4" s="49"/>
      <c r="D4" s="48" t="s">
        <v>4</v>
      </c>
      <c r="E4" s="49"/>
      <c r="F4" s="48" t="s">
        <v>5</v>
      </c>
      <c r="G4" s="49"/>
      <c r="H4" s="48" t="s">
        <v>6</v>
      </c>
      <c r="I4" s="49"/>
      <c r="J4" s="8" t="s">
        <v>7</v>
      </c>
      <c r="K4" s="9" t="s">
        <v>8</v>
      </c>
    </row>
    <row r="5" spans="1:11" ht="12.75">
      <c r="A5" s="10"/>
      <c r="B5" s="11"/>
      <c r="C5" s="12" t="s">
        <v>9</v>
      </c>
      <c r="D5" s="11"/>
      <c r="E5" s="12" t="s">
        <v>9</v>
      </c>
      <c r="F5" s="11"/>
      <c r="G5" s="12" t="s">
        <v>9</v>
      </c>
      <c r="H5" s="11"/>
      <c r="I5" s="12" t="s">
        <v>9</v>
      </c>
      <c r="J5" s="13"/>
      <c r="K5" s="14"/>
    </row>
    <row r="6" spans="1:11" ht="27" customHeight="1">
      <c r="A6" s="18" t="s">
        <v>10</v>
      </c>
      <c r="B6" s="21">
        <v>1324797</v>
      </c>
      <c r="C6" s="35">
        <f>B6/K6*100</f>
        <v>60.33767861550948</v>
      </c>
      <c r="D6" s="21">
        <v>282444</v>
      </c>
      <c r="E6" s="35">
        <f>D6/K6*100</f>
        <v>12.86386918062085</v>
      </c>
      <c r="F6" s="21">
        <v>566795</v>
      </c>
      <c r="G6" s="35">
        <f>F6/K6*100</f>
        <v>25.81459238726967</v>
      </c>
      <c r="H6" s="34">
        <v>6678</v>
      </c>
      <c r="I6" s="35">
        <f>H6/K6*100</f>
        <v>0.3041484980675321</v>
      </c>
      <c r="J6" s="36">
        <v>14924</v>
      </c>
      <c r="K6" s="27">
        <f>SUM(B6,D6,F6,H6,J6)</f>
        <v>2195638</v>
      </c>
    </row>
    <row r="7" spans="1:11" ht="27" customHeight="1">
      <c r="A7" s="19" t="s">
        <v>12</v>
      </c>
      <c r="B7" s="24">
        <v>659374</v>
      </c>
      <c r="C7" s="25">
        <f>B7/K7*100</f>
        <v>44.12098485882602</v>
      </c>
      <c r="D7" s="24">
        <v>218657</v>
      </c>
      <c r="E7" s="25">
        <f>D7/K7*100</f>
        <v>14.631092803592985</v>
      </c>
      <c r="F7" s="24">
        <v>615582</v>
      </c>
      <c r="G7" s="25">
        <f>F7/K7*100</f>
        <v>41.190711343434586</v>
      </c>
      <c r="H7" s="37">
        <v>855</v>
      </c>
      <c r="I7" s="38">
        <v>0.10910660530826131</v>
      </c>
      <c r="J7" s="39" t="s">
        <v>11</v>
      </c>
      <c r="K7" s="27">
        <f>SUM(B7,D7,F7,H7)</f>
        <v>1494468</v>
      </c>
    </row>
    <row r="8" spans="1:11" ht="27" customHeight="1">
      <c r="A8" s="18" t="s">
        <v>13</v>
      </c>
      <c r="B8" s="21">
        <f>SUM(B6:B7)</f>
        <v>1984171</v>
      </c>
      <c r="C8" s="25">
        <f>B8/K8*100</f>
        <v>53.77002720247061</v>
      </c>
      <c r="D8" s="21">
        <f>SUM(D6:D7)</f>
        <v>501101</v>
      </c>
      <c r="E8" s="32">
        <f>D8/K8*100</f>
        <v>13.579582808732324</v>
      </c>
      <c r="F8" s="21">
        <f>SUM(F6:F7)</f>
        <v>1182377</v>
      </c>
      <c r="G8" s="40">
        <v>31.2</v>
      </c>
      <c r="H8" s="43">
        <f>SUM(H6:H7)</f>
        <v>7533</v>
      </c>
      <c r="I8" s="41">
        <f>H8/K8*100</f>
        <v>0.20414047726542273</v>
      </c>
      <c r="J8" s="36">
        <v>14924</v>
      </c>
      <c r="K8" s="23">
        <f>SUM(K6:K7)</f>
        <v>3690106</v>
      </c>
    </row>
    <row r="9" spans="1:11" ht="27" customHeight="1">
      <c r="A9" s="19" t="s">
        <v>14</v>
      </c>
      <c r="B9" s="28">
        <v>475839</v>
      </c>
      <c r="C9" s="32">
        <f>B9/K9*100</f>
        <v>24.876490349779328</v>
      </c>
      <c r="D9" s="28">
        <v>197345</v>
      </c>
      <c r="E9" s="32">
        <f>D9/K9*100</f>
        <v>10.31704208372412</v>
      </c>
      <c r="F9" s="28">
        <v>913385</v>
      </c>
      <c r="G9" s="26">
        <f>F9/K9*100</f>
        <v>47.75105264203479</v>
      </c>
      <c r="H9" s="37">
        <v>62356</v>
      </c>
      <c r="I9" s="22">
        <f>H9/K9*100</f>
        <v>3.2599228567873584</v>
      </c>
      <c r="J9" s="33">
        <v>263881</v>
      </c>
      <c r="K9" s="27">
        <f>SUM(B9,D9,F9,H9,J9)</f>
        <v>1912806</v>
      </c>
    </row>
    <row r="10" spans="1:11" ht="27" customHeight="1" thickBot="1">
      <c r="A10" s="20" t="s">
        <v>8</v>
      </c>
      <c r="B10" s="29">
        <f>SUM(B8,B9)</f>
        <v>2460010</v>
      </c>
      <c r="C10" s="42">
        <f>B10/K10*100</f>
        <v>43.905918922160474</v>
      </c>
      <c r="D10" s="30">
        <f>SUM(D8,D9)</f>
        <v>698446</v>
      </c>
      <c r="E10" s="42">
        <f>D10/K10*100</f>
        <v>12.465767800743613</v>
      </c>
      <c r="F10" s="29">
        <f>SUM(F8,F9)</f>
        <v>2095762</v>
      </c>
      <c r="G10" s="42">
        <f>F10/K10*100</f>
        <v>37.40487089570566</v>
      </c>
      <c r="H10" s="44">
        <f>SUM(H8,H9)</f>
        <v>69889</v>
      </c>
      <c r="I10" s="45">
        <f>H10/K10*100</f>
        <v>1.2473692251457813</v>
      </c>
      <c r="J10" s="46">
        <f>SUM(J8,J9)</f>
        <v>278805</v>
      </c>
      <c r="K10" s="31">
        <f>SUM(K8,K9)</f>
        <v>5602912</v>
      </c>
    </row>
    <row r="11" ht="12.75">
      <c r="A11" s="16" t="s">
        <v>15</v>
      </c>
    </row>
    <row r="12" ht="12.75">
      <c r="A12" s="16"/>
    </row>
    <row r="13" spans="2:11" ht="12.75">
      <c r="B13" s="15"/>
      <c r="C13" s="15"/>
      <c r="D13" s="15"/>
      <c r="E13" s="15"/>
      <c r="F13" s="15"/>
      <c r="G13" s="15"/>
      <c r="K13" s="15"/>
    </row>
  </sheetData>
  <sheetProtection/>
  <mergeCells count="7">
    <mergeCell ref="J2:K2"/>
    <mergeCell ref="H4:I4"/>
    <mergeCell ref="B3:G3"/>
    <mergeCell ref="B4:C4"/>
    <mergeCell ref="D4:E4"/>
    <mergeCell ref="F4:G4"/>
    <mergeCell ref="G2:I2"/>
  </mergeCells>
  <printOptions/>
  <pageMargins left="0.787" right="0.787" top="0.984" bottom="0.984" header="0.512" footer="0.512"/>
  <pageSetup horizontalDpi="600" verticalDpi="600" orientation="landscape" paperSize="9" r:id="rId1"/>
  <ignoredErrors>
    <ignoredError sqref="C10 E10 G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計画L</cp:lastModifiedBy>
  <cp:lastPrinted>2019-01-18T02:08:54Z</cp:lastPrinted>
  <dcterms:created xsi:type="dcterms:W3CDTF">2003-09-19T01:31:49Z</dcterms:created>
  <dcterms:modified xsi:type="dcterms:W3CDTF">2022-03-10T07:10:15Z</dcterms:modified>
  <cp:category/>
  <cp:version/>
  <cp:contentType/>
  <cp:contentStatus/>
</cp:coreProperties>
</file>