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40" tabRatio="743" activeTab="0"/>
  </bookViews>
  <sheets>
    <sheet name="野生内訳" sheetId="1" r:id="rId1"/>
  </sheets>
  <definedNames>
    <definedName name="_xlnm.Print_Area" localSheetId="0">'野生内訳'!$A$1:$J$270</definedName>
    <definedName name="_xlnm.Print_Titles" localSheetId="0">'野生内訳'!$1:$4</definedName>
  </definedNames>
  <calcPr fullCalcOnLoad="1"/>
</workbook>
</file>

<file path=xl/sharedStrings.xml><?xml version="1.0" encoding="utf-8"?>
<sst xmlns="http://schemas.openxmlformats.org/spreadsheetml/2006/main" count="676" uniqueCount="536">
  <si>
    <t>熊本</t>
  </si>
  <si>
    <t>大分</t>
  </si>
  <si>
    <t>県名</t>
  </si>
  <si>
    <t>番号</t>
  </si>
  <si>
    <t>面積(ha)</t>
  </si>
  <si>
    <t>計</t>
  </si>
  <si>
    <t>国有地</t>
  </si>
  <si>
    <t>公有地</t>
  </si>
  <si>
    <t>民有地</t>
  </si>
  <si>
    <t>然ヶ岳</t>
  </si>
  <si>
    <t>蓬来山</t>
  </si>
  <si>
    <t>和山湿原</t>
  </si>
  <si>
    <t>春子谷地</t>
  </si>
  <si>
    <t>魚取沼</t>
  </si>
  <si>
    <t>鞍山風穴</t>
  </si>
  <si>
    <t>小又風穴</t>
  </si>
  <si>
    <t>親川</t>
  </si>
  <si>
    <t>平ヶ岳・白沢山西面</t>
  </si>
  <si>
    <t>巻機山東面</t>
  </si>
  <si>
    <t>元清澄山</t>
  </si>
  <si>
    <t>崖地植生</t>
  </si>
  <si>
    <t>北海道</t>
  </si>
  <si>
    <t>青森</t>
  </si>
  <si>
    <t>岩手</t>
  </si>
  <si>
    <t>宮城</t>
  </si>
  <si>
    <t>秋田</t>
  </si>
  <si>
    <t>山形</t>
  </si>
  <si>
    <t>福島</t>
  </si>
  <si>
    <t>宮床湿原</t>
  </si>
  <si>
    <t>安座</t>
  </si>
  <si>
    <t>七ヶ岳</t>
  </si>
  <si>
    <t>木地夜鷹山</t>
  </si>
  <si>
    <t>金山</t>
  </si>
  <si>
    <t>京都</t>
  </si>
  <si>
    <t>和歌山</t>
  </si>
  <si>
    <t>鳥取</t>
  </si>
  <si>
    <t>島根</t>
  </si>
  <si>
    <t>岡山</t>
  </si>
  <si>
    <t>広島</t>
  </si>
  <si>
    <t>佐賀</t>
  </si>
  <si>
    <t>(春子谷地)</t>
  </si>
  <si>
    <t>6地区</t>
  </si>
  <si>
    <t>(植物)アズマシャクナゲ</t>
  </si>
  <si>
    <t>(鞍山風穴)</t>
  </si>
  <si>
    <t>(植物)ホソイノデ、ベニバナイチヤクソウ、スギゴケ、フジノマンネングサ</t>
  </si>
  <si>
    <t>(小又風穴)</t>
  </si>
  <si>
    <t>(親川)</t>
  </si>
  <si>
    <t>4地区</t>
  </si>
  <si>
    <t>(動物)モリアオガエル、エゾイトトンボ、エゾトンボ、オツネントンボ、タカネトンボ、オオルリボシヤンマ、カワトンボ、オジロサナエ、ルリイトトンボ、カラカネトンボ、アマユイイトトンボ、キイロマツモムシ、メススジゲンゴロウ</t>
  </si>
  <si>
    <t>今神山</t>
  </si>
  <si>
    <t>(今神山)</t>
  </si>
  <si>
    <t>沼ノ口湿原</t>
  </si>
  <si>
    <t>(沼ノ口湿原)</t>
  </si>
  <si>
    <t>田之士里湿原</t>
  </si>
  <si>
    <t>小堤西池</t>
  </si>
  <si>
    <t>大沼</t>
  </si>
  <si>
    <t>片波川源流域</t>
  </si>
  <si>
    <t>丹後上世屋内山</t>
  </si>
  <si>
    <t>大滝川</t>
  </si>
  <si>
    <t>菅野</t>
  </si>
  <si>
    <t>唐川</t>
  </si>
  <si>
    <t>女亀山</t>
  </si>
  <si>
    <t>塩滝</t>
  </si>
  <si>
    <t>鯉が窪</t>
  </si>
  <si>
    <t>龍頭峡</t>
  </si>
  <si>
    <t>男池</t>
  </si>
  <si>
    <t>郡殿の池</t>
  </si>
  <si>
    <t>土井</t>
  </si>
  <si>
    <t>明神岩</t>
  </si>
  <si>
    <t>打呂</t>
  </si>
  <si>
    <t>池河内</t>
  </si>
  <si>
    <t>角間池</t>
  </si>
  <si>
    <t>天狗山</t>
  </si>
  <si>
    <t>逆谷地湿原</t>
  </si>
  <si>
    <t>時山</t>
  </si>
  <si>
    <t>関ホタルの川</t>
  </si>
  <si>
    <t>椛の湖畔</t>
  </si>
  <si>
    <t>大千軒岳</t>
  </si>
  <si>
    <t>（大千軒岳）</t>
  </si>
  <si>
    <t>（植物）エゾゼンテイカ、エゾノハクサンイチゲ、ミヤマオダマキ、シラネアオイ、ミヤマキンバイ、キバナシャクナゲ、コガネギクなど122種</t>
  </si>
  <si>
    <t>(植物)タブノキ、ヤブツバキ、スハマソウ、ギョウジャニンニク、カタクリ、キクザキイチリンソウ、エゾエンゴサク</t>
  </si>
  <si>
    <t>出戸湿原</t>
  </si>
  <si>
    <t>（出戸湿原）</t>
  </si>
  <si>
    <t>（植物）ツルコケモモ、トキソウ、ムジナスゲ、タヌキモ、アギナシ、カキツバタ、ヒメミクリ、ムラサキミズゴケ、イボミズゴケ、オオミズゴケ、ノハナショウブ、コウホネ、サワギキョウ、モウセンゴケ</t>
  </si>
  <si>
    <t>(動物)ギフチョウ
(植物)イワヒバ、ヒモカズラ、ネズミサシ、チチッパベンケイ、ムツクワガタ、シモツケ、イブキジャコウソウ、ヤマスカシユリ、ヒメサユリ</t>
  </si>
  <si>
    <t>(安座)</t>
  </si>
  <si>
    <t>(植物)ミズゴケ類、ワタスゲ、ミツバオウレン、モウセンゴケ、ツルコケモモ、コバイケイ、ハクサンシャクナゲ、ウラジロヨウラク、オオバスノキ、ミヤマホツツジ</t>
  </si>
  <si>
    <t>黒岩湿原</t>
  </si>
  <si>
    <t>(黒岩湿原)</t>
  </si>
  <si>
    <t>(七ヶ岳)</t>
  </si>
  <si>
    <t>(植物)トガクシソウ</t>
  </si>
  <si>
    <t>(木地夜鷹山)</t>
  </si>
  <si>
    <t>(植物)ビャッコイ</t>
  </si>
  <si>
    <t>(金山)</t>
  </si>
  <si>
    <t>(植物)ミズバショウ、リュウキンカ、カキラン、ミズチドリ、ノハナショウブ、アケボノソウ、ヒメシロネ、ゴマナ、ハンゴンソウ、トモエソウ、ウメバチソウ</t>
  </si>
  <si>
    <t>石田ブヨメキ北</t>
  </si>
  <si>
    <t>(石田ブヨメキ)</t>
  </si>
  <si>
    <t>同上</t>
  </si>
  <si>
    <t>石田ブヨメキ東</t>
  </si>
  <si>
    <t>石田ブヨメキ中央</t>
  </si>
  <si>
    <t>石田ブヨメキ西</t>
  </si>
  <si>
    <t>(動物)ハッチョウトンボ
(植物)ミズゴケ、ヒツジグサ、ミツガシワ、ムラサキミミカキグサ、モウセンゴケ、アギナシ、ワタスゲ、トキソウ、アサヒラン、カキラン、エゾリンドウ、ミズギク、ウメバチソウ、ツルコケモモ、ヒオウギアヤメ、ニッコウキスゲ、ミズバショウ、ザゼンソウ、タチギボウシ</t>
  </si>
  <si>
    <t>(宮床湿原)</t>
  </si>
  <si>
    <t>(植物)ミズゴケ類、サギソウ、トキソウ、カキラン、ミカヅキグサ、タチギボウシ、オオニガナ、サワギキョウ、ミズギク、リュウキンカ、ホロムイソウ、ツルコケモモ
(動物)モリアオガエル</t>
  </si>
  <si>
    <t>法正尻湿原</t>
  </si>
  <si>
    <t>(法正尻湿原)</t>
  </si>
  <si>
    <t>(植物)オオタカネイバラ、コキンバイ、ミヤマシダ、ベニバナイチヤクソウ、ミヤマアキノキリンソウ、ウサギシダ、ヤナギラン、エゾノタチツボスミレ、シラオイハコベ、ネムロチドリ、ゴゼンタチバナ</t>
  </si>
  <si>
    <t>萩野南</t>
  </si>
  <si>
    <t>(萩野)</t>
  </si>
  <si>
    <t>12地区</t>
  </si>
  <si>
    <t>(朝日岳・白毛門山東面)</t>
  </si>
  <si>
    <t>至仏山西面</t>
  </si>
  <si>
    <t>(動物)ベニヒカゲ
(植物)ミヤマハイビャクシン、ホンドミヤマネズ、クロミノウグイスカグラ、ベニサラサドウダン、ハクサンシャクナゲ、ハイマツ、カンチコウゾリナ、ホソバヒナウスユキソウ、タカネナデシコ、カトウハコベ、ホソバツメクサ、ハクサンサイコ、タカネトウウチソウ、エチゴキジムシロ、カタネシオガマ、エゾフウロ、イワハタザオ、ヒメシャジン、ウメバチソウ、ツマトリソウ、タカネスミレ、ヒメスゲ、クモマニガナ</t>
  </si>
  <si>
    <t>笠ヶ岳西面</t>
  </si>
  <si>
    <t>(植物)サワギキョウ、コウガイゼキショウ、ツルコケモモ、エゾアブラガヤ、モウセンゴケ、ワタスゲ、トキソウ、カンガレイ、イヌノハナヒゲ、サジオモダカ、ミカヅキグサ、アブラガヤ、サギスゲ、ヤチスギラン、ミズゴケ類､カヤツリグサ科､エゾシロネ、ノハナショウブ、ムラサキミミカキグサ、コオニユリ、ホタルイ、カサスゲ、ヒメノガリヤス、ヤマドリゼンマイ、ツマトリソウ、ノリウツギ、ジュンサイ</t>
  </si>
  <si>
    <t>大峰沼</t>
  </si>
  <si>
    <t>(大峰沼)</t>
  </si>
  <si>
    <t>(動物)ベニヒカゲ
(植物)タカネヒカゲノカズラ、カラクサイノデ、ハッコウダゴヨウ、ホンドミヤマネズ、ウラジロタデ、オオレイジンソウ、ミヤマキンポウゲ、アラシグサ、ミヤマダイモンジソウ、ミネザクラ、ウラジロナナカマド、エゾフウロ、ミネカエデ、キバナノコマノツメ、ナエバキスミレ、ハイツボスミレ、シロバナヒメシャクナゲ、ガクウラジロヨウラク、アオノツガザクラ、オオバツツジ、ハクサンコザクラ、ミヤマリンドウ、ミヤマクルマバナ、ウスイロタテヤマウツボグサ、ホソバコゴメグサ、ムシトリスミレ、コキンレイカ、チョウジギク、ホロムイソウ、タテヤマザサ、カニツリノガリヤス、イトキンスゲ、ヤチカワズスゲ、エゾホソイ、ミクリゼキショウ、ミヤマホソコウガイゼキショウ、オオバタケシマラン、ウラゲコバイケイ、コイチョウラン</t>
  </si>
  <si>
    <t>(平ヶ岳・白沢山西面)</t>
  </si>
  <si>
    <t>（動物）ベニヒカゲ
（植物）ハコネギク、ミヤマコウゾリナ、タカネニガナ、ジョウシュウオニアザミ、チョウジギク、ムシトリスミレ、ホソバコゴメグサ、タテヤマウツボグサ、ミヤマクルマバナ、コツマトリソウ、ハクサンコザクラ、ミネズオウ、ガクウラジロヨウラク、マルバウスゴ、コメバツガザクラ、オオバツツジ、ハクサンボウフウ、オオバキスミレ、ナエバキスミレ、ミヤマツボスミレ、エゾフウロ、ミネザクラ、ベニバナイチゴ、ウラジロナナカマド、ミヤマダイコンソウ、ヒメウメバチソウ、ミヤマダイモンジソウ、アラシグサ、コシジオウレン、ヒメミヤマカラマツ、オオレイジンソウ、ウラジロタデ、オノエラン、ヤマトキソウ、コバノトンボソウ、ウラゲコバイケイ、ミヤマヌカボ、カニツリノガリヤス、タテヤマザサ</t>
  </si>
  <si>
    <t>(巻機山東面)</t>
  </si>
  <si>
    <t>（植物）ウラジロ、ツルアリドウシ、ツルグミ、アブラツツジ</t>
  </si>
  <si>
    <t>道元平</t>
  </si>
  <si>
    <t>（植物）セツブンソウ、岩壁植生-ホテイシダ、セッコク、イワオモダカ、ウチョウラン
（動物）トウキョウサンショウウオ</t>
  </si>
  <si>
    <t>田中山</t>
  </si>
  <si>
    <t>（植物）ヒカゲツツジ、チチブドウダン、ウチョウラン、イワヒメワラビ、ベニサラサドウダン、セッコク、マルミノヤマゴボウ、ホテイシダ</t>
  </si>
  <si>
    <t>女形</t>
  </si>
  <si>
    <t>3地区</t>
  </si>
  <si>
    <t>(植物)ヒロハドウダンツツジ</t>
  </si>
  <si>
    <t>(崖地植生)</t>
  </si>
  <si>
    <t>(植物)キヨスミミツバツツジ、ミツバツツジ、ヒカゲツツジ</t>
  </si>
  <si>
    <t>(元清澄山)</t>
  </si>
  <si>
    <t>(植物)ヨシ、カキツバタ、コオニユリ、ヒメシダ、コバギボウシ、コマツカサススキ、アゼスゲ、ミツガシワ、ヒメミズゴケ、オオミズゴケ</t>
  </si>
  <si>
    <t>(郡殿の池)</t>
  </si>
  <si>
    <t>(植物)ヨシ、カキツバタ、コオニユリ、ヒメシダ、コバギボウシ、コマツカサススキ、アゼスゲ、ミツガシワ、ヒメミズゴケ、オオミズゴケ、ミカヅキグサ、オオイヌノハナヒゲ、ホタルイ、サギスゲ、ミズオトギリ、ハリミズゴケ</t>
  </si>
  <si>
    <t>(男池)</t>
  </si>
  <si>
    <t>(植物)コウヤマキ</t>
  </si>
  <si>
    <t>(土井)</t>
  </si>
  <si>
    <t>(植物)クサアジサイ、ニオイシダ</t>
  </si>
  <si>
    <t>(明神岩)</t>
  </si>
  <si>
    <t>(動物)ハッチョウトンボ
(植物)オオミズゴケ、モウセンゴケ、オオイヌノハナヒゲ、サギソウ、サワラン（アサヒラン）、ホシクサ、カリマタガヤ、カキラン、ノハナショウブ、コマツカサススキ</t>
  </si>
  <si>
    <t>深谷</t>
  </si>
  <si>
    <t>(深谷)</t>
  </si>
  <si>
    <t>(植物)オオミズゴケ、トキソウ</t>
  </si>
  <si>
    <t>谷内谷</t>
  </si>
  <si>
    <t>(谷内谷)</t>
  </si>
  <si>
    <t>(植物)ヒノキアスナロ</t>
  </si>
  <si>
    <t>(打呂)</t>
  </si>
  <si>
    <t>1地区</t>
  </si>
  <si>
    <t>(植物)イヌノハナヒゲ、サワラン、ミミカキグサ、ハリミズゴケ、ヤナギトラノオ、ヤチスギラン
(動物)ハッチョウトンボ</t>
  </si>
  <si>
    <t>(池河内)</t>
  </si>
  <si>
    <t>(動物)アマゴイルリトンボ、ルリイトトンボ</t>
  </si>
  <si>
    <t>(角間池)</t>
  </si>
  <si>
    <t>(植物)ハコネコメツツジ</t>
  </si>
  <si>
    <t>(天狗山)</t>
  </si>
  <si>
    <t>(植物)オオニガナ、タチアザミ、ヤチスゲ</t>
  </si>
  <si>
    <t>(逆谷地湿原)</t>
  </si>
  <si>
    <t>(植物)ニッコウキスゲ、キンバイソウ、オオバギボウシ、ネバリノギラン、アギスミレ、ミツバオウレン、モウセンゴケ、ヤチカワズスゲ、ミズバショウ</t>
  </si>
  <si>
    <t>北の俣・水の平</t>
  </si>
  <si>
    <t>(北の俣・水の平)</t>
  </si>
  <si>
    <t>(動物)ヒサマツミドリシジミ、キリシマミドリシジミ</t>
  </si>
  <si>
    <t>(時山)</t>
  </si>
  <si>
    <t>(動物)ゲンジボタル、カワニナ</t>
  </si>
  <si>
    <t>(関ホタルの川)</t>
  </si>
  <si>
    <t>(植物)ハナノキ</t>
  </si>
  <si>
    <t>(椛の湖畔)</t>
  </si>
  <si>
    <t>(植物)ホンシャクナゲ、ベニドウダン</t>
  </si>
  <si>
    <t>(烏帽子岳)</t>
  </si>
  <si>
    <t>(植物)ミツバオウレン、モウセンゴケ、アカミノイヌツゲ、ハイイヌツゲ、ゴゼンタチバナ、ハクサンシャクナゲ、オオコメツツジ、アカモノ、クロマメノキ、イワイチョウ、エゾシロネ、カリヤスモドキ、ワタスゲ、タカネスズメノヒエ、イワショウブ、キンコウカ、バイケイソウ、ニッコウキスゲ、マイズルソウ、ホソバノキソチドリ、トキソウ、アサヒラン</t>
  </si>
  <si>
    <t>(万波)</t>
  </si>
  <si>
    <t>(植物)ホンシャクナゲ</t>
  </si>
  <si>
    <t>(小川)</t>
  </si>
  <si>
    <t>7地区</t>
  </si>
  <si>
    <t>(動物)ベッコウトンボ</t>
  </si>
  <si>
    <t>(田之士里湿原)</t>
  </si>
  <si>
    <t>(動物)ツムガタモドキギセル
(植物)コアサダ、ウワミズザクラ、サカネラン、キジョラン</t>
  </si>
  <si>
    <t>伊熊神社社叢北部</t>
  </si>
  <si>
    <t>(伊熊神社社叢)</t>
  </si>
  <si>
    <t>(動物)ツムガタモドキギセル
(植物)フタバアオイ、トウゴクサバノオ、ユリワサビ、マネキグサ、ケヤマウツボ、モミジカサ、ナベワリ、ユキザサ、キジョラン</t>
  </si>
  <si>
    <t>伊熊神社社叢南部</t>
  </si>
  <si>
    <t>(動物)ベッコウトンボ、ヨツボシトンボ、コバネアオイトトンボ、ハッチョウトンボ
(植物)カキツバタ、ヒメコウホネ、ミスミイ</t>
  </si>
  <si>
    <t>(小堤西池)</t>
  </si>
  <si>
    <t>(動物)ベッコウトンボ、ヨツボシトンボ</t>
  </si>
  <si>
    <t>石根山ノ花</t>
  </si>
  <si>
    <t>(動物)スギタニルリシジミ、フジミドリシジミ、ヒサマツミドリシジミ
(植物)トチノキ、ブナ、ウダイカンバ、ウラジロガシ</t>
  </si>
  <si>
    <t>(大沼)</t>
  </si>
  <si>
    <t>(植物)ヒメコマツ、コウヤマキ、ハナヒリノキ、オオミミゴケ、イワダレゴケ、タチハイゴケ、コセイタカスギゴケ、ミヤマクサゴケ、イワタケ、ウスゲクロモジ</t>
  </si>
  <si>
    <t>白鳥山</t>
  </si>
  <si>
    <t>(白鳥山)</t>
  </si>
  <si>
    <t>(動物)ルリボシヤンマ
(植物)ヒメコマツ、コウヤマキ</t>
  </si>
  <si>
    <t>(動物)ハッチョウトンボ、ハルゼミ、ヒメタイコウチ
(植物)シロバナナガバノイシモチソウ、ヒメミミカキグサ、ムラサキミミカキグサ、ミズギク、イワショウブ、シラタマホシクサ、ミカワシンジュガヤ、ノグサ、オオミズゴケ</t>
  </si>
  <si>
    <t>壱町田湿地</t>
  </si>
  <si>
    <t>(壱町田湿地)</t>
  </si>
  <si>
    <t>(植物)カワノリ</t>
  </si>
  <si>
    <t>藤原河内谷</t>
  </si>
  <si>
    <t>(藤原河内谷)</t>
  </si>
  <si>
    <t>(動物)エゾハルゼミ、ヒサマツミドリシジミ、ヒダサンショウウオ、フジミドリシジミ、ムカシトンボ、ムカシヤンマ
(植物)アシウスギ、イケマ、イヌブナ、イワウチワ、ウラジロガシ、エゾユズリハ、キヨスミヒメワラビ、クリ、コミネカエデ、デワノタツナミソウ、ミズナラ、ヒカゲツツジ、ヒトツボクロ、ヒノキ、ヒメコマツ、ブナ、ホンシャクナゲ</t>
  </si>
  <si>
    <t>(片波川源流域)</t>
  </si>
  <si>
    <t>（動物）ヒダサンショウウオ、タゴガエル、コルリクワガタ、ギフチョウ、ミヤマカラスアゲハ、ヒサマツミドリシジミ、オオムラサキ
（植物）ナツエビネ、ジガバチソウ、オオヤマサギソウ、ミスミソウ、アズマシロカネソウ、ブナ、イヌブナ、ミズナラ、ウラジロガシ、アカガシ、アツミカンアオイ、ナガバモミジイチゴ、タジマタムラソウ、オオモミジガサ</t>
  </si>
  <si>
    <t>(大滝川)</t>
  </si>
  <si>
    <t>(植物)オオミズゴケ、サワギキョウ、モウセンゴケ、カキツバタ、ヨシ</t>
  </si>
  <si>
    <t>(菅野)</t>
  </si>
  <si>
    <t>(動物)ハッチョウトンボ
(植物)カキツバタ、タヌキモ、モウセンゴケ、ムラサキミミカキグサ、サワオグルマ、シロネ、トキソウ、ショウジョウバカマ</t>
  </si>
  <si>
    <t>(唐川)</t>
  </si>
  <si>
    <t>(植物)コムラサキ、ミツガシワ、トキソウ、サギソウ、リュウキンカ、サワギキョウ、ムラクモアザミ、コバノトンボソウ、ミズチドリ、カキラン、コイヌノハナヒゲ、イヌノハナヒゲ、ニッポンイヌノヒゲ、ハンカイソウ、アギスミレ、ヒツジグサ、フトヒルムシロ、モウセンゴケ、ミミカキグサ、ムラサキミ、ミカキグサ、カンガレイ
(動物)ハッチョウトンボ、ヒメシジミ、ゴイシシジミ</t>
  </si>
  <si>
    <t>赤名湿地</t>
  </si>
  <si>
    <t>(赤名湿地性植物群落)</t>
  </si>
  <si>
    <t>(植物)オキシャクナゲ、ナゴラン、フウラン、セッコク、エビネ、ナツエビネ、キエビネ、キンセイラン</t>
  </si>
  <si>
    <t>(オキシャクナゲ自生地)</t>
  </si>
  <si>
    <t>岩倉</t>
  </si>
  <si>
    <t>元屋</t>
  </si>
  <si>
    <t>(植物)キエビネ、エビネ、ミヤコアイ、カガノアザミ、
(動物)ギフチョウ、フタコブルリハナカミキリ、ホシベッコウカギバ、オナジマイマイ科オオベソマイマイ属の全種､キセルガイ科の全種、ナンバンマイマイ科ビロウドマイマイ属の全種</t>
  </si>
  <si>
    <t>(女亀山)</t>
  </si>
  <si>
    <t>(植物)ハマビワ</t>
  </si>
  <si>
    <t>(三隅海岸)</t>
  </si>
  <si>
    <t>(植物)テツホシダ、カンコノキ</t>
  </si>
  <si>
    <t>青浦</t>
  </si>
  <si>
    <t>8地区</t>
  </si>
  <si>
    <t>(塩滝)</t>
  </si>
  <si>
    <t>（鯉が窪）</t>
  </si>
  <si>
    <t>(植物)ツクシシャクナゲ、ツゲ、ゴヨウマツ、ベニドウダン</t>
  </si>
  <si>
    <t>(龍頭峡)</t>
  </si>
  <si>
    <t>(植物)ウメモドキ、キブネゴケ、クサレダマ、サギソウ、シュロソウ、モウセンゴケ、レンゲツツジ、オオイヌノハナヒゲ、オオミズゴケ、オヒルムシロ、クマノゴケ、コイヌノハナヒゲ、コバノトンボソウ、サワギキョウ、サワシロギク、スイラン、ヌマガヤ、ノハナショウブ、ヒメシロネ、マアザミ、ミミカキグサ、ムラサキミミカキグサ、ヤチカワズスゲ、ヤマアゼスゲ、ヤマドリゼンマイ
(動物)ハッチョウトンボ</t>
  </si>
  <si>
    <t>大沢湿原第1</t>
  </si>
  <si>
    <t>(大沢湿原)</t>
  </si>
  <si>
    <t>大沢湿原第2</t>
  </si>
  <si>
    <t>(植物)ミズニラ</t>
  </si>
  <si>
    <t>琵琶ヶ池</t>
  </si>
  <si>
    <t>(植物)ネコヤマヒゴタイ</t>
  </si>
  <si>
    <t>(猫山)</t>
  </si>
  <si>
    <t>新川溜池下</t>
  </si>
  <si>
    <t>(八幡湿原)</t>
  </si>
  <si>
    <t>(植物)キエビネ、エビネ、ミヤコアオイ、カガノアザミ
(動物)ギフチョウ、フタコブルリハナカミキリ、ホシベッコウカギバ、ナンバンマイマイ科ビロウドマイマイ属の全種、オナジマイマイ科オオベソマイマイ属の全種､キセルガイ科の全種</t>
  </si>
  <si>
    <t>多良岳</t>
  </si>
  <si>
    <t>(植物)スズラン</t>
  </si>
  <si>
    <t>無田湿原</t>
  </si>
  <si>
    <t>(動物)オオイタサンショウウオ</t>
  </si>
  <si>
    <t>(霊山)</t>
  </si>
  <si>
    <t>烏帽子岳</t>
  </si>
  <si>
    <t>万波</t>
  </si>
  <si>
    <t>小川</t>
  </si>
  <si>
    <t>猫山</t>
  </si>
  <si>
    <t>大島</t>
  </si>
  <si>
    <t>多良岳</t>
  </si>
  <si>
    <t>霊山</t>
  </si>
  <si>
    <t>野生動植物保護地区</t>
  </si>
  <si>
    <t>自然環境保全地域</t>
  </si>
  <si>
    <t>保護すべき野生動植物の種類</t>
  </si>
  <si>
    <t>指定年度</t>
  </si>
  <si>
    <t>(植物)アオモリマンテマ、ミズシマミミナグサ、ツガルミセバヤ、ネズミサシ、アサギリソウ、イブキジャコウソウ、ミヤママンネングサ、ヒトツバヨモギ、ミヤマトウキ、シロウマアサツキ、エゾシロバナシモツケ、キタゴヨウ</t>
  </si>
  <si>
    <t>(然ヶ岳)</t>
  </si>
  <si>
    <t>(植物)ミチノクサイシン</t>
  </si>
  <si>
    <t>シノブ谷地</t>
  </si>
  <si>
    <t>(動物)クロサンショウウオ、モリアオガエル、ヒダリマキモノアラガイ</t>
  </si>
  <si>
    <t>さい沼</t>
  </si>
  <si>
    <t>(丸屋形岳)</t>
  </si>
  <si>
    <t>(植物)イチイ、コメツツジ</t>
  </si>
  <si>
    <t>大駒ヶ岳</t>
  </si>
  <si>
    <t>(戸来岳)</t>
  </si>
  <si>
    <t>三ツ岳</t>
  </si>
  <si>
    <t>5地区</t>
  </si>
  <si>
    <t>(蛇紋岩植生)オオタカネバラ、ヒモカズラ、イワウサギシダ、コウヤコケシノブ、コカラマツ、チチッパベンケイ、イワキンバイ、アイズシモツケ、ミヤマウラジロイチゴ
(亜高山性植生)ウシノケグサ、オオウシノケグサ、ショウジョウバカマ、ヒメイチゲ、ヒロハノヘビノボラズ、ナナカマド、サビハナナカマド、オオバスノキ、エゾウラジロハナヒリノキ、マルバキンレイカ</t>
  </si>
  <si>
    <t>(蓬来山)</t>
  </si>
  <si>
    <t>(動物)モリアオガエル、オオコオイムシ、ハンノアオカミキリ、キマダラモドキ
(植物)フチゲオオバキスミレ、ホソバアカバナ、オオヤマサギソウ、コバノトンボソウ、ヤマトキソウ、ミズチドリ、コカモメヅル、ミズキク、オオニガナ、センダイトウヒレン、サギスゲ、ノハナショウブ、モウセンゴケ、ミツガシワ</t>
  </si>
  <si>
    <t>(和山湿原)</t>
  </si>
  <si>
    <t>群馬</t>
  </si>
  <si>
    <t>埼玉</t>
  </si>
  <si>
    <t>千葉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</si>
  <si>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</si>
  <si>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</si>
  <si>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</si>
  <si>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</si>
  <si>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</si>
  <si>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</si>
  <si>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</si>
  <si>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</si>
  <si>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</si>
  <si>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(動物)ハッチョウトンボ、ヒメアカネ
(植物)オオミズゴケ、サギソウ、トキソウ、サワラン、モウセンゴケ、ニッコウキスゲ</t>
  </si>
  <si>
    <t>湯の台・小方角沢</t>
  </si>
  <si>
    <t>(湯の台・小方角沢)</t>
  </si>
  <si>
    <t>(植物)オオタカネイバラ、ベニバナイチヤクソウ、ミヤマスミレ、タチハイゴケ</t>
  </si>
  <si>
    <t>御獄山</t>
  </si>
  <si>
    <t>(御獄山)</t>
  </si>
  <si>
    <t>(動物)テツギヨ</t>
  </si>
  <si>
    <t>(魚取沼)</t>
  </si>
  <si>
    <t>2地区</t>
  </si>
  <si>
    <t>(動物)カラカネイトトンボ、オゼイトトンボ、モートンイトトンボ、オオルリボシヤンマ、ハッチョウトンボ、ゴマシジミ、ヒョウモンチョウ、モリオカツトガ
(植物)ヒメタヌキヒモ、ザゼンソウ、ヒメミクリ、シラカワスゲ、シロミノハリイ、オオイヌノハナヒゲ、コイヌノハナヒゲ、エゾノヒツジグサ、モウセンゴケ、ナガボノシロワレモコウ、ミツガシワ、ワタスゲ、ミカヅキグサ、エゾリンドウ、サワギキョウ、ミズギク、タチギボウシ、ノハナショウボ、ミズバショウ、カキラン、オオヤマサギソウ、コバノトンボソウ、デワトネリコ、イソノキ</t>
  </si>
  <si>
    <t>入笠湿原</t>
  </si>
  <si>
    <t>（入笠湿原）</t>
  </si>
  <si>
    <t>(植物)ミズゴケ類、ホソバアカバナ</t>
  </si>
  <si>
    <t>山中八幡宮</t>
  </si>
  <si>
    <t>（山中八幡宮）</t>
  </si>
  <si>
    <t>（動物）オオゴキブリ、ヒメハルゼミ
（植物）ルリミノキ、オオフユイチゴ</t>
  </si>
  <si>
    <t>加田喜沼</t>
  </si>
  <si>
    <t>（加田喜沼）</t>
  </si>
  <si>
    <t>（植物）サワラン、ホザキノミミカキグサ、ホロムイソウ、ムジナスゲ、トキソウ、フサモ、ミミカキグサ、イヌタヌキモ、ムラサキミミカキグサ、アギナシ、カキツバタ、ヒメミクリ
（動物）ヤブヤンマ、ハッチョウトンボ</t>
  </si>
  <si>
    <t>　　野生動植物保護地区内訳表</t>
  </si>
  <si>
    <t>粟舟</t>
  </si>
  <si>
    <t>(ときがわ町道元平）</t>
  </si>
  <si>
    <t>(秩父市田中山)</t>
  </si>
  <si>
    <t>(秩父市女形)</t>
  </si>
  <si>
    <t>篠田川</t>
  </si>
  <si>
    <t>四ツ沢北東部</t>
  </si>
  <si>
    <t>屋戸川・寺山川</t>
  </si>
  <si>
    <t>（動物）アズマモグラ、ホトケドジョウ、ギフチョウ、ナベブタムシ
(植物)シデコブシ、サクラバハンノキ</t>
  </si>
  <si>
    <t>（動物）アズマモグラ、ギフチョウ
（植物）ビワコエビラフジ、スミレサイシン、コタチツボスミレ、エンショウムヨウラン</t>
  </si>
  <si>
    <t>（動物）アズマモグラ、カワバタモロコ、ホトケドジョウ、ギフチョウ、ヒメタイコウチ、ハッチョウトンボ
（植物）シデコブシ、サクラバハンノキ、ミミカキグサ、ホザキノミミカキグサ、モウセンゴケ、トウカイコモウセンゴケ</t>
  </si>
  <si>
    <t>静閑瀞</t>
  </si>
  <si>
    <t>(静閑瀞)</t>
  </si>
  <si>
    <t>長崎</t>
  </si>
  <si>
    <t>久良木湿原</t>
  </si>
  <si>
    <t>（植物）ヒゼンコウガイゼキショウ、サギソウ、カキラン、ムラサキミミカキグサ、ミズトンボ、シロシャクジョウ、ヒナザサ、モウセンゴケ、ヤマドリゼンマイ、オオミズゴケ、ミズオトギリ
（動物）カスミサンショウウオ、ニホンアカガエル、ハッチョウトンボ、ヒメアカネ</t>
  </si>
  <si>
    <t>祓川</t>
  </si>
  <si>
    <t>（祓川）</t>
  </si>
  <si>
    <t>(動物)タナゴ類　イシガイ類</t>
  </si>
  <si>
    <t>(植物)キャラボク、コメツツジ、ウラジロヨウラク、サラサドウダン、ベニサラサドウダン、コケモモ、ハクサンシャクナゲ、アズマシャクナゲ、イワカガミ、ゴゼンタチバナ、クルマユリ、ツバメオモト、マイヅルソウ、カラマツソウ、オオカサモチ、オオバキスミレ</t>
  </si>
  <si>
    <t>(植物)キイジョウロウホトトギス、キシュウギク、ウナズキギボウシ</t>
  </si>
  <si>
    <t>笹森山</t>
  </si>
  <si>
    <t>（笹森山）</t>
  </si>
  <si>
    <t>(植物)イワヒバ、イワシデ、バイカウツギ、キンキマメザクラ、ヤマトレンギョウ、イワタバコ、イワツクバネウツギ</t>
  </si>
  <si>
    <t>（植物）チョウセンスイラン、サツママアザミ、ヒメノボタン、ヒナノカンザシ、コキンバイザサ、タコガタサギソウ、ヤマドリゼンマイ、オオミズゴケ</t>
  </si>
  <si>
    <t xml:space="preserve">
（植物）スダジイ、ツブラジイ、ウラジロガシ、タマミズキ、トウゴクシダ、ムヨウラン、シダミコザサ
</t>
  </si>
  <si>
    <t>北部</t>
  </si>
  <si>
    <t>南西部</t>
  </si>
  <si>
    <t>南東部</t>
  </si>
  <si>
    <t>16地区</t>
  </si>
  <si>
    <r>
      <t>(波野村スズラン</t>
    </r>
    <r>
      <rPr>
        <sz val="11"/>
        <rFont val="ＭＳ Ｐゴシック"/>
        <family val="3"/>
      </rPr>
      <t>の群生地)</t>
    </r>
  </si>
  <si>
    <r>
      <t>波野村スズラン</t>
    </r>
    <r>
      <rPr>
        <sz val="11"/>
        <rFont val="ＭＳ Ｐゴシック"/>
        <family val="3"/>
      </rPr>
      <t>の群生地</t>
    </r>
  </si>
  <si>
    <t>(動物)ベニヒカゲ
(植物)ミヤマハイビャクシン、ホンドミヤマネズ、キンロバイ、ミヤマホツツジ、アズマツリガネツツジ、ツガザクラ、ヒメシャクナゲ、カラフトヒメシャクナゲ、マルバメギ、クロウスゴ、ミネヤナギ、ハクサンシャクナゲ、ベニサラサドウダン､ハイマツ､コケモモ、イブキジャコウソウ、ホソバヒナウスユキソウ、ミヤマウイキョウ、ジョウシュウアズマギク、タカネナデシコ、キバナノコマノツメ、カトウハコベ、タカネシオガマ、タカネトウウチソウ、ホソバツメクサ、ウサギギク、ハクサンサイコ、エゾリンドウ、ヒメシャジン、ホソバヒメシャジン、ヒメスゲ、イワハタザオ、ウラベニダイモンジソウ、ハクサンチドリ、ユキワリソウ</t>
  </si>
  <si>
    <t>兵庫</t>
  </si>
  <si>
    <t>（動物）ゲンジボタル</t>
  </si>
  <si>
    <t>林田川</t>
  </si>
  <si>
    <t>（林田川）</t>
  </si>
  <si>
    <t>米地川</t>
  </si>
  <si>
    <t>（米地川）</t>
  </si>
  <si>
    <t>（植物）オサシダ、ツルデンダ、イワオモダカ、ヤシャブシ、ワチガイソウ、チャルメルソウ、イヌザクラ、シコクスミレ、トチバニンジン、ツクシシャクナゲ、ヒカゲツツジ、ソバナ、ツクシコウモリソウ、フクオウソウ、ツクシトウヒレン、ホソバナコバイモ、カンザシギボウシ、ヒメテンナンショウ、イトスゲ、ジガバチソウ、ウチョウラン、コケイラン
（動物）ヤマネ、ブチサンショウウオ、ヤマアカガエル、ウンゼンルリクワガタ、ウラキンシジミ</t>
  </si>
  <si>
    <t>栃木</t>
  </si>
  <si>
    <t>鬼怒川中流域</t>
  </si>
  <si>
    <t>（鬼怒川中流域）</t>
  </si>
  <si>
    <t>かいしょのもり</t>
  </si>
  <si>
    <t>(海上の森)</t>
  </si>
  <si>
    <t>(〃)</t>
  </si>
  <si>
    <t>とうごくさん</t>
  </si>
  <si>
    <t>(東谷山)</t>
  </si>
  <si>
    <t>しかりがだけ</t>
  </si>
  <si>
    <t>(〃)</t>
  </si>
  <si>
    <t>さいぬま</t>
  </si>
  <si>
    <t>まるやがただけ</t>
  </si>
  <si>
    <t>おおこまがたけ</t>
  </si>
  <si>
    <t>へらいたけ</t>
  </si>
  <si>
    <t>みつだけ</t>
  </si>
  <si>
    <t>きぬがわちゅうりゅういき</t>
  </si>
  <si>
    <t>H25</t>
  </si>
  <si>
    <t>たたらぬま</t>
  </si>
  <si>
    <t>（植物）サギソウ、ムラサキミミカキグサ、カキツバタ、シラカワスゲ、トキソウ</t>
  </si>
  <si>
    <t>H26</t>
  </si>
  <si>
    <t>多田羅沼</t>
  </si>
  <si>
    <t>（多田羅沼）</t>
  </si>
  <si>
    <t>しもかわい</t>
  </si>
  <si>
    <t>下川井</t>
  </si>
  <si>
    <t>（下川井）</t>
  </si>
  <si>
    <t>あさひだけ・しらがもんやまとうめん</t>
  </si>
  <si>
    <t>(動物)ベニヒカゲ
(植物)ホソバヒナウスユキソウ、カトウハコベ、ホソバツメクサ、タカネトウウチソウ、カニツリノガリヤス、エゾヌカボ、ヒメイワカガミ、ジョウシュウアズマギク、キバナノコマノツメ、ナエバキスミレ、ハクサンシャジン、ジョウシュウオニアザミ、チシオシモツケ、エチゴキジムシロ、コメバツガザクラ、タテヤマウツボグサ、キンロバイ、チングルマ、ムシトリスミレ、ワタスゲ、イワイチョウ、タテヤマリンドウ、モウセンゴケ、ヒメシャクナゲ、ハクサンコザクラ、キンコウカ、コバイケイソウ、サワラン、ホンドミヤマネズ、ミヤマハイビャクシン、タカネバラ、ベニサラサドウダン、タカネナナカマド、アズマツリガネニンジン、ハクサンシャクナゲ、キャラボク、ハイマツ、ウメバチソウ、ハクサンスゲ</t>
  </si>
  <si>
    <t>しぶつさんせいめん</t>
  </si>
  <si>
    <t>かさがたけせいめん</t>
  </si>
  <si>
    <t>おおみねぬま</t>
  </si>
  <si>
    <t>ひらがたけ・しらさわやませいめん</t>
  </si>
  <si>
    <t>まきはたやまとうめん</t>
  </si>
  <si>
    <t>どうげんびら</t>
  </si>
  <si>
    <t>ときがわまちどうげんびら</t>
  </si>
  <si>
    <t>たなかやま</t>
  </si>
  <si>
    <t>ちちぶしたなかやま</t>
  </si>
  <si>
    <t>おながた</t>
  </si>
  <si>
    <t>ちちぶしおながた</t>
  </si>
  <si>
    <t>がけちしょくせい</t>
  </si>
  <si>
    <t>もときよすみやま</t>
  </si>
  <si>
    <t>こおりどんのいけ</t>
  </si>
  <si>
    <t>おいけ</t>
  </si>
  <si>
    <t>つちい</t>
  </si>
  <si>
    <t>みょうじんいわ</t>
  </si>
  <si>
    <t>ふかだに</t>
  </si>
  <si>
    <t>やちのたに</t>
  </si>
  <si>
    <t>うつろ</t>
  </si>
  <si>
    <t>いけのこうち</t>
  </si>
  <si>
    <t>かくまいけ</t>
  </si>
  <si>
    <t>てんぐやま</t>
  </si>
  <si>
    <t>さかさやちしつげん</t>
  </si>
  <si>
    <t>H11</t>
  </si>
  <si>
    <t>にゅうかさしつげん</t>
  </si>
  <si>
    <t>H16</t>
  </si>
  <si>
    <t>きたのまた・みずのだいら</t>
  </si>
  <si>
    <t>ときやま</t>
  </si>
  <si>
    <t>せき　　　　　　　かわ</t>
  </si>
  <si>
    <t>せき　　　　　　　　かわ</t>
  </si>
  <si>
    <t>はなのこはん</t>
  </si>
  <si>
    <t>えぼしだけ</t>
  </si>
  <si>
    <t>まんなみ</t>
  </si>
  <si>
    <t>おけがやぬま</t>
  </si>
  <si>
    <t>H2</t>
  </si>
  <si>
    <t>たのしりしつげん</t>
  </si>
  <si>
    <t>(動物)ハッチョウトンボ、ヒメヒカゲ、ヒメタイコウチ
(植物)ハンゴンソウ、ノハナショウブ、カワチブシ、モウセンゴケ、ウメバチソウ、ナガボノアカワレモコウ、ヌマオトギリ、ドクゼリ、ムカゴニンジン、イチヤクソウ、レンゲツツジ、イヌヌマトラノオ、クサレダマ、ヒメシロネ、タニウツギ、サワギキョウ、ゴマナ、オタカラコウ、スイラン、ヌマガヤ、エゾアブラガヤ、ミカヅキグサ、ショウジョウバカマ、コオニユリ、ニッポンイヌノヒゲ、サギソウ、ミズトンボ、ヤマトキソウ、トキソウ、カキラン、ヒトツボクロ、コバノトンボソウ、オオミズゴケ、イボミズゴケ、ハリミズゴケ</t>
  </si>
  <si>
    <t>いくまじんじゃしゃそうほくぶ</t>
  </si>
  <si>
    <t>いくまじんじゃしゃそう</t>
  </si>
  <si>
    <t>いくまじんじゃしゃそうなんぶ</t>
  </si>
  <si>
    <t>(〃)</t>
  </si>
  <si>
    <t>こづつみにしいけ</t>
  </si>
  <si>
    <t>いしねやまはな</t>
  </si>
  <si>
    <t>おおぬま</t>
  </si>
  <si>
    <t>しろとりやま</t>
  </si>
  <si>
    <t>ヌタバ</t>
  </si>
  <si>
    <t>いっちょうだしっち</t>
  </si>
  <si>
    <t>H11</t>
  </si>
  <si>
    <t>やまなかはちまんぐう</t>
  </si>
  <si>
    <t>H16</t>
  </si>
  <si>
    <t>しのだがわ</t>
  </si>
  <si>
    <t>H18</t>
  </si>
  <si>
    <t>よつざわほくとうぶ</t>
  </si>
  <si>
    <t>やとがわ・てらやまがわ</t>
  </si>
  <si>
    <t>ほくぶ</t>
  </si>
  <si>
    <t>H22</t>
  </si>
  <si>
    <t>なんせいぶ</t>
  </si>
  <si>
    <t>H22</t>
  </si>
  <si>
    <t>なんとうぶ</t>
  </si>
  <si>
    <t>ふじわらこうちだに</t>
  </si>
  <si>
    <t>はらいがわ</t>
  </si>
  <si>
    <t>H20</t>
  </si>
  <si>
    <t>かたなみがわげんりゅういき</t>
  </si>
  <si>
    <t>H10</t>
  </si>
  <si>
    <t>たんごかみせやうちやま</t>
  </si>
  <si>
    <t>H13</t>
  </si>
  <si>
    <t>（丹後上世屋内山）</t>
  </si>
  <si>
    <t>はやしだがわ</t>
  </si>
  <si>
    <t>めいじがわ</t>
  </si>
  <si>
    <t>おおたきがわ</t>
  </si>
  <si>
    <t>せいかんどろ</t>
  </si>
  <si>
    <t>すがの</t>
  </si>
  <si>
    <t>からかわ</t>
  </si>
  <si>
    <t>あかなしっち</t>
  </si>
  <si>
    <t>あかなしっちせいしょくぶつぐんらく</t>
  </si>
  <si>
    <t>あわふね</t>
  </si>
  <si>
    <t>サカサマ</t>
  </si>
  <si>
    <t>いわくら</t>
  </si>
  <si>
    <t>(〃)</t>
  </si>
  <si>
    <t>がんや</t>
  </si>
  <si>
    <t>めんがめやま</t>
  </si>
  <si>
    <t>おおしま</t>
  </si>
  <si>
    <t>みすみかいがん</t>
  </si>
  <si>
    <t>あおうら</t>
  </si>
  <si>
    <t>しおたき</t>
  </si>
  <si>
    <t>こいがくぼ</t>
  </si>
  <si>
    <t>H14</t>
  </si>
  <si>
    <t>りゅうずきょう</t>
  </si>
  <si>
    <t>おおさわしつげんだい</t>
  </si>
  <si>
    <t>びわがいけ</t>
  </si>
  <si>
    <t>ねこやま</t>
  </si>
  <si>
    <t>しんかわためいけした</t>
  </si>
  <si>
    <t>やはたしつげん</t>
  </si>
  <si>
    <t>たらだけ</t>
  </si>
  <si>
    <t>H14</t>
  </si>
  <si>
    <t>きゅうらぎしつげん</t>
  </si>
  <si>
    <t>H19</t>
  </si>
  <si>
    <t>なみのむら　　　　　　    ぐんせいち</t>
  </si>
  <si>
    <t>なみのむら　　　　　　　    ぐんせいち</t>
  </si>
  <si>
    <t>むたしつげん</t>
  </si>
  <si>
    <t>H13</t>
  </si>
  <si>
    <t>（無田湿原）</t>
  </si>
  <si>
    <t>りょうぜん</t>
  </si>
  <si>
    <t>地区</t>
  </si>
  <si>
    <t>だいせんげんだけ</t>
  </si>
  <si>
    <t>H15</t>
  </si>
  <si>
    <t>ほうらいさん</t>
  </si>
  <si>
    <t>わやましつげん</t>
  </si>
  <si>
    <t>はるこやち</t>
  </si>
  <si>
    <t>H8</t>
  </si>
  <si>
    <t>みたけやま</t>
  </si>
  <si>
    <t>ゆとりぬま</t>
  </si>
  <si>
    <t>ゆのたい・こほうがくざわ</t>
  </si>
  <si>
    <t>くらやまふうけつ</t>
  </si>
  <si>
    <t>こまたふうけつ</t>
  </si>
  <si>
    <t>おやかわ</t>
  </si>
  <si>
    <t>おやがわ</t>
  </si>
  <si>
    <t>でとしつげん</t>
  </si>
  <si>
    <t>かたきぬま</t>
  </si>
  <si>
    <t>ささもりやま</t>
  </si>
  <si>
    <t>（植物）クロヒメシライトソウ、スハマソウ、シラネアオイ、デワノタツナミソウ、オオヒナノウスツボ、キバナウツギ</t>
  </si>
  <si>
    <t>いまがみやま</t>
  </si>
  <si>
    <t>あざ</t>
  </si>
  <si>
    <t>くろいわしつげん</t>
  </si>
  <si>
    <t>ななつがたけ</t>
  </si>
  <si>
    <t>きじよたかやま</t>
  </si>
  <si>
    <t>かなやま</t>
  </si>
  <si>
    <t>いしだ　　　　　　　きた</t>
  </si>
  <si>
    <t>いしだ</t>
  </si>
  <si>
    <t>いしだ　　　　　　　ひがし</t>
  </si>
  <si>
    <t>いしだ　　　　　　　ちゅうおう</t>
  </si>
  <si>
    <t>いしだ　　　　　　　にし</t>
  </si>
  <si>
    <t>みやとこしつげん</t>
  </si>
  <si>
    <t>ほうしょうじりしつげん</t>
  </si>
  <si>
    <t>はぎのみなみ</t>
  </si>
  <si>
    <t>はぎの</t>
  </si>
  <si>
    <t>おがわ</t>
  </si>
  <si>
    <t>（植物）オグラセンノウ、ビッチュウフウロ、ミコシギク、リュウキンカ、ヒメミコリ、コタヌキモ、サギソウ、トキソウ、コアナミズ
（動物）オオルリ、ヒキガエル、ダゴガエル、メダカ、ハッチョウトンボ、カツラネクイハイムシ、チョウゴクオオミズクサハムシ、キンイロネクイハムシ、ゴマシジミ、ヒメヒカゲ</t>
  </si>
  <si>
    <t>こしろ</t>
  </si>
  <si>
    <t>小代</t>
  </si>
  <si>
    <t>こしろ　　　　　　　　　　　　　　　　　</t>
  </si>
  <si>
    <t>（小代）</t>
  </si>
  <si>
    <t>H27</t>
  </si>
  <si>
    <t>　　　　　　やち</t>
  </si>
  <si>
    <t>（植物）オキナグサ、ムラサキセンブリ、アキノハハコグサ、ヒロハノカワラサイコ、カワラノギク、エビネ、カワラニガナ、ミヤコグサ
（動物）ツチガエル、フタモンマルクビゴミムシ、アオモンイトトンボ、ウスバカマキリ、コオイムシ、カワラゴミムシ、シルビアシジミ、ミヤマシジミ、ツマグロキチョウ</t>
  </si>
  <si>
    <t>（植物）シモツケコウホネ
（動物）野生メダカ</t>
  </si>
  <si>
    <t>（植物）シモツケコウホネ
（動物）マツカサガイ</t>
  </si>
  <si>
    <t>しぶつさん・かさがたけせいめん</t>
  </si>
  <si>
    <t>(至仏山･笠ヶ岳西面)</t>
  </si>
  <si>
    <t>（動物）ナナフシモドキ、ヒメタイコウチ、スズミグモ
（植物）サクラバハンノキ、シデコブシ、カザグルマ、ヘビノボラズ、モウセンゴケ、ウメバチソウ、タマミズキ、アギスミレ、リンドウ（ホソバリンドウを含む。）、シマジタムラソウ、サワギキョウ、アギナシ、シラタマホシクサ、ウンヌケ、カキラン、サギソウ</t>
  </si>
  <si>
    <t>（動物）ナナフシモドキ、ヒメタイコウチ
（植物）シデコブシ、オオバウマノスズクサ､スズカカンアオイ、オオウラジロノキ、アギスミレ、クロミノニシゴリ、シマジタムラソウ、オオカメノキ、オクモミジハグマ、ヒメコヌカグサ、ムヨウラン</t>
  </si>
  <si>
    <t>やすもと</t>
  </si>
  <si>
    <t>（動物）ゼニタナゴ、キタノアカヒレタビラ、シナイモツゴ、イシガイ目貝類</t>
  </si>
  <si>
    <t>安本</t>
  </si>
  <si>
    <t>（安本）</t>
  </si>
  <si>
    <r>
      <t xml:space="preserve">60
</t>
    </r>
    <r>
      <rPr>
        <sz val="10"/>
        <rFont val="ＭＳ Ｐゴシック"/>
        <family val="3"/>
      </rPr>
      <t>15拡張</t>
    </r>
  </si>
  <si>
    <t>福島</t>
  </si>
  <si>
    <r>
      <t>(植物)シダ植物</t>
    </r>
    <r>
      <rPr>
        <sz val="11"/>
        <rFont val="ＭＳ Ｐゴシック"/>
        <family val="3"/>
      </rPr>
      <t>(コシダ及びウラジロを除く。)及びウエマツソウ</t>
    </r>
  </si>
  <si>
    <t>ぬまのくちしつげん</t>
  </si>
  <si>
    <t>ぬまのくちしつげん</t>
  </si>
  <si>
    <t>桶ケ谷沼</t>
  </si>
  <si>
    <t>(桶ケ谷沼)</t>
  </si>
  <si>
    <t>あさひだけ・かさがたけとうめん</t>
  </si>
  <si>
    <r>
      <t>朝日岳・</t>
    </r>
    <r>
      <rPr>
        <sz val="11"/>
        <rFont val="ＭＳ Ｐゴシック"/>
        <family val="3"/>
      </rPr>
      <t>笠ヶ岳東面</t>
    </r>
  </si>
  <si>
    <r>
      <t>(動物)ハッチョウトンボ、オゼイトトンボ、マダラナニワトンボ、カラカネトンボ、オオルリボシヤンマ、キトンボ、ヨツボシトンボ
(植物)ミズゴケ類、ヤマドリゼンマイ、サギスゲ、</t>
    </r>
    <r>
      <rPr>
        <sz val="11"/>
        <rFont val="ＭＳ Ｐゴシック"/>
        <family val="3"/>
      </rPr>
      <t>ミカヅキグサ、コバギボウシ、キンコウカ、ミズトンボ、ウメバチソウ、コバノトンボソウ、トキソウ、ヒツジグサ、モウセンゴケ、レンゲツツジ、エゾリンドウ、ミツガシワ、タヌキモ、ヒメタヌキモ、ムラサキミミカキグサ、ツルコケモモ</t>
    </r>
  </si>
  <si>
    <r>
      <t>(植物)トキソウ、カキラン、ミズチドリ、コバノトンボソウ、サギソウ、ユウスゲ、コオニユリ、カキツバタ、シラヒゲソウ、ウメバチソウ、エンコウソウ、ミカヅキグサ、ハンカイソウ、オタカラコウ、カンボク</t>
    </r>
    <r>
      <rPr>
        <b/>
        <sz val="11"/>
        <rFont val="ＭＳ Ｐゴシック"/>
        <family val="3"/>
      </rPr>
      <t>、</t>
    </r>
    <r>
      <rPr>
        <sz val="11"/>
        <rFont val="ＭＳ Ｐゴシック"/>
        <family val="3"/>
      </rPr>
      <t>ビッチュウフウロ、ミヤマウメモドキ、コアナミズゴケ、オオミズゴケ
(動物)ブチサンショウウオ、モリアオガエル、ゴギ、カワヤツメ、ヒロシマサナエ、ムラサキトビゲラ、ハッチョウトンボ</t>
    </r>
  </si>
  <si>
    <t>ななせんやま</t>
  </si>
  <si>
    <t>七千山</t>
  </si>
  <si>
    <t>（七千山）</t>
  </si>
  <si>
    <t>（植物）タテヤマウツボグサ、ウラジロヨウラク、ハクサンチドリ</t>
  </si>
  <si>
    <t>R2</t>
  </si>
  <si>
    <t>令和６年3月31日現在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</si>
</sst>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_ "/>
    <numFmt numFmtId="178" formatCode="#,##0_ "/>
    <numFmt numFmtId="179" formatCode="#,##0.00_);[Red]\(#,##0.00\)"/>
    <numFmt numFmtId="180" formatCode="0.00_);[Red]\(0.00\)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 horizontal="center" vertical="center" wrapText="1"/>
    </xf>
    <xf numFmtId="179" fontId="9" fillId="35" borderId="12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179" fontId="0" fillId="33" borderId="0" xfId="0" applyNumberFormat="1" applyFont="1" applyFill="1" applyAlignment="1">
      <alignment vertical="center"/>
    </xf>
    <xf numFmtId="0" fontId="13" fillId="35" borderId="13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179" fontId="12" fillId="35" borderId="15" xfId="0" applyNumberFormat="1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vertical="center" wrapText="1"/>
    </xf>
    <xf numFmtId="0" fontId="12" fillId="35" borderId="19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13" fillId="35" borderId="18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2" fillId="35" borderId="19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179" fontId="12" fillId="35" borderId="15" xfId="0" applyNumberFormat="1" applyFont="1" applyFill="1" applyBorder="1" applyAlignment="1">
      <alignment horizontal="right" vertical="center" wrapText="1"/>
    </xf>
    <xf numFmtId="0" fontId="13" fillId="35" borderId="20" xfId="0" applyFont="1" applyFill="1" applyBorder="1" applyAlignment="1">
      <alignment vertical="center" wrapText="1"/>
    </xf>
    <xf numFmtId="0" fontId="12" fillId="35" borderId="21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vertical="center" wrapText="1"/>
    </xf>
    <xf numFmtId="179" fontId="0" fillId="35" borderId="15" xfId="0" applyNumberFormat="1" applyFont="1" applyFill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10" fillId="35" borderId="20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right" vertical="center" wrapText="1"/>
    </xf>
    <xf numFmtId="0" fontId="12" fillId="35" borderId="26" xfId="0" applyFont="1" applyFill="1" applyBorder="1" applyAlignment="1">
      <alignment vertical="center" textRotation="255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 wrapText="1"/>
    </xf>
    <xf numFmtId="0" fontId="12" fillId="35" borderId="26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12" fillId="36" borderId="14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3" fillId="0" borderId="0" xfId="60" applyFont="1" applyFill="1" applyAlignment="1">
      <alignment horizontal="right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right" vertical="center" wrapText="1"/>
    </xf>
    <xf numFmtId="179" fontId="0" fillId="0" borderId="19" xfId="0" applyNumberFormat="1" applyFont="1" applyFill="1" applyBorder="1" applyAlignment="1">
      <alignment horizontal="right" vertical="center" wrapText="1"/>
    </xf>
    <xf numFmtId="179" fontId="0" fillId="0" borderId="18" xfId="0" applyNumberFormat="1" applyFont="1" applyFill="1" applyBorder="1" applyAlignment="1">
      <alignment vertical="center" wrapText="1"/>
    </xf>
    <xf numFmtId="179" fontId="0" fillId="0" borderId="19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center" vertical="center" wrapText="1"/>
    </xf>
    <xf numFmtId="179" fontId="12" fillId="0" borderId="19" xfId="0" applyNumberFormat="1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right" vertical="center" wrapText="1"/>
    </xf>
    <xf numFmtId="179" fontId="12" fillId="0" borderId="19" xfId="0" applyNumberFormat="1" applyFont="1" applyFill="1" applyBorder="1" applyAlignment="1">
      <alignment horizontal="right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vertical="center" wrapText="1"/>
    </xf>
    <xf numFmtId="179" fontId="12" fillId="0" borderId="19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179" fontId="12" fillId="0" borderId="11" xfId="0" applyNumberFormat="1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179" fontId="12" fillId="33" borderId="18" xfId="0" applyNumberFormat="1" applyFont="1" applyFill="1" applyBorder="1" applyAlignment="1">
      <alignment vertical="center" wrapText="1"/>
    </xf>
    <xf numFmtId="179" fontId="12" fillId="33" borderId="19" xfId="0" applyNumberFormat="1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179" fontId="0" fillId="33" borderId="18" xfId="0" applyNumberFormat="1" applyFont="1" applyFill="1" applyBorder="1" applyAlignment="1">
      <alignment horizontal="right" vertical="center" wrapText="1"/>
    </xf>
    <xf numFmtId="179" fontId="0" fillId="33" borderId="19" xfId="0" applyNumberFormat="1" applyFont="1" applyFill="1" applyBorder="1" applyAlignment="1">
      <alignment horizontal="right" vertical="center" wrapText="1"/>
    </xf>
    <xf numFmtId="179" fontId="12" fillId="33" borderId="11" xfId="0" applyNumberFormat="1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179" fontId="12" fillId="33" borderId="18" xfId="0" applyNumberFormat="1" applyFont="1" applyFill="1" applyBorder="1" applyAlignment="1">
      <alignment horizontal="right" vertical="center" wrapText="1"/>
    </xf>
    <xf numFmtId="179" fontId="12" fillId="33" borderId="19" xfId="0" applyNumberFormat="1" applyFont="1" applyFill="1" applyBorder="1" applyAlignment="1">
      <alignment horizontal="right" vertical="center" wrapText="1"/>
    </xf>
    <xf numFmtId="179" fontId="0" fillId="33" borderId="18" xfId="0" applyNumberFormat="1" applyFont="1" applyFill="1" applyBorder="1" applyAlignment="1">
      <alignment horizontal="center" vertical="center" wrapText="1"/>
    </xf>
    <xf numFmtId="179" fontId="0" fillId="33" borderId="19" xfId="0" applyNumberFormat="1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179" fontId="0" fillId="33" borderId="18" xfId="0" applyNumberFormat="1" applyFont="1" applyFill="1" applyBorder="1" applyAlignment="1">
      <alignment vertical="center" wrapText="1"/>
    </xf>
    <xf numFmtId="179" fontId="0" fillId="33" borderId="19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179" fontId="12" fillId="33" borderId="18" xfId="0" applyNumberFormat="1" applyFont="1" applyFill="1" applyBorder="1" applyAlignment="1">
      <alignment horizontal="center" vertical="center" wrapText="1"/>
    </xf>
    <xf numFmtId="179" fontId="12" fillId="33" borderId="19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79" fontId="0" fillId="35" borderId="18" xfId="0" applyNumberFormat="1" applyFont="1" applyFill="1" applyBorder="1" applyAlignment="1">
      <alignment horizontal="right" vertical="center" wrapText="1"/>
    </xf>
    <xf numFmtId="179" fontId="0" fillId="35" borderId="19" xfId="0" applyNumberFormat="1" applyFont="1" applyFill="1" applyBorder="1" applyAlignment="1">
      <alignment horizontal="right" vertical="center" wrapText="1"/>
    </xf>
    <xf numFmtId="0" fontId="0" fillId="35" borderId="18" xfId="0" applyFont="1" applyFill="1" applyBorder="1" applyAlignment="1">
      <alignment horizontal="left" vertical="top" wrapText="1"/>
    </xf>
    <xf numFmtId="0" fontId="0" fillId="35" borderId="19" xfId="0" applyFont="1" applyFill="1" applyBorder="1" applyAlignment="1">
      <alignment horizontal="left" vertical="top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179" fontId="0" fillId="35" borderId="18" xfId="0" applyNumberFormat="1" applyFont="1" applyFill="1" applyBorder="1" applyAlignment="1">
      <alignment horizontal="center" vertical="center" wrapText="1"/>
    </xf>
    <xf numFmtId="179" fontId="0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4" borderId="3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79" fontId="5" fillId="34" borderId="38" xfId="0" applyNumberFormat="1" applyFont="1" applyFill="1" applyBorder="1" applyAlignment="1">
      <alignment horizontal="center" vertical="center" wrapText="1"/>
    </xf>
    <xf numFmtId="179" fontId="5" fillId="34" borderId="39" xfId="0" applyNumberFormat="1" applyFont="1" applyFill="1" applyBorder="1" applyAlignment="1">
      <alignment horizontal="center" vertical="center" wrapText="1"/>
    </xf>
    <xf numFmtId="179" fontId="5" fillId="34" borderId="4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0" fillId="35" borderId="32" xfId="0" applyFont="1" applyFill="1" applyBorder="1" applyAlignment="1">
      <alignment horizontal="center" vertical="center" textRotation="255"/>
    </xf>
    <xf numFmtId="0" fontId="0" fillId="35" borderId="29" xfId="0" applyFont="1" applyFill="1" applyBorder="1" applyAlignment="1">
      <alignment horizontal="center" vertical="center" textRotation="255"/>
    </xf>
    <xf numFmtId="0" fontId="0" fillId="35" borderId="11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79" fontId="12" fillId="33" borderId="35" xfId="0" applyNumberFormat="1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１３年自環地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tabSelected="1" view="pageBreakPreview" zoomScaleNormal="75" zoomScaleSheetLayoutView="1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9" sqref="N39"/>
    </sheetView>
  </sheetViews>
  <sheetFormatPr defaultColWidth="9.00390625" defaultRowHeight="13.5"/>
  <cols>
    <col min="1" max="2" width="3.125" style="7" customWidth="1"/>
    <col min="3" max="3" width="22.125" style="6" customWidth="1"/>
    <col min="4" max="4" width="23.125" style="6" customWidth="1"/>
    <col min="5" max="5" width="8.375" style="8" customWidth="1"/>
    <col min="6" max="8" width="8.25390625" style="8" customWidth="1"/>
    <col min="9" max="9" width="70.25390625" style="6" customWidth="1"/>
    <col min="10" max="10" width="9.875" style="6" customWidth="1"/>
    <col min="11" max="16384" width="9.00390625" style="6" customWidth="1"/>
  </cols>
  <sheetData>
    <row r="1" spans="1:10" s="1" customFormat="1" ht="18.75">
      <c r="A1" s="148" t="s">
        <v>296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2" customFormat="1" ht="14.25" thickBot="1">
      <c r="A2" s="63"/>
      <c r="B2" s="63"/>
      <c r="C2" s="63"/>
      <c r="D2" s="63"/>
      <c r="E2" s="63"/>
      <c r="F2" s="63"/>
      <c r="G2" s="63"/>
      <c r="H2" s="63"/>
      <c r="I2" s="64" t="s">
        <v>535</v>
      </c>
      <c r="J2" s="3"/>
    </row>
    <row r="3" spans="1:11" ht="13.5" customHeight="1">
      <c r="A3" s="149" t="s">
        <v>2</v>
      </c>
      <c r="B3" s="151" t="s">
        <v>3</v>
      </c>
      <c r="C3" s="151" t="s">
        <v>245</v>
      </c>
      <c r="D3" s="151" t="s">
        <v>246</v>
      </c>
      <c r="E3" s="153" t="s">
        <v>4</v>
      </c>
      <c r="F3" s="154"/>
      <c r="G3" s="154"/>
      <c r="H3" s="155"/>
      <c r="I3" s="151" t="s">
        <v>247</v>
      </c>
      <c r="J3" s="157" t="s">
        <v>248</v>
      </c>
      <c r="K3" s="56"/>
    </row>
    <row r="4" spans="1:11" ht="12.75">
      <c r="A4" s="150"/>
      <c r="B4" s="152"/>
      <c r="C4" s="152"/>
      <c r="D4" s="152"/>
      <c r="E4" s="4" t="s">
        <v>6</v>
      </c>
      <c r="F4" s="4" t="s">
        <v>7</v>
      </c>
      <c r="G4" s="4" t="s">
        <v>8</v>
      </c>
      <c r="H4" s="4" t="s">
        <v>5</v>
      </c>
      <c r="I4" s="156"/>
      <c r="J4" s="158"/>
      <c r="K4" s="56"/>
    </row>
    <row r="5" spans="1:11" ht="12.75">
      <c r="A5" s="77" t="s">
        <v>21</v>
      </c>
      <c r="B5" s="84">
        <v>1</v>
      </c>
      <c r="C5" s="22" t="s">
        <v>468</v>
      </c>
      <c r="D5" s="22" t="s">
        <v>468</v>
      </c>
      <c r="E5" s="86"/>
      <c r="F5" s="88">
        <v>73.92</v>
      </c>
      <c r="G5" s="88"/>
      <c r="H5" s="88">
        <v>73.92</v>
      </c>
      <c r="I5" s="94" t="s">
        <v>79</v>
      </c>
      <c r="J5" s="96" t="s">
        <v>469</v>
      </c>
      <c r="K5" s="56"/>
    </row>
    <row r="6" spans="1:11" ht="21" customHeight="1">
      <c r="A6" s="78"/>
      <c r="B6" s="85"/>
      <c r="C6" s="23" t="s">
        <v>77</v>
      </c>
      <c r="D6" s="23" t="s">
        <v>78</v>
      </c>
      <c r="E6" s="87"/>
      <c r="F6" s="89"/>
      <c r="G6" s="89"/>
      <c r="H6" s="89"/>
      <c r="I6" s="95"/>
      <c r="J6" s="83"/>
      <c r="K6" s="56"/>
    </row>
    <row r="7" spans="1:11" ht="16.5" customHeight="1">
      <c r="A7" s="79"/>
      <c r="B7" s="15"/>
      <c r="C7" s="121" t="s">
        <v>148</v>
      </c>
      <c r="D7" s="122"/>
      <c r="E7" s="24">
        <f>SUM(E5)</f>
        <v>0</v>
      </c>
      <c r="F7" s="24">
        <f>SUM(F5)</f>
        <v>73.92</v>
      </c>
      <c r="G7" s="24">
        <f>SUM(G5)</f>
        <v>0</v>
      </c>
      <c r="H7" s="24">
        <f>E7+F7+G7</f>
        <v>73.92</v>
      </c>
      <c r="I7" s="15"/>
      <c r="J7" s="13"/>
      <c r="K7" s="56"/>
    </row>
    <row r="8" spans="1:11" ht="13.5" customHeight="1">
      <c r="A8" s="77" t="s">
        <v>22</v>
      </c>
      <c r="B8" s="84">
        <v>1</v>
      </c>
      <c r="C8" s="14" t="s">
        <v>344</v>
      </c>
      <c r="D8" s="14" t="s">
        <v>344</v>
      </c>
      <c r="E8" s="102">
        <v>28.19</v>
      </c>
      <c r="F8" s="102"/>
      <c r="G8" s="102"/>
      <c r="H8" s="102">
        <f>SUM(E8:G8)</f>
        <v>28.19</v>
      </c>
      <c r="I8" s="116" t="s">
        <v>249</v>
      </c>
      <c r="J8" s="106">
        <v>51</v>
      </c>
      <c r="K8" s="56"/>
    </row>
    <row r="9" spans="1:11" ht="33.75" customHeight="1">
      <c r="A9" s="78"/>
      <c r="B9" s="85"/>
      <c r="C9" s="10" t="s">
        <v>9</v>
      </c>
      <c r="D9" s="10" t="s">
        <v>250</v>
      </c>
      <c r="E9" s="103"/>
      <c r="F9" s="103"/>
      <c r="G9" s="103"/>
      <c r="H9" s="103"/>
      <c r="I9" s="112"/>
      <c r="J9" s="107"/>
      <c r="K9" s="56"/>
    </row>
    <row r="10" spans="1:11" ht="13.5" customHeight="1">
      <c r="A10" s="78"/>
      <c r="B10" s="84">
        <v>2</v>
      </c>
      <c r="C10" s="52" t="s">
        <v>507</v>
      </c>
      <c r="D10" s="14"/>
      <c r="E10" s="102">
        <v>2.11</v>
      </c>
      <c r="F10" s="102"/>
      <c r="G10" s="102"/>
      <c r="H10" s="102">
        <f>SUM(E10:G10)</f>
        <v>2.11</v>
      </c>
      <c r="I10" s="116" t="s">
        <v>251</v>
      </c>
      <c r="J10" s="106">
        <v>51</v>
      </c>
      <c r="K10" s="56"/>
    </row>
    <row r="11" spans="1:11" ht="12.75">
      <c r="A11" s="78"/>
      <c r="B11" s="85"/>
      <c r="C11" s="10" t="s">
        <v>252</v>
      </c>
      <c r="D11" s="10" t="s">
        <v>345</v>
      </c>
      <c r="E11" s="103"/>
      <c r="F11" s="103"/>
      <c r="G11" s="103"/>
      <c r="H11" s="103"/>
      <c r="I11" s="112"/>
      <c r="J11" s="107"/>
      <c r="K11" s="56"/>
    </row>
    <row r="12" spans="1:11" ht="13.5" customHeight="1">
      <c r="A12" s="78"/>
      <c r="B12" s="84">
        <v>3</v>
      </c>
      <c r="C12" s="14" t="s">
        <v>346</v>
      </c>
      <c r="D12" s="14" t="s">
        <v>347</v>
      </c>
      <c r="E12" s="102"/>
      <c r="F12" s="102">
        <v>3.81</v>
      </c>
      <c r="G12" s="102"/>
      <c r="H12" s="102">
        <f>SUM(E12:G12)</f>
        <v>3.81</v>
      </c>
      <c r="I12" s="116" t="s">
        <v>253</v>
      </c>
      <c r="J12" s="106">
        <v>53</v>
      </c>
      <c r="K12" s="56"/>
    </row>
    <row r="13" spans="1:11" ht="12.75">
      <c r="A13" s="78"/>
      <c r="B13" s="85"/>
      <c r="C13" s="10" t="s">
        <v>254</v>
      </c>
      <c r="D13" s="10" t="s">
        <v>255</v>
      </c>
      <c r="E13" s="103"/>
      <c r="F13" s="103"/>
      <c r="G13" s="103"/>
      <c r="H13" s="103"/>
      <c r="I13" s="112"/>
      <c r="J13" s="107"/>
      <c r="K13" s="56"/>
    </row>
    <row r="14" spans="1:11" ht="13.5" customHeight="1">
      <c r="A14" s="78"/>
      <c r="B14" s="84">
        <v>4</v>
      </c>
      <c r="C14" s="14" t="s">
        <v>348</v>
      </c>
      <c r="D14" s="14" t="s">
        <v>349</v>
      </c>
      <c r="E14" s="102">
        <v>3.78</v>
      </c>
      <c r="F14" s="102"/>
      <c r="G14" s="102"/>
      <c r="H14" s="102">
        <f>SUM(E14:G14)</f>
        <v>3.78</v>
      </c>
      <c r="I14" s="116" t="s">
        <v>256</v>
      </c>
      <c r="J14" s="106">
        <v>54</v>
      </c>
      <c r="K14" s="56"/>
    </row>
    <row r="15" spans="1:11" ht="12.75">
      <c r="A15" s="78"/>
      <c r="B15" s="85"/>
      <c r="C15" s="10" t="s">
        <v>257</v>
      </c>
      <c r="D15" s="10" t="s">
        <v>258</v>
      </c>
      <c r="E15" s="103"/>
      <c r="F15" s="103"/>
      <c r="G15" s="103"/>
      <c r="H15" s="103"/>
      <c r="I15" s="112"/>
      <c r="J15" s="107"/>
      <c r="K15" s="56"/>
    </row>
    <row r="16" spans="1:11" ht="13.5" customHeight="1">
      <c r="A16" s="78"/>
      <c r="B16" s="84">
        <v>5</v>
      </c>
      <c r="C16" s="14" t="s">
        <v>350</v>
      </c>
      <c r="D16" s="14"/>
      <c r="E16" s="102">
        <v>0.91</v>
      </c>
      <c r="F16" s="102"/>
      <c r="G16" s="102"/>
      <c r="H16" s="102">
        <f>SUM(E16:G16)</f>
        <v>0.91</v>
      </c>
      <c r="I16" s="116" t="s">
        <v>256</v>
      </c>
      <c r="J16" s="106">
        <v>54</v>
      </c>
      <c r="K16" s="56"/>
    </row>
    <row r="17" spans="1:11" ht="12.75">
      <c r="A17" s="78"/>
      <c r="B17" s="85"/>
      <c r="C17" s="10" t="s">
        <v>259</v>
      </c>
      <c r="D17" s="10" t="s">
        <v>345</v>
      </c>
      <c r="E17" s="103"/>
      <c r="F17" s="103"/>
      <c r="G17" s="103"/>
      <c r="H17" s="103"/>
      <c r="I17" s="112"/>
      <c r="J17" s="107"/>
      <c r="K17" s="56"/>
    </row>
    <row r="18" spans="1:11" ht="18" customHeight="1">
      <c r="A18" s="79"/>
      <c r="B18" s="15"/>
      <c r="C18" s="121" t="s">
        <v>260</v>
      </c>
      <c r="D18" s="122"/>
      <c r="E18" s="11">
        <f>SUM(E8:E17)</f>
        <v>34.989999999999995</v>
      </c>
      <c r="F18" s="11">
        <f>SUM(F8:F17)</f>
        <v>3.81</v>
      </c>
      <c r="G18" s="11">
        <f>SUM(G8:G17)</f>
        <v>0</v>
      </c>
      <c r="H18" s="11">
        <f>E18+F18+G18</f>
        <v>38.8</v>
      </c>
      <c r="I18" s="12"/>
      <c r="J18" s="13"/>
      <c r="K18" s="56"/>
    </row>
    <row r="19" spans="1:11" ht="12.75">
      <c r="A19" s="77" t="s">
        <v>23</v>
      </c>
      <c r="B19" s="84">
        <v>1</v>
      </c>
      <c r="C19" s="14" t="s">
        <v>470</v>
      </c>
      <c r="D19" s="14" t="s">
        <v>470</v>
      </c>
      <c r="E19" s="102"/>
      <c r="F19" s="102">
        <v>10</v>
      </c>
      <c r="G19" s="102">
        <v>30</v>
      </c>
      <c r="H19" s="102">
        <f>SUM(E19:G19)</f>
        <v>40</v>
      </c>
      <c r="I19" s="116" t="s">
        <v>261</v>
      </c>
      <c r="J19" s="106">
        <v>50</v>
      </c>
      <c r="K19" s="56"/>
    </row>
    <row r="20" spans="1:11" ht="62.25" customHeight="1">
      <c r="A20" s="78"/>
      <c r="B20" s="85"/>
      <c r="C20" s="10" t="s">
        <v>10</v>
      </c>
      <c r="D20" s="10" t="s">
        <v>262</v>
      </c>
      <c r="E20" s="103"/>
      <c r="F20" s="103"/>
      <c r="G20" s="103"/>
      <c r="H20" s="103"/>
      <c r="I20" s="112"/>
      <c r="J20" s="107"/>
      <c r="K20" s="56"/>
    </row>
    <row r="21" spans="1:11" ht="12.75">
      <c r="A21" s="78"/>
      <c r="B21" s="84">
        <v>2</v>
      </c>
      <c r="C21" s="14" t="s">
        <v>471</v>
      </c>
      <c r="D21" s="14" t="s">
        <v>471</v>
      </c>
      <c r="E21" s="102"/>
      <c r="F21" s="102"/>
      <c r="G21" s="102">
        <v>5.6</v>
      </c>
      <c r="H21" s="102">
        <f>SUM(E21:G21)</f>
        <v>5.6</v>
      </c>
      <c r="I21" s="116" t="s">
        <v>263</v>
      </c>
      <c r="J21" s="106">
        <v>58</v>
      </c>
      <c r="K21" s="56"/>
    </row>
    <row r="22" spans="1:11" ht="48" customHeight="1">
      <c r="A22" s="78"/>
      <c r="B22" s="85"/>
      <c r="C22" s="10" t="s">
        <v>11</v>
      </c>
      <c r="D22" s="10" t="s">
        <v>264</v>
      </c>
      <c r="E22" s="103"/>
      <c r="F22" s="103"/>
      <c r="G22" s="103"/>
      <c r="H22" s="103"/>
      <c r="I22" s="112"/>
      <c r="J22" s="107"/>
      <c r="K22" s="56"/>
    </row>
    <row r="23" spans="1:11" ht="12.75">
      <c r="A23" s="78"/>
      <c r="B23" s="84">
        <v>3</v>
      </c>
      <c r="C23" s="14" t="s">
        <v>472</v>
      </c>
      <c r="D23" s="14" t="s">
        <v>472</v>
      </c>
      <c r="E23" s="102"/>
      <c r="F23" s="102">
        <v>37.55</v>
      </c>
      <c r="G23" s="102">
        <v>0.75</v>
      </c>
      <c r="H23" s="102">
        <f aca="true" t="shared" si="0" ref="H23:H28">SUM(E23:G23)</f>
        <v>38.3</v>
      </c>
      <c r="I23" s="116" t="s">
        <v>286</v>
      </c>
      <c r="J23" s="106" t="s">
        <v>473</v>
      </c>
      <c r="K23" s="56"/>
    </row>
    <row r="24" spans="1:11" ht="82.5" customHeight="1">
      <c r="A24" s="78"/>
      <c r="B24" s="85"/>
      <c r="C24" s="10" t="s">
        <v>12</v>
      </c>
      <c r="D24" s="10" t="s">
        <v>40</v>
      </c>
      <c r="E24" s="103"/>
      <c r="F24" s="103"/>
      <c r="G24" s="103"/>
      <c r="H24" s="103"/>
      <c r="I24" s="112"/>
      <c r="J24" s="107"/>
      <c r="K24" s="56"/>
    </row>
    <row r="25" spans="1:11" ht="12.75">
      <c r="A25" s="79"/>
      <c r="B25" s="48"/>
      <c r="C25" s="121" t="s">
        <v>127</v>
      </c>
      <c r="D25" s="122"/>
      <c r="E25" s="11">
        <f>SUM(E19:E24)</f>
        <v>0</v>
      </c>
      <c r="F25" s="11">
        <f>SUM(F19:F24)</f>
        <v>47.55</v>
      </c>
      <c r="G25" s="11">
        <f>SUM(G19:G24)</f>
        <v>36.35</v>
      </c>
      <c r="H25" s="11">
        <f>E25+F25+G25</f>
        <v>83.9</v>
      </c>
      <c r="I25" s="12"/>
      <c r="J25" s="13"/>
      <c r="K25" s="56"/>
    </row>
    <row r="26" spans="1:11" ht="12.75">
      <c r="A26" s="77" t="s">
        <v>24</v>
      </c>
      <c r="B26" s="84">
        <v>1</v>
      </c>
      <c r="C26" s="14" t="s">
        <v>474</v>
      </c>
      <c r="D26" s="14" t="s">
        <v>474</v>
      </c>
      <c r="E26" s="102"/>
      <c r="F26" s="102"/>
      <c r="G26" s="102">
        <v>7.58</v>
      </c>
      <c r="H26" s="102">
        <f t="shared" si="0"/>
        <v>7.58</v>
      </c>
      <c r="I26" s="116" t="s">
        <v>42</v>
      </c>
      <c r="J26" s="106">
        <v>53</v>
      </c>
      <c r="K26" s="56"/>
    </row>
    <row r="27" spans="1:11" ht="12.75">
      <c r="A27" s="78"/>
      <c r="B27" s="85"/>
      <c r="C27" s="10" t="s">
        <v>281</v>
      </c>
      <c r="D27" s="10" t="s">
        <v>282</v>
      </c>
      <c r="E27" s="103"/>
      <c r="F27" s="103"/>
      <c r="G27" s="103"/>
      <c r="H27" s="103"/>
      <c r="I27" s="112"/>
      <c r="J27" s="107"/>
      <c r="K27" s="56"/>
    </row>
    <row r="28" spans="1:11" ht="12.75">
      <c r="A28" s="78"/>
      <c r="B28" s="84">
        <v>2</v>
      </c>
      <c r="C28" s="14" t="s">
        <v>475</v>
      </c>
      <c r="D28" s="14" t="s">
        <v>475</v>
      </c>
      <c r="E28" s="102">
        <v>17.26</v>
      </c>
      <c r="F28" s="102"/>
      <c r="G28" s="102"/>
      <c r="H28" s="102">
        <f t="shared" si="0"/>
        <v>17.26</v>
      </c>
      <c r="I28" s="116" t="s">
        <v>283</v>
      </c>
      <c r="J28" s="106">
        <v>53</v>
      </c>
      <c r="K28" s="56"/>
    </row>
    <row r="29" spans="1:11" ht="12.75">
      <c r="A29" s="78"/>
      <c r="B29" s="85"/>
      <c r="C29" s="10" t="s">
        <v>13</v>
      </c>
      <c r="D29" s="10" t="s">
        <v>284</v>
      </c>
      <c r="E29" s="103"/>
      <c r="F29" s="103"/>
      <c r="G29" s="103"/>
      <c r="H29" s="103"/>
      <c r="I29" s="112"/>
      <c r="J29" s="107"/>
      <c r="K29" s="56"/>
    </row>
    <row r="30" spans="1:11" ht="12.75">
      <c r="A30" s="79"/>
      <c r="B30" s="48"/>
      <c r="C30" s="121" t="s">
        <v>285</v>
      </c>
      <c r="D30" s="122"/>
      <c r="E30" s="11">
        <f>SUM(E26:E29)</f>
        <v>17.26</v>
      </c>
      <c r="F30" s="11">
        <f>SUM(F26:F29)</f>
        <v>0</v>
      </c>
      <c r="G30" s="11">
        <f>SUM(G26:G29)</f>
        <v>7.58</v>
      </c>
      <c r="H30" s="11">
        <f>E30+F30+G30</f>
        <v>24.840000000000003</v>
      </c>
      <c r="I30" s="12"/>
      <c r="J30" s="13"/>
      <c r="K30" s="56"/>
    </row>
    <row r="31" spans="1:11" ht="13.5" customHeight="1">
      <c r="A31" s="75" t="s">
        <v>25</v>
      </c>
      <c r="B31" s="67">
        <v>1</v>
      </c>
      <c r="C31" s="28" t="s">
        <v>476</v>
      </c>
      <c r="D31" s="28" t="s">
        <v>476</v>
      </c>
      <c r="E31" s="125"/>
      <c r="F31" s="125">
        <v>9.5</v>
      </c>
      <c r="G31" s="125">
        <v>3.2</v>
      </c>
      <c r="H31" s="125">
        <f aca="true" t="shared" si="1" ref="H31:H43">SUM(E31:G31)</f>
        <v>12.7</v>
      </c>
      <c r="I31" s="133" t="s">
        <v>277</v>
      </c>
      <c r="J31" s="100">
        <v>51</v>
      </c>
      <c r="K31" s="56"/>
    </row>
    <row r="32" spans="1:11" ht="21" customHeight="1">
      <c r="A32" s="76"/>
      <c r="B32" s="68"/>
      <c r="C32" s="30" t="s">
        <v>278</v>
      </c>
      <c r="D32" s="30" t="s">
        <v>279</v>
      </c>
      <c r="E32" s="126"/>
      <c r="F32" s="126"/>
      <c r="G32" s="126"/>
      <c r="H32" s="126"/>
      <c r="I32" s="130"/>
      <c r="J32" s="101"/>
      <c r="K32" s="56"/>
    </row>
    <row r="33" spans="1:11" ht="12.75">
      <c r="A33" s="76"/>
      <c r="B33" s="67">
        <v>2</v>
      </c>
      <c r="C33" s="34" t="s">
        <v>477</v>
      </c>
      <c r="D33" s="34" t="s">
        <v>477</v>
      </c>
      <c r="E33" s="125"/>
      <c r="F33" s="127">
        <v>0.65</v>
      </c>
      <c r="G33" s="127"/>
      <c r="H33" s="125">
        <f t="shared" si="1"/>
        <v>0.65</v>
      </c>
      <c r="I33" s="129" t="s">
        <v>280</v>
      </c>
      <c r="J33" s="128">
        <v>55</v>
      </c>
      <c r="K33" s="56"/>
    </row>
    <row r="34" spans="1:11" ht="12.75">
      <c r="A34" s="76"/>
      <c r="B34" s="68"/>
      <c r="C34" s="30" t="s">
        <v>14</v>
      </c>
      <c r="D34" s="30" t="s">
        <v>43</v>
      </c>
      <c r="E34" s="126"/>
      <c r="F34" s="126"/>
      <c r="G34" s="126"/>
      <c r="H34" s="126"/>
      <c r="I34" s="130"/>
      <c r="J34" s="101"/>
      <c r="K34" s="55"/>
    </row>
    <row r="35" spans="1:11" ht="13.5" customHeight="1">
      <c r="A35" s="76"/>
      <c r="B35" s="67">
        <v>3</v>
      </c>
      <c r="C35" s="34" t="s">
        <v>478</v>
      </c>
      <c r="D35" s="34" t="s">
        <v>478</v>
      </c>
      <c r="E35" s="125"/>
      <c r="F35" s="127">
        <v>3.6</v>
      </c>
      <c r="G35" s="127"/>
      <c r="H35" s="125">
        <f t="shared" si="1"/>
        <v>3.6</v>
      </c>
      <c r="I35" s="129" t="s">
        <v>44</v>
      </c>
      <c r="J35" s="100">
        <v>57</v>
      </c>
      <c r="K35" s="56"/>
    </row>
    <row r="36" spans="1:11" ht="12.75">
      <c r="A36" s="76"/>
      <c r="B36" s="68"/>
      <c r="C36" s="30" t="s">
        <v>15</v>
      </c>
      <c r="D36" s="30" t="s">
        <v>45</v>
      </c>
      <c r="E36" s="126"/>
      <c r="F36" s="126"/>
      <c r="G36" s="126"/>
      <c r="H36" s="126"/>
      <c r="I36" s="130"/>
      <c r="J36" s="101"/>
      <c r="K36" s="56"/>
    </row>
    <row r="37" spans="1:11" ht="12.75">
      <c r="A37" s="76"/>
      <c r="B37" s="67">
        <v>4</v>
      </c>
      <c r="C37" s="34" t="s">
        <v>479</v>
      </c>
      <c r="D37" s="34" t="s">
        <v>480</v>
      </c>
      <c r="E37" s="125"/>
      <c r="F37" s="127"/>
      <c r="G37" s="127">
        <v>12.91</v>
      </c>
      <c r="H37" s="125">
        <f t="shared" si="1"/>
        <v>12.91</v>
      </c>
      <c r="I37" s="129" t="s">
        <v>80</v>
      </c>
      <c r="J37" s="100" t="s">
        <v>519</v>
      </c>
      <c r="K37" s="56"/>
    </row>
    <row r="38" spans="1:11" ht="12.75">
      <c r="A38" s="76"/>
      <c r="B38" s="68"/>
      <c r="C38" s="30" t="s">
        <v>16</v>
      </c>
      <c r="D38" s="30" t="s">
        <v>46</v>
      </c>
      <c r="E38" s="126"/>
      <c r="F38" s="126"/>
      <c r="G38" s="126"/>
      <c r="H38" s="126"/>
      <c r="I38" s="130"/>
      <c r="J38" s="101"/>
      <c r="K38" s="56"/>
    </row>
    <row r="39" spans="1:11" ht="12.75">
      <c r="A39" s="76"/>
      <c r="B39" s="67">
        <v>5</v>
      </c>
      <c r="C39" s="36" t="s">
        <v>481</v>
      </c>
      <c r="D39" s="37" t="s">
        <v>481</v>
      </c>
      <c r="E39" s="119"/>
      <c r="F39" s="113">
        <v>2.74</v>
      </c>
      <c r="G39" s="119"/>
      <c r="H39" s="125">
        <f t="shared" si="1"/>
        <v>2.74</v>
      </c>
      <c r="I39" s="123" t="s">
        <v>83</v>
      </c>
      <c r="J39" s="100">
        <v>15</v>
      </c>
      <c r="K39" s="56"/>
    </row>
    <row r="40" spans="1:11" ht="36.75" customHeight="1">
      <c r="A40" s="76"/>
      <c r="B40" s="68"/>
      <c r="C40" s="38" t="s">
        <v>81</v>
      </c>
      <c r="D40" s="39" t="s">
        <v>82</v>
      </c>
      <c r="E40" s="120"/>
      <c r="F40" s="114"/>
      <c r="G40" s="120"/>
      <c r="H40" s="126"/>
      <c r="I40" s="124"/>
      <c r="J40" s="101"/>
      <c r="K40" s="56"/>
    </row>
    <row r="41" spans="1:11" ht="12.75">
      <c r="A41" s="76"/>
      <c r="B41" s="67">
        <v>6</v>
      </c>
      <c r="C41" s="36" t="s">
        <v>482</v>
      </c>
      <c r="D41" s="37" t="s">
        <v>482</v>
      </c>
      <c r="E41" s="119"/>
      <c r="F41" s="113">
        <v>4.08</v>
      </c>
      <c r="G41" s="113"/>
      <c r="H41" s="113">
        <f t="shared" si="1"/>
        <v>4.08</v>
      </c>
      <c r="I41" s="123" t="s">
        <v>295</v>
      </c>
      <c r="J41" s="100">
        <v>16</v>
      </c>
      <c r="K41" s="56"/>
    </row>
    <row r="42" spans="1:11" ht="48.75" customHeight="1">
      <c r="A42" s="76"/>
      <c r="B42" s="68"/>
      <c r="C42" s="38" t="s">
        <v>293</v>
      </c>
      <c r="D42" s="39" t="s">
        <v>294</v>
      </c>
      <c r="E42" s="120"/>
      <c r="F42" s="114"/>
      <c r="G42" s="114"/>
      <c r="H42" s="114"/>
      <c r="I42" s="124"/>
      <c r="J42" s="101"/>
      <c r="K42" s="56"/>
    </row>
    <row r="43" spans="1:11" ht="12.75">
      <c r="A43" s="76"/>
      <c r="B43" s="67">
        <v>7</v>
      </c>
      <c r="C43" s="37" t="s">
        <v>483</v>
      </c>
      <c r="D43" s="37" t="s">
        <v>483</v>
      </c>
      <c r="E43" s="119"/>
      <c r="F43" s="113">
        <v>42.67</v>
      </c>
      <c r="G43" s="113"/>
      <c r="H43" s="113">
        <f t="shared" si="1"/>
        <v>42.67</v>
      </c>
      <c r="I43" s="108" t="s">
        <v>484</v>
      </c>
      <c r="J43" s="100">
        <v>21</v>
      </c>
      <c r="K43" s="56"/>
    </row>
    <row r="44" spans="1:11" ht="12.75">
      <c r="A44" s="76"/>
      <c r="B44" s="68"/>
      <c r="C44" s="39" t="s">
        <v>317</v>
      </c>
      <c r="D44" s="39" t="s">
        <v>318</v>
      </c>
      <c r="E44" s="120"/>
      <c r="F44" s="114"/>
      <c r="G44" s="114"/>
      <c r="H44" s="114"/>
      <c r="I44" s="109"/>
      <c r="J44" s="101"/>
      <c r="K44" s="56"/>
    </row>
    <row r="45" spans="1:11" ht="11.25" customHeight="1">
      <c r="A45" s="76"/>
      <c r="B45" s="67">
        <v>8</v>
      </c>
      <c r="C45" s="37" t="s">
        <v>515</v>
      </c>
      <c r="D45" s="37" t="s">
        <v>515</v>
      </c>
      <c r="E45" s="146"/>
      <c r="F45" s="140">
        <v>5</v>
      </c>
      <c r="G45" s="140"/>
      <c r="H45" s="140">
        <f>SUM(E45:G45)</f>
        <v>5</v>
      </c>
      <c r="I45" s="142" t="s">
        <v>516</v>
      </c>
      <c r="J45" s="144">
        <v>28</v>
      </c>
      <c r="K45" s="56"/>
    </row>
    <row r="46" spans="1:11" ht="15.75" customHeight="1">
      <c r="A46" s="76"/>
      <c r="B46" s="68"/>
      <c r="C46" s="39" t="s">
        <v>517</v>
      </c>
      <c r="D46" s="39" t="s">
        <v>518</v>
      </c>
      <c r="E46" s="147"/>
      <c r="F46" s="141"/>
      <c r="G46" s="141"/>
      <c r="H46" s="141"/>
      <c r="I46" s="143"/>
      <c r="J46" s="145"/>
      <c r="K46" s="56"/>
    </row>
    <row r="47" spans="1:11" ht="12.75">
      <c r="A47" s="59"/>
      <c r="B47" s="29"/>
      <c r="C47" s="138" t="s">
        <v>217</v>
      </c>
      <c r="D47" s="139"/>
      <c r="E47" s="31">
        <f>SUM(E31:E42)</f>
        <v>0</v>
      </c>
      <c r="F47" s="31">
        <f>SUM(F31:F46)</f>
        <v>68.24000000000001</v>
      </c>
      <c r="G47" s="31">
        <f>SUM(G31:G46)</f>
        <v>16.11</v>
      </c>
      <c r="H47" s="31">
        <f>E47+F47+G47</f>
        <v>84.35000000000001</v>
      </c>
      <c r="I47" s="32"/>
      <c r="J47" s="33"/>
      <c r="K47" s="56"/>
    </row>
    <row r="48" spans="1:11" ht="12.75">
      <c r="A48" s="77" t="s">
        <v>26</v>
      </c>
      <c r="B48" s="84">
        <v>1</v>
      </c>
      <c r="C48" s="14" t="s">
        <v>485</v>
      </c>
      <c r="D48" s="14" t="s">
        <v>485</v>
      </c>
      <c r="E48" s="102">
        <v>26.99</v>
      </c>
      <c r="F48" s="102"/>
      <c r="G48" s="102"/>
      <c r="H48" s="102">
        <f>SUM(E48:G48)</f>
        <v>26.99</v>
      </c>
      <c r="I48" s="116" t="s">
        <v>48</v>
      </c>
      <c r="J48" s="106">
        <v>49</v>
      </c>
      <c r="K48" s="56"/>
    </row>
    <row r="49" spans="1:11" ht="38.25" customHeight="1">
      <c r="A49" s="78"/>
      <c r="B49" s="85"/>
      <c r="C49" s="62" t="s">
        <v>49</v>
      </c>
      <c r="D49" s="62" t="s">
        <v>50</v>
      </c>
      <c r="E49" s="103"/>
      <c r="F49" s="103"/>
      <c r="G49" s="103"/>
      <c r="H49" s="103"/>
      <c r="I49" s="112"/>
      <c r="J49" s="107"/>
      <c r="K49" s="56"/>
    </row>
    <row r="50" spans="1:11" ht="12.75" customHeight="1">
      <c r="A50" s="78"/>
      <c r="B50" s="84">
        <v>2</v>
      </c>
      <c r="C50" s="61" t="s">
        <v>523</v>
      </c>
      <c r="D50" s="61" t="s">
        <v>522</v>
      </c>
      <c r="E50" s="102"/>
      <c r="F50" s="102"/>
      <c r="G50" s="102">
        <v>1.41</v>
      </c>
      <c r="H50" s="102">
        <f>SUM(E50:G50)</f>
        <v>1.41</v>
      </c>
      <c r="I50" s="136" t="s">
        <v>528</v>
      </c>
      <c r="J50" s="106">
        <v>58</v>
      </c>
      <c r="K50" s="56"/>
    </row>
    <row r="51" spans="1:11" ht="68.25" customHeight="1">
      <c r="A51" s="78"/>
      <c r="B51" s="85"/>
      <c r="C51" s="62" t="s">
        <v>51</v>
      </c>
      <c r="D51" s="62" t="s">
        <v>52</v>
      </c>
      <c r="E51" s="103"/>
      <c r="F51" s="103"/>
      <c r="G51" s="103"/>
      <c r="H51" s="103"/>
      <c r="I51" s="137"/>
      <c r="J51" s="107"/>
      <c r="K51" s="56"/>
    </row>
    <row r="52" spans="1:11" ht="12.75">
      <c r="A52" s="79"/>
      <c r="B52" s="15"/>
      <c r="C52" s="121" t="s">
        <v>285</v>
      </c>
      <c r="D52" s="122"/>
      <c r="E52" s="11">
        <f>SUM(E48:E51)</f>
        <v>26.99</v>
      </c>
      <c r="F52" s="11">
        <f>SUM(F48:F51)</f>
        <v>0</v>
      </c>
      <c r="G52" s="11">
        <f>SUM(G48:G51)</f>
        <v>1.41</v>
      </c>
      <c r="H52" s="11">
        <f>E52+F52+G52</f>
        <v>28.4</v>
      </c>
      <c r="I52" s="12"/>
      <c r="J52" s="13"/>
      <c r="K52" s="56"/>
    </row>
    <row r="53" spans="1:11" ht="13.5" customHeight="1">
      <c r="A53" s="77" t="s">
        <v>27</v>
      </c>
      <c r="B53" s="84">
        <v>1</v>
      </c>
      <c r="C53" s="14" t="s">
        <v>486</v>
      </c>
      <c r="D53" s="14" t="s">
        <v>486</v>
      </c>
      <c r="E53" s="102"/>
      <c r="F53" s="102"/>
      <c r="G53" s="102">
        <v>57.65</v>
      </c>
      <c r="H53" s="102">
        <f aca="true" t="shared" si="2" ref="H53:H75">SUM(E53:G53)</f>
        <v>57.65</v>
      </c>
      <c r="I53" s="116" t="s">
        <v>84</v>
      </c>
      <c r="J53" s="106">
        <v>52</v>
      </c>
      <c r="K53" s="56"/>
    </row>
    <row r="54" spans="1:11" ht="26.25" customHeight="1">
      <c r="A54" s="78"/>
      <c r="B54" s="85"/>
      <c r="C54" s="10" t="s">
        <v>29</v>
      </c>
      <c r="D54" s="10" t="s">
        <v>85</v>
      </c>
      <c r="E54" s="103"/>
      <c r="F54" s="103"/>
      <c r="G54" s="103"/>
      <c r="H54" s="103"/>
      <c r="I54" s="112"/>
      <c r="J54" s="107"/>
      <c r="K54" s="56"/>
    </row>
    <row r="55" spans="1:11" ht="12.75">
      <c r="A55" s="78"/>
      <c r="B55" s="84">
        <v>2</v>
      </c>
      <c r="C55" s="14" t="s">
        <v>487</v>
      </c>
      <c r="D55" s="14" t="s">
        <v>487</v>
      </c>
      <c r="E55" s="102"/>
      <c r="F55" s="102"/>
      <c r="G55" s="102">
        <v>3.7</v>
      </c>
      <c r="H55" s="102">
        <f t="shared" si="2"/>
        <v>3.7</v>
      </c>
      <c r="I55" s="116" t="s">
        <v>86</v>
      </c>
      <c r="J55" s="106">
        <v>52</v>
      </c>
      <c r="K55" s="56"/>
    </row>
    <row r="56" spans="1:11" ht="15" customHeight="1">
      <c r="A56" s="78"/>
      <c r="B56" s="85"/>
      <c r="C56" s="10" t="s">
        <v>87</v>
      </c>
      <c r="D56" s="10" t="s">
        <v>88</v>
      </c>
      <c r="E56" s="103"/>
      <c r="F56" s="103"/>
      <c r="G56" s="103"/>
      <c r="H56" s="103"/>
      <c r="I56" s="112"/>
      <c r="J56" s="107"/>
      <c r="K56" s="56"/>
    </row>
    <row r="57" spans="1:11" ht="12.75">
      <c r="A57" s="78"/>
      <c r="B57" s="84">
        <v>3</v>
      </c>
      <c r="C57" s="14" t="s">
        <v>488</v>
      </c>
      <c r="D57" s="14" t="s">
        <v>488</v>
      </c>
      <c r="E57" s="102">
        <v>52.1</v>
      </c>
      <c r="F57" s="102">
        <v>165.09</v>
      </c>
      <c r="G57" s="102"/>
      <c r="H57" s="102">
        <f t="shared" si="2"/>
        <v>217.19</v>
      </c>
      <c r="I57" s="116" t="s">
        <v>315</v>
      </c>
      <c r="J57" s="106">
        <v>53</v>
      </c>
      <c r="K57" s="56"/>
    </row>
    <row r="58" spans="1:11" ht="45" customHeight="1">
      <c r="A58" s="78"/>
      <c r="B58" s="85"/>
      <c r="C58" s="10" t="s">
        <v>30</v>
      </c>
      <c r="D58" s="10" t="s">
        <v>89</v>
      </c>
      <c r="E58" s="103"/>
      <c r="F58" s="103"/>
      <c r="G58" s="103"/>
      <c r="H58" s="103"/>
      <c r="I58" s="112"/>
      <c r="J58" s="107"/>
      <c r="K58" s="56"/>
    </row>
    <row r="59" spans="1:11" ht="12.75">
      <c r="A59" s="78"/>
      <c r="B59" s="84">
        <v>4</v>
      </c>
      <c r="C59" s="14" t="s">
        <v>489</v>
      </c>
      <c r="D59" s="14" t="s">
        <v>489</v>
      </c>
      <c r="E59" s="102"/>
      <c r="F59" s="102">
        <v>15.25</v>
      </c>
      <c r="G59" s="102">
        <v>37</v>
      </c>
      <c r="H59" s="102">
        <f t="shared" si="2"/>
        <v>52.25</v>
      </c>
      <c r="I59" s="116" t="s">
        <v>90</v>
      </c>
      <c r="J59" s="106">
        <v>53</v>
      </c>
      <c r="K59" s="56"/>
    </row>
    <row r="60" spans="1:11" ht="12.75">
      <c r="A60" s="57"/>
      <c r="B60" s="85"/>
      <c r="C60" s="10" t="s">
        <v>31</v>
      </c>
      <c r="D60" s="10" t="s">
        <v>91</v>
      </c>
      <c r="E60" s="103"/>
      <c r="F60" s="103"/>
      <c r="G60" s="103"/>
      <c r="H60" s="103"/>
      <c r="I60" s="112"/>
      <c r="J60" s="107"/>
      <c r="K60" s="56"/>
    </row>
    <row r="61" spans="1:11" ht="13.5" customHeight="1">
      <c r="A61" s="78" t="s">
        <v>520</v>
      </c>
      <c r="B61" s="84">
        <v>5</v>
      </c>
      <c r="C61" s="14" t="s">
        <v>490</v>
      </c>
      <c r="D61" s="14" t="s">
        <v>490</v>
      </c>
      <c r="E61" s="102">
        <v>0.25</v>
      </c>
      <c r="F61" s="102"/>
      <c r="G61" s="102">
        <v>0.21</v>
      </c>
      <c r="H61" s="102">
        <f t="shared" si="2"/>
        <v>0.45999999999999996</v>
      </c>
      <c r="I61" s="116" t="s">
        <v>92</v>
      </c>
      <c r="J61" s="106">
        <v>54</v>
      </c>
      <c r="K61" s="56"/>
    </row>
    <row r="62" spans="1:11" ht="12.75">
      <c r="A62" s="78"/>
      <c r="B62" s="85"/>
      <c r="C62" s="10" t="s">
        <v>32</v>
      </c>
      <c r="D62" s="10" t="s">
        <v>93</v>
      </c>
      <c r="E62" s="103"/>
      <c r="F62" s="103"/>
      <c r="G62" s="103"/>
      <c r="H62" s="103"/>
      <c r="I62" s="112"/>
      <c r="J62" s="107"/>
      <c r="K62" s="56"/>
    </row>
    <row r="63" spans="1:11" ht="12.75">
      <c r="A63" s="78"/>
      <c r="B63" s="84">
        <v>6</v>
      </c>
      <c r="C63" s="14" t="s">
        <v>491</v>
      </c>
      <c r="D63" s="14" t="s">
        <v>492</v>
      </c>
      <c r="E63" s="102"/>
      <c r="F63" s="102"/>
      <c r="G63" s="102">
        <v>0.11</v>
      </c>
      <c r="H63" s="102">
        <f t="shared" si="2"/>
        <v>0.11</v>
      </c>
      <c r="I63" s="116" t="s">
        <v>94</v>
      </c>
      <c r="J63" s="106">
        <v>55</v>
      </c>
      <c r="K63" s="56"/>
    </row>
    <row r="64" spans="1:11" ht="19.5" customHeight="1">
      <c r="A64" s="78"/>
      <c r="B64" s="85"/>
      <c r="C64" s="10" t="s">
        <v>95</v>
      </c>
      <c r="D64" s="10" t="s">
        <v>96</v>
      </c>
      <c r="E64" s="103"/>
      <c r="F64" s="103"/>
      <c r="G64" s="103"/>
      <c r="H64" s="103"/>
      <c r="I64" s="112"/>
      <c r="J64" s="107"/>
      <c r="K64" s="56"/>
    </row>
    <row r="65" spans="1:11" ht="12.75">
      <c r="A65" s="78"/>
      <c r="B65" s="84">
        <v>7</v>
      </c>
      <c r="C65" s="14" t="s">
        <v>493</v>
      </c>
      <c r="D65" s="14"/>
      <c r="E65" s="102"/>
      <c r="F65" s="102"/>
      <c r="G65" s="102">
        <v>0.11</v>
      </c>
      <c r="H65" s="102">
        <f t="shared" si="2"/>
        <v>0.11</v>
      </c>
      <c r="I65" s="116" t="s">
        <v>97</v>
      </c>
      <c r="J65" s="106">
        <v>55</v>
      </c>
      <c r="K65" s="56"/>
    </row>
    <row r="66" spans="1:11" ht="12.75">
      <c r="A66" s="78"/>
      <c r="B66" s="85"/>
      <c r="C66" s="10" t="s">
        <v>98</v>
      </c>
      <c r="D66" s="10" t="s">
        <v>345</v>
      </c>
      <c r="E66" s="103"/>
      <c r="F66" s="103"/>
      <c r="G66" s="103"/>
      <c r="H66" s="103"/>
      <c r="I66" s="112"/>
      <c r="J66" s="107"/>
      <c r="K66" s="56"/>
    </row>
    <row r="67" spans="1:11" ht="12.75">
      <c r="A67" s="78"/>
      <c r="B67" s="84">
        <v>8</v>
      </c>
      <c r="C67" s="14" t="s">
        <v>494</v>
      </c>
      <c r="D67" s="14"/>
      <c r="E67" s="102"/>
      <c r="F67" s="102"/>
      <c r="G67" s="102">
        <v>0.18</v>
      </c>
      <c r="H67" s="102">
        <f t="shared" si="2"/>
        <v>0.18</v>
      </c>
      <c r="I67" s="116" t="s">
        <v>97</v>
      </c>
      <c r="J67" s="106">
        <v>55</v>
      </c>
      <c r="K67" s="56"/>
    </row>
    <row r="68" spans="1:11" ht="12.75">
      <c r="A68" s="78"/>
      <c r="B68" s="85"/>
      <c r="C68" s="10" t="s">
        <v>99</v>
      </c>
      <c r="D68" s="10" t="s">
        <v>345</v>
      </c>
      <c r="E68" s="103"/>
      <c r="F68" s="103"/>
      <c r="G68" s="103"/>
      <c r="H68" s="103"/>
      <c r="I68" s="112"/>
      <c r="J68" s="107"/>
      <c r="K68" s="56"/>
    </row>
    <row r="69" spans="1:11" ht="12.75">
      <c r="A69" s="78"/>
      <c r="B69" s="84">
        <v>9</v>
      </c>
      <c r="C69" s="14" t="s">
        <v>495</v>
      </c>
      <c r="D69" s="14"/>
      <c r="E69" s="102"/>
      <c r="F69" s="102"/>
      <c r="G69" s="102">
        <v>0.3</v>
      </c>
      <c r="H69" s="102">
        <f t="shared" si="2"/>
        <v>0.3</v>
      </c>
      <c r="I69" s="116" t="s">
        <v>97</v>
      </c>
      <c r="J69" s="106">
        <v>55</v>
      </c>
      <c r="K69" s="56"/>
    </row>
    <row r="70" spans="1:11" ht="12.75">
      <c r="A70" s="78"/>
      <c r="B70" s="85"/>
      <c r="C70" s="10" t="s">
        <v>100</v>
      </c>
      <c r="D70" s="10" t="s">
        <v>345</v>
      </c>
      <c r="E70" s="103"/>
      <c r="F70" s="103"/>
      <c r="G70" s="103"/>
      <c r="H70" s="103"/>
      <c r="I70" s="112"/>
      <c r="J70" s="107"/>
      <c r="K70" s="56"/>
    </row>
    <row r="71" spans="1:11" ht="12.75">
      <c r="A71" s="78"/>
      <c r="B71" s="84">
        <v>10</v>
      </c>
      <c r="C71" s="14" t="s">
        <v>496</v>
      </c>
      <c r="D71" s="14" t="s">
        <v>496</v>
      </c>
      <c r="E71" s="102"/>
      <c r="F71" s="102"/>
      <c r="G71" s="102">
        <v>8</v>
      </c>
      <c r="H71" s="102">
        <f t="shared" si="2"/>
        <v>8</v>
      </c>
      <c r="I71" s="116" t="s">
        <v>101</v>
      </c>
      <c r="J71" s="106">
        <v>55</v>
      </c>
      <c r="K71" s="56"/>
    </row>
    <row r="72" spans="1:11" ht="56.25" customHeight="1">
      <c r="A72" s="78"/>
      <c r="B72" s="85"/>
      <c r="C72" s="10" t="s">
        <v>28</v>
      </c>
      <c r="D72" s="10" t="s">
        <v>102</v>
      </c>
      <c r="E72" s="103"/>
      <c r="F72" s="103"/>
      <c r="G72" s="103"/>
      <c r="H72" s="103"/>
      <c r="I72" s="112"/>
      <c r="J72" s="107"/>
      <c r="K72" s="56"/>
    </row>
    <row r="73" spans="1:11" ht="12.75">
      <c r="A73" s="78"/>
      <c r="B73" s="84">
        <v>11</v>
      </c>
      <c r="C73" s="14" t="s">
        <v>497</v>
      </c>
      <c r="D73" s="14" t="s">
        <v>497</v>
      </c>
      <c r="E73" s="102"/>
      <c r="F73" s="102"/>
      <c r="G73" s="102">
        <v>3.6</v>
      </c>
      <c r="H73" s="102">
        <f t="shared" si="2"/>
        <v>3.6</v>
      </c>
      <c r="I73" s="116" t="s">
        <v>103</v>
      </c>
      <c r="J73" s="106">
        <v>56</v>
      </c>
      <c r="K73" s="56"/>
    </row>
    <row r="74" spans="1:11" ht="36" customHeight="1">
      <c r="A74" s="78"/>
      <c r="B74" s="85"/>
      <c r="C74" s="10" t="s">
        <v>104</v>
      </c>
      <c r="D74" s="10" t="s">
        <v>105</v>
      </c>
      <c r="E74" s="103"/>
      <c r="F74" s="103"/>
      <c r="G74" s="103"/>
      <c r="H74" s="103"/>
      <c r="I74" s="112"/>
      <c r="J74" s="107"/>
      <c r="K74" s="56"/>
    </row>
    <row r="75" spans="1:11" ht="12.75">
      <c r="A75" s="78"/>
      <c r="B75" s="84">
        <v>12</v>
      </c>
      <c r="C75" s="14" t="s">
        <v>498</v>
      </c>
      <c r="D75" s="14" t="s">
        <v>499</v>
      </c>
      <c r="E75" s="102"/>
      <c r="F75" s="102"/>
      <c r="G75" s="102">
        <v>0.36</v>
      </c>
      <c r="H75" s="102">
        <f t="shared" si="2"/>
        <v>0.36</v>
      </c>
      <c r="I75" s="116" t="s">
        <v>106</v>
      </c>
      <c r="J75" s="106">
        <v>57</v>
      </c>
      <c r="K75" s="56"/>
    </row>
    <row r="76" spans="1:11" ht="31.5" customHeight="1">
      <c r="A76" s="78"/>
      <c r="B76" s="85"/>
      <c r="C76" s="10" t="s">
        <v>107</v>
      </c>
      <c r="D76" s="10" t="s">
        <v>108</v>
      </c>
      <c r="E76" s="103"/>
      <c r="F76" s="103"/>
      <c r="G76" s="103"/>
      <c r="H76" s="103"/>
      <c r="I76" s="112"/>
      <c r="J76" s="107"/>
      <c r="K76" s="56"/>
    </row>
    <row r="77" spans="1:11" ht="12.75">
      <c r="A77" s="79"/>
      <c r="B77" s="15"/>
      <c r="C77" s="121" t="s">
        <v>109</v>
      </c>
      <c r="D77" s="122"/>
      <c r="E77" s="11">
        <f>SUM(E53:E76)</f>
        <v>52.35</v>
      </c>
      <c r="F77" s="11">
        <f>SUM(F53:F76)</f>
        <v>180.34</v>
      </c>
      <c r="G77" s="11">
        <f>SUM(G53:G76)</f>
        <v>111.21999999999998</v>
      </c>
      <c r="H77" s="11">
        <f>E77+F77+G77</f>
        <v>343.90999999999997</v>
      </c>
      <c r="I77" s="12"/>
      <c r="J77" s="13"/>
      <c r="K77" s="56"/>
    </row>
    <row r="78" spans="1:11" ht="12.75">
      <c r="A78" s="75" t="s">
        <v>336</v>
      </c>
      <c r="B78" s="67">
        <v>1</v>
      </c>
      <c r="C78" s="28" t="s">
        <v>351</v>
      </c>
      <c r="D78" s="28" t="s">
        <v>351</v>
      </c>
      <c r="E78" s="69">
        <v>54</v>
      </c>
      <c r="F78" s="90"/>
      <c r="G78" s="90"/>
      <c r="H78" s="69">
        <f>SUM(E78:G79)</f>
        <v>54</v>
      </c>
      <c r="I78" s="73" t="s">
        <v>508</v>
      </c>
      <c r="J78" s="65" t="s">
        <v>352</v>
      </c>
      <c r="K78" s="56"/>
    </row>
    <row r="79" spans="1:11" ht="45" customHeight="1">
      <c r="A79" s="76"/>
      <c r="B79" s="68"/>
      <c r="C79" s="30" t="s">
        <v>337</v>
      </c>
      <c r="D79" s="30" t="s">
        <v>338</v>
      </c>
      <c r="E79" s="70"/>
      <c r="F79" s="91"/>
      <c r="G79" s="91"/>
      <c r="H79" s="70"/>
      <c r="I79" s="74"/>
      <c r="J79" s="66"/>
      <c r="K79" s="56"/>
    </row>
    <row r="80" spans="1:11" ht="12.75">
      <c r="A80" s="76"/>
      <c r="B80" s="84">
        <v>2</v>
      </c>
      <c r="C80" s="14" t="s">
        <v>353</v>
      </c>
      <c r="D80" s="14" t="s">
        <v>353</v>
      </c>
      <c r="E80" s="69"/>
      <c r="F80" s="69">
        <v>4</v>
      </c>
      <c r="G80" s="86"/>
      <c r="H80" s="88">
        <f>SUM(E80:G81)</f>
        <v>4</v>
      </c>
      <c r="I80" s="94" t="s">
        <v>354</v>
      </c>
      <c r="J80" s="96" t="s">
        <v>355</v>
      </c>
      <c r="K80" s="56"/>
    </row>
    <row r="81" spans="1:11" ht="12.75">
      <c r="A81" s="76"/>
      <c r="B81" s="85"/>
      <c r="C81" s="10" t="s">
        <v>356</v>
      </c>
      <c r="D81" s="10" t="s">
        <v>357</v>
      </c>
      <c r="E81" s="70"/>
      <c r="F81" s="70"/>
      <c r="G81" s="87"/>
      <c r="H81" s="89"/>
      <c r="I81" s="95"/>
      <c r="J81" s="83"/>
      <c r="K81" s="56"/>
    </row>
    <row r="82" spans="1:11" ht="12.75">
      <c r="A82" s="76"/>
      <c r="B82" s="84">
        <v>3</v>
      </c>
      <c r="C82" s="14" t="s">
        <v>358</v>
      </c>
      <c r="D82" s="14" t="s">
        <v>358</v>
      </c>
      <c r="E82" s="88"/>
      <c r="F82" s="88">
        <v>0.1</v>
      </c>
      <c r="G82" s="86"/>
      <c r="H82" s="88">
        <f>SUM(E82:G83)</f>
        <v>0.1</v>
      </c>
      <c r="I82" s="94" t="s">
        <v>509</v>
      </c>
      <c r="J82" s="96" t="s">
        <v>355</v>
      </c>
      <c r="K82" s="56"/>
    </row>
    <row r="83" spans="1:11" ht="12.75">
      <c r="A83" s="76"/>
      <c r="B83" s="85"/>
      <c r="C83" s="10" t="s">
        <v>359</v>
      </c>
      <c r="D83" s="10" t="s">
        <v>360</v>
      </c>
      <c r="E83" s="89"/>
      <c r="F83" s="89"/>
      <c r="G83" s="87"/>
      <c r="H83" s="89"/>
      <c r="I83" s="95"/>
      <c r="J83" s="83"/>
      <c r="K83" s="56"/>
    </row>
    <row r="84" spans="1:11" ht="12.75">
      <c r="A84" s="76"/>
      <c r="B84" s="67">
        <v>4</v>
      </c>
      <c r="C84" s="28" t="s">
        <v>502</v>
      </c>
      <c r="D84" s="28" t="s">
        <v>504</v>
      </c>
      <c r="E84" s="69"/>
      <c r="F84" s="69">
        <v>0.02</v>
      </c>
      <c r="G84" s="90"/>
      <c r="H84" s="69">
        <f>E84+F84+G84</f>
        <v>0.02</v>
      </c>
      <c r="I84" s="73" t="s">
        <v>510</v>
      </c>
      <c r="J84" s="65" t="s">
        <v>506</v>
      </c>
      <c r="K84" s="56"/>
    </row>
    <row r="85" spans="1:11" ht="18" customHeight="1">
      <c r="A85" s="76"/>
      <c r="B85" s="68"/>
      <c r="C85" s="30" t="s">
        <v>503</v>
      </c>
      <c r="D85" s="30" t="s">
        <v>505</v>
      </c>
      <c r="E85" s="70"/>
      <c r="F85" s="70"/>
      <c r="G85" s="91"/>
      <c r="H85" s="70"/>
      <c r="I85" s="74"/>
      <c r="J85" s="66"/>
      <c r="K85" s="56"/>
    </row>
    <row r="86" spans="1:11" ht="12" customHeight="1">
      <c r="A86" s="76"/>
      <c r="B86" s="67">
        <v>5</v>
      </c>
      <c r="C86" s="61" t="s">
        <v>530</v>
      </c>
      <c r="D86" s="61" t="s">
        <v>530</v>
      </c>
      <c r="E86" s="69"/>
      <c r="F86" s="71">
        <v>9.88</v>
      </c>
      <c r="G86" s="71"/>
      <c r="H86" s="71">
        <f>E86+F86+G86</f>
        <v>9.88</v>
      </c>
      <c r="I86" s="73" t="s">
        <v>533</v>
      </c>
      <c r="J86" s="65" t="s">
        <v>534</v>
      </c>
      <c r="K86" s="56"/>
    </row>
    <row r="87" spans="1:11" ht="18" customHeight="1">
      <c r="A87" s="76"/>
      <c r="B87" s="68"/>
      <c r="C87" s="62" t="s">
        <v>531</v>
      </c>
      <c r="D87" s="62" t="s">
        <v>532</v>
      </c>
      <c r="E87" s="70"/>
      <c r="F87" s="72"/>
      <c r="G87" s="72"/>
      <c r="H87" s="72"/>
      <c r="I87" s="74"/>
      <c r="J87" s="66"/>
      <c r="K87" s="56"/>
    </row>
    <row r="88" spans="1:11" ht="12.75">
      <c r="A88" s="76"/>
      <c r="B88" s="15"/>
      <c r="C88" s="121" t="s">
        <v>47</v>
      </c>
      <c r="D88" s="122"/>
      <c r="E88" s="31">
        <f>SUM(E78:E87)</f>
        <v>54</v>
      </c>
      <c r="F88" s="31">
        <f>SUM(F78:F87)</f>
        <v>14</v>
      </c>
      <c r="G88" s="31">
        <f>SUM(G78:G87)</f>
        <v>0</v>
      </c>
      <c r="H88" s="31">
        <f>SUM(H78:H87)</f>
        <v>68</v>
      </c>
      <c r="I88" s="32"/>
      <c r="J88" s="13"/>
      <c r="K88" s="56"/>
    </row>
    <row r="89" spans="1:11" ht="13.5" customHeight="1">
      <c r="A89" s="77" t="s">
        <v>265</v>
      </c>
      <c r="B89" s="84">
        <v>1</v>
      </c>
      <c r="C89" s="61" t="s">
        <v>526</v>
      </c>
      <c r="D89" s="14" t="s">
        <v>361</v>
      </c>
      <c r="E89" s="102">
        <v>272</v>
      </c>
      <c r="F89" s="102"/>
      <c r="G89" s="102"/>
      <c r="H89" s="102">
        <f aca="true" t="shared" si="3" ref="H89:H99">SUM(E89:G89)</f>
        <v>272</v>
      </c>
      <c r="I89" s="116" t="s">
        <v>362</v>
      </c>
      <c r="J89" s="106">
        <v>52</v>
      </c>
      <c r="K89" s="56"/>
    </row>
    <row r="90" spans="1:11" ht="124.5" customHeight="1">
      <c r="A90" s="78"/>
      <c r="B90" s="85"/>
      <c r="C90" s="62" t="s">
        <v>527</v>
      </c>
      <c r="D90" s="10" t="s">
        <v>110</v>
      </c>
      <c r="E90" s="103"/>
      <c r="F90" s="103"/>
      <c r="G90" s="103"/>
      <c r="H90" s="103"/>
      <c r="I90" s="112"/>
      <c r="J90" s="107"/>
      <c r="K90" s="56"/>
    </row>
    <row r="91" spans="1:11" ht="12.75">
      <c r="A91" s="78"/>
      <c r="B91" s="84">
        <v>2</v>
      </c>
      <c r="C91" s="14" t="s">
        <v>363</v>
      </c>
      <c r="D91" s="14" t="s">
        <v>511</v>
      </c>
      <c r="E91" s="102">
        <v>142.44</v>
      </c>
      <c r="F91" s="102"/>
      <c r="G91" s="102"/>
      <c r="H91" s="102">
        <f t="shared" si="3"/>
        <v>142.44</v>
      </c>
      <c r="I91" s="136" t="s">
        <v>328</v>
      </c>
      <c r="J91" s="106">
        <v>52</v>
      </c>
      <c r="K91" s="56"/>
    </row>
    <row r="92" spans="1:11" ht="114" customHeight="1">
      <c r="A92" s="78"/>
      <c r="B92" s="85"/>
      <c r="C92" s="10" t="s">
        <v>111</v>
      </c>
      <c r="D92" s="134" t="s">
        <v>512</v>
      </c>
      <c r="E92" s="103"/>
      <c r="F92" s="103"/>
      <c r="G92" s="103"/>
      <c r="H92" s="103"/>
      <c r="I92" s="137"/>
      <c r="J92" s="107"/>
      <c r="K92" s="56"/>
    </row>
    <row r="93" spans="1:11" ht="13.5" customHeight="1">
      <c r="A93" s="78"/>
      <c r="B93" s="84">
        <v>3</v>
      </c>
      <c r="C93" s="14" t="s">
        <v>364</v>
      </c>
      <c r="D93" s="134"/>
      <c r="E93" s="102">
        <v>42.82</v>
      </c>
      <c r="F93" s="102"/>
      <c r="G93" s="102"/>
      <c r="H93" s="102">
        <f t="shared" si="3"/>
        <v>42.82</v>
      </c>
      <c r="I93" s="116" t="s">
        <v>112</v>
      </c>
      <c r="J93" s="106">
        <v>52</v>
      </c>
      <c r="K93" s="56"/>
    </row>
    <row r="94" spans="1:11" ht="70.5" customHeight="1">
      <c r="A94" s="78"/>
      <c r="B94" s="85"/>
      <c r="C94" s="10" t="s">
        <v>113</v>
      </c>
      <c r="D94" s="135"/>
      <c r="E94" s="103"/>
      <c r="F94" s="103"/>
      <c r="G94" s="103"/>
      <c r="H94" s="103"/>
      <c r="I94" s="112"/>
      <c r="J94" s="107"/>
      <c r="K94" s="56"/>
    </row>
    <row r="95" spans="1:11" ht="12.75">
      <c r="A95" s="78"/>
      <c r="B95" s="84">
        <v>4</v>
      </c>
      <c r="C95" s="14" t="s">
        <v>365</v>
      </c>
      <c r="D95" s="14" t="s">
        <v>365</v>
      </c>
      <c r="E95" s="102">
        <v>1</v>
      </c>
      <c r="F95" s="102"/>
      <c r="G95" s="102"/>
      <c r="H95" s="102">
        <f t="shared" si="3"/>
        <v>1</v>
      </c>
      <c r="I95" s="116" t="s">
        <v>114</v>
      </c>
      <c r="J95" s="106">
        <v>52</v>
      </c>
      <c r="K95" s="56"/>
    </row>
    <row r="96" spans="1:11" ht="56.25" customHeight="1">
      <c r="A96" s="78"/>
      <c r="B96" s="85"/>
      <c r="C96" s="10" t="s">
        <v>115</v>
      </c>
      <c r="D96" s="10" t="s">
        <v>116</v>
      </c>
      <c r="E96" s="103"/>
      <c r="F96" s="103"/>
      <c r="G96" s="103"/>
      <c r="H96" s="103"/>
      <c r="I96" s="112"/>
      <c r="J96" s="107"/>
      <c r="K96" s="56"/>
    </row>
    <row r="97" spans="1:11" ht="12.75">
      <c r="A97" s="78"/>
      <c r="B97" s="84">
        <v>5</v>
      </c>
      <c r="C97" s="14" t="s">
        <v>366</v>
      </c>
      <c r="D97" s="14" t="s">
        <v>366</v>
      </c>
      <c r="E97" s="102">
        <v>572.5</v>
      </c>
      <c r="F97" s="102"/>
      <c r="G97" s="102"/>
      <c r="H97" s="102">
        <f t="shared" si="3"/>
        <v>572.5</v>
      </c>
      <c r="I97" s="116" t="s">
        <v>117</v>
      </c>
      <c r="J97" s="106">
        <v>53</v>
      </c>
      <c r="K97" s="56"/>
    </row>
    <row r="98" spans="1:11" ht="123" customHeight="1">
      <c r="A98" s="78"/>
      <c r="B98" s="85"/>
      <c r="C98" s="10" t="s">
        <v>17</v>
      </c>
      <c r="D98" s="10" t="s">
        <v>118</v>
      </c>
      <c r="E98" s="103"/>
      <c r="F98" s="103"/>
      <c r="G98" s="103"/>
      <c r="H98" s="103"/>
      <c r="I98" s="112"/>
      <c r="J98" s="107"/>
      <c r="K98" s="56"/>
    </row>
    <row r="99" spans="1:11" ht="24" customHeight="1">
      <c r="A99" s="78" t="s">
        <v>265</v>
      </c>
      <c r="B99" s="84">
        <v>6</v>
      </c>
      <c r="C99" s="14" t="s">
        <v>367</v>
      </c>
      <c r="D99" s="14" t="s">
        <v>367</v>
      </c>
      <c r="E99" s="102">
        <v>250.8</v>
      </c>
      <c r="F99" s="102"/>
      <c r="G99" s="102"/>
      <c r="H99" s="102">
        <f t="shared" si="3"/>
        <v>250.8</v>
      </c>
      <c r="I99" s="116" t="s">
        <v>119</v>
      </c>
      <c r="J99" s="106">
        <v>54</v>
      </c>
      <c r="K99" s="56"/>
    </row>
    <row r="100" spans="1:11" ht="114.75" customHeight="1">
      <c r="A100" s="78"/>
      <c r="B100" s="85"/>
      <c r="C100" s="10" t="s">
        <v>18</v>
      </c>
      <c r="D100" s="10" t="s">
        <v>120</v>
      </c>
      <c r="E100" s="103"/>
      <c r="F100" s="103"/>
      <c r="G100" s="103"/>
      <c r="H100" s="103"/>
      <c r="I100" s="112"/>
      <c r="J100" s="107"/>
      <c r="K100" s="56"/>
    </row>
    <row r="101" spans="1:11" ht="15" customHeight="1">
      <c r="A101" s="54"/>
      <c r="B101" s="15"/>
      <c r="C101" s="121" t="s">
        <v>41</v>
      </c>
      <c r="D101" s="122"/>
      <c r="E101" s="11">
        <f>SUM(E89:E100)</f>
        <v>1281.56</v>
      </c>
      <c r="F101" s="11">
        <f>SUM(F89:F100)</f>
        <v>0</v>
      </c>
      <c r="G101" s="11">
        <f>SUM(G89:G100)</f>
        <v>0</v>
      </c>
      <c r="H101" s="11">
        <f>E101+F101+G101</f>
        <v>1281.56</v>
      </c>
      <c r="I101" s="12"/>
      <c r="J101" s="13"/>
      <c r="K101" s="56"/>
    </row>
    <row r="102" spans="1:11" ht="12.75">
      <c r="A102" s="75" t="s">
        <v>266</v>
      </c>
      <c r="B102" s="67">
        <v>1</v>
      </c>
      <c r="C102" s="28" t="s">
        <v>368</v>
      </c>
      <c r="D102" s="28" t="s">
        <v>369</v>
      </c>
      <c r="E102" s="125"/>
      <c r="F102" s="125"/>
      <c r="G102" s="125">
        <v>2</v>
      </c>
      <c r="H102" s="125">
        <f>SUM(E102:G102)</f>
        <v>2</v>
      </c>
      <c r="I102" s="133" t="s">
        <v>121</v>
      </c>
      <c r="J102" s="100">
        <v>53</v>
      </c>
      <c r="K102" s="56"/>
    </row>
    <row r="103" spans="1:11" ht="12.75">
      <c r="A103" s="76"/>
      <c r="B103" s="68"/>
      <c r="C103" s="30" t="s">
        <v>122</v>
      </c>
      <c r="D103" s="30" t="s">
        <v>298</v>
      </c>
      <c r="E103" s="126"/>
      <c r="F103" s="126"/>
      <c r="G103" s="126"/>
      <c r="H103" s="126"/>
      <c r="I103" s="130"/>
      <c r="J103" s="101"/>
      <c r="K103" s="56"/>
    </row>
    <row r="104" spans="1:11" ht="12.75">
      <c r="A104" s="76"/>
      <c r="B104" s="67">
        <v>2</v>
      </c>
      <c r="C104" s="28" t="s">
        <v>370</v>
      </c>
      <c r="D104" s="28" t="s">
        <v>371</v>
      </c>
      <c r="E104" s="125"/>
      <c r="F104" s="125"/>
      <c r="G104" s="125">
        <v>5.06</v>
      </c>
      <c r="H104" s="125">
        <f>SUM(E104:G104)</f>
        <v>5.06</v>
      </c>
      <c r="I104" s="133" t="s">
        <v>123</v>
      </c>
      <c r="J104" s="100">
        <v>54</v>
      </c>
      <c r="K104" s="56"/>
    </row>
    <row r="105" spans="1:11" ht="12.75">
      <c r="A105" s="76"/>
      <c r="B105" s="68"/>
      <c r="C105" s="30" t="s">
        <v>124</v>
      </c>
      <c r="D105" s="30" t="s">
        <v>299</v>
      </c>
      <c r="E105" s="126"/>
      <c r="F105" s="126"/>
      <c r="G105" s="126"/>
      <c r="H105" s="126"/>
      <c r="I105" s="130"/>
      <c r="J105" s="101"/>
      <c r="K105" s="56"/>
    </row>
    <row r="106" spans="1:11" ht="12.75">
      <c r="A106" s="76"/>
      <c r="B106" s="67">
        <v>3</v>
      </c>
      <c r="C106" s="28" t="s">
        <v>372</v>
      </c>
      <c r="D106" s="28" t="s">
        <v>373</v>
      </c>
      <c r="E106" s="125"/>
      <c r="F106" s="125"/>
      <c r="G106" s="125">
        <v>4.31</v>
      </c>
      <c r="H106" s="125">
        <f>SUM(E106:G106)</f>
        <v>4.31</v>
      </c>
      <c r="I106" s="133" t="s">
        <v>125</v>
      </c>
      <c r="J106" s="100">
        <v>54</v>
      </c>
      <c r="K106" s="56"/>
    </row>
    <row r="107" spans="1:11" ht="15" customHeight="1">
      <c r="A107" s="76"/>
      <c r="B107" s="68"/>
      <c r="C107" s="30" t="s">
        <v>126</v>
      </c>
      <c r="D107" s="30" t="s">
        <v>300</v>
      </c>
      <c r="E107" s="126"/>
      <c r="F107" s="126"/>
      <c r="G107" s="126"/>
      <c r="H107" s="126"/>
      <c r="I107" s="130"/>
      <c r="J107" s="101"/>
      <c r="K107" s="56"/>
    </row>
    <row r="108" spans="1:11" ht="12.75">
      <c r="A108" s="159"/>
      <c r="B108" s="27"/>
      <c r="C108" s="138" t="s">
        <v>127</v>
      </c>
      <c r="D108" s="139"/>
      <c r="E108" s="31">
        <f>SUM(E102:E107)</f>
        <v>0</v>
      </c>
      <c r="F108" s="31">
        <f>SUM(F102:F107)</f>
        <v>0</v>
      </c>
      <c r="G108" s="31">
        <f>SUM(G102:G107)</f>
        <v>11.37</v>
      </c>
      <c r="H108" s="31">
        <f>E108+F108+G108</f>
        <v>11.37</v>
      </c>
      <c r="I108" s="32"/>
      <c r="J108" s="33"/>
      <c r="K108" s="56"/>
    </row>
    <row r="109" spans="1:11" ht="12.75">
      <c r="A109" s="77" t="s">
        <v>267</v>
      </c>
      <c r="B109" s="84">
        <v>1</v>
      </c>
      <c r="C109" s="14" t="s">
        <v>374</v>
      </c>
      <c r="D109" s="14" t="s">
        <v>374</v>
      </c>
      <c r="E109" s="102"/>
      <c r="F109" s="102"/>
      <c r="G109" s="102">
        <v>11.11</v>
      </c>
      <c r="H109" s="102">
        <f>SUM(E109:G109)</f>
        <v>11.11</v>
      </c>
      <c r="I109" s="116" t="s">
        <v>128</v>
      </c>
      <c r="J109" s="106">
        <v>53</v>
      </c>
      <c r="K109" s="56"/>
    </row>
    <row r="110" spans="1:11" ht="12.75">
      <c r="A110" s="78"/>
      <c r="B110" s="85"/>
      <c r="C110" s="10" t="s">
        <v>20</v>
      </c>
      <c r="D110" s="10" t="s">
        <v>129</v>
      </c>
      <c r="E110" s="103"/>
      <c r="F110" s="103"/>
      <c r="G110" s="103"/>
      <c r="H110" s="103"/>
      <c r="I110" s="112"/>
      <c r="J110" s="107"/>
      <c r="K110" s="56"/>
    </row>
    <row r="111" spans="1:11" ht="12.75">
      <c r="A111" s="78"/>
      <c r="B111" s="84">
        <v>2</v>
      </c>
      <c r="C111" s="9" t="s">
        <v>375</v>
      </c>
      <c r="D111" s="9" t="s">
        <v>375</v>
      </c>
      <c r="E111" s="102">
        <v>123.6</v>
      </c>
      <c r="F111" s="115"/>
      <c r="G111" s="115"/>
      <c r="H111" s="102">
        <f>SUM(E111:G111)</f>
        <v>123.6</v>
      </c>
      <c r="I111" s="111" t="s">
        <v>130</v>
      </c>
      <c r="J111" s="106">
        <v>54</v>
      </c>
      <c r="K111" s="56"/>
    </row>
    <row r="112" spans="1:11" ht="12.75">
      <c r="A112" s="78"/>
      <c r="B112" s="85"/>
      <c r="C112" s="10" t="s">
        <v>19</v>
      </c>
      <c r="D112" s="10" t="s">
        <v>131</v>
      </c>
      <c r="E112" s="103"/>
      <c r="F112" s="103"/>
      <c r="G112" s="103"/>
      <c r="H112" s="103"/>
      <c r="I112" s="112"/>
      <c r="J112" s="107"/>
      <c r="K112" s="56"/>
    </row>
    <row r="113" spans="1:11" ht="15" customHeight="1">
      <c r="A113" s="79"/>
      <c r="B113" s="15"/>
      <c r="C113" s="121" t="s">
        <v>285</v>
      </c>
      <c r="D113" s="122"/>
      <c r="E113" s="11">
        <f>SUM(E109:E112)</f>
        <v>123.6</v>
      </c>
      <c r="F113" s="11">
        <f>SUM(F109:F112)</f>
        <v>0</v>
      </c>
      <c r="G113" s="11">
        <f>SUM(G109:G112)</f>
        <v>11.11</v>
      </c>
      <c r="H113" s="11">
        <f>E113+F113+G113</f>
        <v>134.70999999999998</v>
      </c>
      <c r="I113" s="12"/>
      <c r="J113" s="13"/>
      <c r="K113" s="56"/>
    </row>
    <row r="114" spans="1:11" ht="12.75">
      <c r="A114" s="77" t="s">
        <v>268</v>
      </c>
      <c r="B114" s="84">
        <v>1</v>
      </c>
      <c r="C114" s="9" t="s">
        <v>376</v>
      </c>
      <c r="D114" s="16" t="s">
        <v>376</v>
      </c>
      <c r="E114" s="102">
        <v>0.7</v>
      </c>
      <c r="F114" s="115"/>
      <c r="G114" s="115"/>
      <c r="H114" s="102">
        <f aca="true" t="shared" si="4" ref="H114:H120">SUM(E114:G114)</f>
        <v>0.7</v>
      </c>
      <c r="I114" s="111" t="s">
        <v>132</v>
      </c>
      <c r="J114" s="106">
        <v>53</v>
      </c>
      <c r="K114" s="56"/>
    </row>
    <row r="115" spans="1:11" ht="18.75" customHeight="1">
      <c r="A115" s="78"/>
      <c r="B115" s="85"/>
      <c r="C115" s="10" t="s">
        <v>66</v>
      </c>
      <c r="D115" s="17" t="s">
        <v>133</v>
      </c>
      <c r="E115" s="103"/>
      <c r="F115" s="103"/>
      <c r="G115" s="103"/>
      <c r="H115" s="103"/>
      <c r="I115" s="112"/>
      <c r="J115" s="107"/>
      <c r="K115" s="56"/>
    </row>
    <row r="116" spans="1:11" ht="12.75">
      <c r="A116" s="78"/>
      <c r="B116" s="84">
        <v>2</v>
      </c>
      <c r="C116" s="9" t="s">
        <v>377</v>
      </c>
      <c r="D116" s="16" t="s">
        <v>377</v>
      </c>
      <c r="E116" s="102">
        <v>0.4</v>
      </c>
      <c r="F116" s="115"/>
      <c r="G116" s="115"/>
      <c r="H116" s="102">
        <f t="shared" si="4"/>
        <v>0.4</v>
      </c>
      <c r="I116" s="111" t="s">
        <v>134</v>
      </c>
      <c r="J116" s="110">
        <v>53</v>
      </c>
      <c r="K116" s="56"/>
    </row>
    <row r="117" spans="1:11" ht="29.25" customHeight="1">
      <c r="A117" s="78"/>
      <c r="B117" s="85"/>
      <c r="C117" s="10" t="s">
        <v>65</v>
      </c>
      <c r="D117" s="10" t="s">
        <v>135</v>
      </c>
      <c r="E117" s="103"/>
      <c r="F117" s="103"/>
      <c r="G117" s="103"/>
      <c r="H117" s="103"/>
      <c r="I117" s="112"/>
      <c r="J117" s="107"/>
      <c r="K117" s="56"/>
    </row>
    <row r="118" spans="1:11" ht="12.75">
      <c r="A118" s="78"/>
      <c r="B118" s="84">
        <v>3</v>
      </c>
      <c r="C118" s="9" t="s">
        <v>378</v>
      </c>
      <c r="D118" s="9" t="s">
        <v>378</v>
      </c>
      <c r="E118" s="102">
        <v>4.75</v>
      </c>
      <c r="F118" s="115"/>
      <c r="G118" s="115"/>
      <c r="H118" s="102">
        <f t="shared" si="4"/>
        <v>4.75</v>
      </c>
      <c r="I118" s="111" t="s">
        <v>136</v>
      </c>
      <c r="J118" s="110">
        <v>56</v>
      </c>
      <c r="K118" s="56"/>
    </row>
    <row r="119" spans="1:11" ht="12.75">
      <c r="A119" s="78"/>
      <c r="B119" s="85"/>
      <c r="C119" s="10" t="s">
        <v>67</v>
      </c>
      <c r="D119" s="10" t="s">
        <v>137</v>
      </c>
      <c r="E119" s="103"/>
      <c r="F119" s="103"/>
      <c r="G119" s="103"/>
      <c r="H119" s="103"/>
      <c r="I119" s="112"/>
      <c r="J119" s="107"/>
      <c r="K119" s="56"/>
    </row>
    <row r="120" spans="1:11" ht="12.75">
      <c r="A120" s="78"/>
      <c r="B120" s="84">
        <v>4</v>
      </c>
      <c r="C120" s="9" t="s">
        <v>379</v>
      </c>
      <c r="D120" s="9" t="s">
        <v>379</v>
      </c>
      <c r="E120" s="102"/>
      <c r="F120" s="115"/>
      <c r="G120" s="115">
        <v>1.18</v>
      </c>
      <c r="H120" s="102">
        <f t="shared" si="4"/>
        <v>1.18</v>
      </c>
      <c r="I120" s="111" t="s">
        <v>138</v>
      </c>
      <c r="J120" s="106">
        <v>62</v>
      </c>
      <c r="K120" s="56"/>
    </row>
    <row r="121" spans="1:11" ht="15" customHeight="1">
      <c r="A121" s="78"/>
      <c r="B121" s="85"/>
      <c r="C121" s="10" t="s">
        <v>68</v>
      </c>
      <c r="D121" s="10" t="s">
        <v>139</v>
      </c>
      <c r="E121" s="103"/>
      <c r="F121" s="103"/>
      <c r="G121" s="103"/>
      <c r="H121" s="103"/>
      <c r="I121" s="112"/>
      <c r="J121" s="107"/>
      <c r="K121" s="56"/>
    </row>
    <row r="122" spans="1:11" ht="12.75">
      <c r="A122" s="79"/>
      <c r="B122" s="15"/>
      <c r="C122" s="121" t="s">
        <v>47</v>
      </c>
      <c r="D122" s="122"/>
      <c r="E122" s="11">
        <f>SUM(E114:E121)</f>
        <v>5.85</v>
      </c>
      <c r="F122" s="11">
        <f>SUM(F114:F121)</f>
        <v>0</v>
      </c>
      <c r="G122" s="11">
        <f>SUM(G114:G121)</f>
        <v>1.18</v>
      </c>
      <c r="H122" s="11">
        <f>E122+F122+G122</f>
        <v>7.029999999999999</v>
      </c>
      <c r="I122" s="12"/>
      <c r="J122" s="13"/>
      <c r="K122" s="56"/>
    </row>
    <row r="123" spans="1:11" ht="12.75">
      <c r="A123" s="77" t="s">
        <v>269</v>
      </c>
      <c r="B123" s="84">
        <v>1</v>
      </c>
      <c r="C123" s="9" t="s">
        <v>380</v>
      </c>
      <c r="D123" s="9" t="s">
        <v>380</v>
      </c>
      <c r="E123" s="102"/>
      <c r="F123" s="115"/>
      <c r="G123" s="115">
        <v>1.75</v>
      </c>
      <c r="H123" s="102">
        <f>SUM(E123:G123)</f>
        <v>1.75</v>
      </c>
      <c r="I123" s="111" t="s">
        <v>140</v>
      </c>
      <c r="J123" s="106">
        <v>53</v>
      </c>
      <c r="K123" s="56"/>
    </row>
    <row r="124" spans="1:11" ht="30" customHeight="1">
      <c r="A124" s="78"/>
      <c r="B124" s="85"/>
      <c r="C124" s="10" t="s">
        <v>141</v>
      </c>
      <c r="D124" s="10" t="s">
        <v>142</v>
      </c>
      <c r="E124" s="103"/>
      <c r="F124" s="103"/>
      <c r="G124" s="103"/>
      <c r="H124" s="103"/>
      <c r="I124" s="112"/>
      <c r="J124" s="107"/>
      <c r="K124" s="56"/>
    </row>
    <row r="125" spans="1:11" ht="12.75">
      <c r="A125" s="78"/>
      <c r="B125" s="84">
        <v>2</v>
      </c>
      <c r="C125" s="9" t="s">
        <v>381</v>
      </c>
      <c r="D125" s="9" t="s">
        <v>381</v>
      </c>
      <c r="E125" s="102"/>
      <c r="F125" s="115"/>
      <c r="G125" s="115">
        <v>0.19</v>
      </c>
      <c r="H125" s="102">
        <f>SUM(E125:G125)</f>
        <v>0.19</v>
      </c>
      <c r="I125" s="111" t="s">
        <v>143</v>
      </c>
      <c r="J125" s="106">
        <v>61</v>
      </c>
      <c r="K125" s="56"/>
    </row>
    <row r="126" spans="1:11" ht="12.75">
      <c r="A126" s="78"/>
      <c r="B126" s="85"/>
      <c r="C126" s="10" t="s">
        <v>144</v>
      </c>
      <c r="D126" s="10" t="s">
        <v>145</v>
      </c>
      <c r="E126" s="103"/>
      <c r="F126" s="103"/>
      <c r="G126" s="103"/>
      <c r="H126" s="103"/>
      <c r="I126" s="112"/>
      <c r="J126" s="107"/>
      <c r="K126" s="56"/>
    </row>
    <row r="127" spans="1:11" ht="12.75">
      <c r="A127" s="79"/>
      <c r="B127" s="48"/>
      <c r="C127" s="121" t="s">
        <v>285</v>
      </c>
      <c r="D127" s="122"/>
      <c r="E127" s="11">
        <f>SUM(E123:E126)</f>
        <v>0</v>
      </c>
      <c r="F127" s="11">
        <f>SUM(F123:F126)</f>
        <v>0</v>
      </c>
      <c r="G127" s="11">
        <f>SUM(G123:G126)</f>
        <v>1.94</v>
      </c>
      <c r="H127" s="11">
        <f>E127+F127+G127</f>
        <v>1.94</v>
      </c>
      <c r="I127" s="12"/>
      <c r="J127" s="13"/>
      <c r="K127" s="56"/>
    </row>
    <row r="128" spans="1:11" ht="12.75">
      <c r="A128" s="77" t="s">
        <v>270</v>
      </c>
      <c r="B128" s="84">
        <v>1</v>
      </c>
      <c r="C128" s="9" t="s">
        <v>382</v>
      </c>
      <c r="D128" s="9" t="s">
        <v>382</v>
      </c>
      <c r="E128" s="102"/>
      <c r="F128" s="115">
        <v>5</v>
      </c>
      <c r="G128" s="115"/>
      <c r="H128" s="102">
        <f>SUM(E128:G128)</f>
        <v>5</v>
      </c>
      <c r="I128" s="111" t="s">
        <v>146</v>
      </c>
      <c r="J128" s="106">
        <v>53</v>
      </c>
      <c r="K128" s="56"/>
    </row>
    <row r="129" spans="1:11" ht="12.75">
      <c r="A129" s="78"/>
      <c r="B129" s="85"/>
      <c r="C129" s="10" t="s">
        <v>69</v>
      </c>
      <c r="D129" s="10" t="s">
        <v>147</v>
      </c>
      <c r="E129" s="103"/>
      <c r="F129" s="103"/>
      <c r="G129" s="103"/>
      <c r="H129" s="103"/>
      <c r="I129" s="112"/>
      <c r="J129" s="107"/>
      <c r="K129" s="56"/>
    </row>
    <row r="130" spans="1:11" ht="13.5" customHeight="1">
      <c r="A130" s="79"/>
      <c r="B130" s="48"/>
      <c r="C130" s="121" t="s">
        <v>148</v>
      </c>
      <c r="D130" s="122"/>
      <c r="E130" s="11">
        <f>SUM(E128)</f>
        <v>0</v>
      </c>
      <c r="F130" s="11">
        <f>SUM(F128)</f>
        <v>5</v>
      </c>
      <c r="G130" s="11">
        <f>SUM(G128)</f>
        <v>0</v>
      </c>
      <c r="H130" s="11">
        <f>E130+F130+G130</f>
        <v>5</v>
      </c>
      <c r="I130" s="12"/>
      <c r="J130" s="13"/>
      <c r="K130" s="56"/>
    </row>
    <row r="131" spans="1:11" ht="12.75">
      <c r="A131" s="77" t="s">
        <v>271</v>
      </c>
      <c r="B131" s="84">
        <v>1</v>
      </c>
      <c r="C131" s="9" t="s">
        <v>383</v>
      </c>
      <c r="D131" s="9" t="s">
        <v>383</v>
      </c>
      <c r="E131" s="102"/>
      <c r="F131" s="115"/>
      <c r="G131" s="115">
        <v>7.4</v>
      </c>
      <c r="H131" s="102">
        <f>SUM(E131:G131)</f>
        <v>7.4</v>
      </c>
      <c r="I131" s="111" t="s">
        <v>149</v>
      </c>
      <c r="J131" s="106">
        <v>51</v>
      </c>
      <c r="K131" s="56"/>
    </row>
    <row r="132" spans="1:11" ht="12.75">
      <c r="A132" s="78"/>
      <c r="B132" s="85"/>
      <c r="C132" s="10" t="s">
        <v>70</v>
      </c>
      <c r="D132" s="10" t="s">
        <v>150</v>
      </c>
      <c r="E132" s="103"/>
      <c r="F132" s="103"/>
      <c r="G132" s="103"/>
      <c r="H132" s="103"/>
      <c r="I132" s="112"/>
      <c r="J132" s="107"/>
      <c r="K132" s="56"/>
    </row>
    <row r="133" spans="1:11" ht="12.75">
      <c r="A133" s="79"/>
      <c r="B133" s="48"/>
      <c r="C133" s="121" t="s">
        <v>148</v>
      </c>
      <c r="D133" s="122"/>
      <c r="E133" s="11">
        <f>SUM(E131)</f>
        <v>0</v>
      </c>
      <c r="F133" s="11">
        <f>SUM(F131)</f>
        <v>0</v>
      </c>
      <c r="G133" s="11">
        <f>SUM(G131)</f>
        <v>7.4</v>
      </c>
      <c r="H133" s="11">
        <f>E133+F133+G133</f>
        <v>7.4</v>
      </c>
      <c r="I133" s="12"/>
      <c r="J133" s="13"/>
      <c r="K133" s="56"/>
    </row>
    <row r="134" spans="1:11" ht="12.75">
      <c r="A134" s="77" t="s">
        <v>272</v>
      </c>
      <c r="B134" s="84">
        <v>1</v>
      </c>
      <c r="C134" s="9" t="s">
        <v>384</v>
      </c>
      <c r="D134" s="9" t="s">
        <v>384</v>
      </c>
      <c r="E134" s="102"/>
      <c r="F134" s="115">
        <v>1.5</v>
      </c>
      <c r="G134" s="115"/>
      <c r="H134" s="102">
        <f>SUM(E134:G134)</f>
        <v>1.5</v>
      </c>
      <c r="I134" s="111" t="s">
        <v>151</v>
      </c>
      <c r="J134" s="106">
        <v>63</v>
      </c>
      <c r="K134" s="56"/>
    </row>
    <row r="135" spans="1:11" ht="12.75">
      <c r="A135" s="78"/>
      <c r="B135" s="85"/>
      <c r="C135" s="10" t="s">
        <v>71</v>
      </c>
      <c r="D135" s="10" t="s">
        <v>152</v>
      </c>
      <c r="E135" s="103"/>
      <c r="F135" s="103"/>
      <c r="G135" s="103"/>
      <c r="H135" s="103"/>
      <c r="I135" s="112"/>
      <c r="J135" s="107"/>
      <c r="K135" s="56"/>
    </row>
    <row r="136" spans="1:11" ht="12.75">
      <c r="A136" s="78"/>
      <c r="B136" s="84">
        <v>2</v>
      </c>
      <c r="C136" s="9" t="s">
        <v>385</v>
      </c>
      <c r="D136" s="9" t="s">
        <v>385</v>
      </c>
      <c r="E136" s="102"/>
      <c r="F136" s="115">
        <v>22.54</v>
      </c>
      <c r="G136" s="115"/>
      <c r="H136" s="102">
        <f>SUM(E136:G136)</f>
        <v>22.54</v>
      </c>
      <c r="I136" s="111" t="s">
        <v>153</v>
      </c>
      <c r="J136" s="110">
        <v>2</v>
      </c>
      <c r="K136" s="56"/>
    </row>
    <row r="137" spans="1:11" ht="12.75">
      <c r="A137" s="78"/>
      <c r="B137" s="85"/>
      <c r="C137" s="10" t="s">
        <v>72</v>
      </c>
      <c r="D137" s="10" t="s">
        <v>154</v>
      </c>
      <c r="E137" s="103"/>
      <c r="F137" s="103"/>
      <c r="G137" s="103"/>
      <c r="H137" s="103"/>
      <c r="I137" s="112"/>
      <c r="J137" s="107"/>
      <c r="K137" s="56"/>
    </row>
    <row r="138" spans="1:11" ht="12.75">
      <c r="A138" s="78"/>
      <c r="B138" s="84">
        <v>3</v>
      </c>
      <c r="C138" s="9" t="s">
        <v>386</v>
      </c>
      <c r="D138" s="9" t="s">
        <v>386</v>
      </c>
      <c r="E138" s="102"/>
      <c r="F138" s="115">
        <v>4.14</v>
      </c>
      <c r="G138" s="115"/>
      <c r="H138" s="102">
        <f>SUM(E138:G138)</f>
        <v>4.14</v>
      </c>
      <c r="I138" s="111" t="s">
        <v>155</v>
      </c>
      <c r="J138" s="110" t="s">
        <v>387</v>
      </c>
      <c r="K138" s="56"/>
    </row>
    <row r="139" spans="1:11" ht="12.75">
      <c r="A139" s="78"/>
      <c r="B139" s="85"/>
      <c r="C139" s="10" t="s">
        <v>73</v>
      </c>
      <c r="D139" s="10" t="s">
        <v>156</v>
      </c>
      <c r="E139" s="103"/>
      <c r="F139" s="103"/>
      <c r="G139" s="103"/>
      <c r="H139" s="103"/>
      <c r="I139" s="112"/>
      <c r="J139" s="107"/>
      <c r="K139" s="56"/>
    </row>
    <row r="140" spans="1:11" ht="12.75">
      <c r="A140" s="78"/>
      <c r="B140" s="84">
        <v>4</v>
      </c>
      <c r="C140" s="16" t="s">
        <v>388</v>
      </c>
      <c r="D140" s="16" t="s">
        <v>388</v>
      </c>
      <c r="E140" s="131"/>
      <c r="F140" s="117">
        <v>1.93</v>
      </c>
      <c r="G140" s="117"/>
      <c r="H140" s="117">
        <f>SUM(E140:G140)</f>
        <v>1.93</v>
      </c>
      <c r="I140" s="104" t="s">
        <v>289</v>
      </c>
      <c r="J140" s="106" t="s">
        <v>389</v>
      </c>
      <c r="K140" s="56"/>
    </row>
    <row r="141" spans="1:11" ht="12.75">
      <c r="A141" s="78"/>
      <c r="B141" s="85"/>
      <c r="C141" s="17" t="s">
        <v>287</v>
      </c>
      <c r="D141" s="10" t="s">
        <v>288</v>
      </c>
      <c r="E141" s="132"/>
      <c r="F141" s="118"/>
      <c r="G141" s="118"/>
      <c r="H141" s="118"/>
      <c r="I141" s="105"/>
      <c r="J141" s="107"/>
      <c r="K141" s="56"/>
    </row>
    <row r="142" spans="1:11" ht="12.75">
      <c r="A142" s="79"/>
      <c r="B142" s="48"/>
      <c r="C142" s="121" t="s">
        <v>47</v>
      </c>
      <c r="D142" s="122"/>
      <c r="E142" s="11">
        <f>SUM(E134:E140)</f>
        <v>0</v>
      </c>
      <c r="F142" s="11">
        <f>SUM(F134:F140)</f>
        <v>30.11</v>
      </c>
      <c r="G142" s="11">
        <f>SUM(G134:G140)</f>
        <v>0</v>
      </c>
      <c r="H142" s="11">
        <f>E142+F142+G142</f>
        <v>30.11</v>
      </c>
      <c r="I142" s="12"/>
      <c r="J142" s="13"/>
      <c r="K142" s="56"/>
    </row>
    <row r="143" spans="1:11" ht="13.5" customHeight="1">
      <c r="A143" s="77" t="s">
        <v>273</v>
      </c>
      <c r="B143" s="84">
        <v>1</v>
      </c>
      <c r="C143" s="9" t="s">
        <v>390</v>
      </c>
      <c r="D143" s="9" t="s">
        <v>390</v>
      </c>
      <c r="E143" s="102">
        <v>1.5</v>
      </c>
      <c r="F143" s="115"/>
      <c r="G143" s="115"/>
      <c r="H143" s="102">
        <f aca="true" t="shared" si="5" ref="H143:H155">SUM(E143:G143)</f>
        <v>1.5</v>
      </c>
      <c r="I143" s="111" t="s">
        <v>157</v>
      </c>
      <c r="J143" s="106">
        <v>51</v>
      </c>
      <c r="K143" s="56"/>
    </row>
    <row r="144" spans="1:11" ht="12.75">
      <c r="A144" s="78"/>
      <c r="B144" s="85"/>
      <c r="C144" s="10" t="s">
        <v>158</v>
      </c>
      <c r="D144" s="10" t="s">
        <v>159</v>
      </c>
      <c r="E144" s="103"/>
      <c r="F144" s="103"/>
      <c r="G144" s="103"/>
      <c r="H144" s="103"/>
      <c r="I144" s="112"/>
      <c r="J144" s="107"/>
      <c r="K144" s="56"/>
    </row>
    <row r="145" spans="1:11" ht="12.75">
      <c r="A145" s="78"/>
      <c r="B145" s="84">
        <v>2</v>
      </c>
      <c r="C145" s="9" t="s">
        <v>391</v>
      </c>
      <c r="D145" s="9" t="s">
        <v>391</v>
      </c>
      <c r="E145" s="102"/>
      <c r="F145" s="115"/>
      <c r="G145" s="115">
        <v>27.4</v>
      </c>
      <c r="H145" s="102">
        <f t="shared" si="5"/>
        <v>27.4</v>
      </c>
      <c r="I145" s="111" t="s">
        <v>160</v>
      </c>
      <c r="J145" s="110">
        <v>51</v>
      </c>
      <c r="K145" s="56"/>
    </row>
    <row r="146" spans="1:10" ht="12.75">
      <c r="A146" s="78"/>
      <c r="B146" s="85"/>
      <c r="C146" s="10" t="s">
        <v>74</v>
      </c>
      <c r="D146" s="10" t="s">
        <v>161</v>
      </c>
      <c r="E146" s="103"/>
      <c r="F146" s="103"/>
      <c r="G146" s="103"/>
      <c r="H146" s="103"/>
      <c r="I146" s="112"/>
      <c r="J146" s="107"/>
    </row>
    <row r="147" spans="1:10" ht="12.75">
      <c r="A147" s="78"/>
      <c r="B147" s="84">
        <v>3</v>
      </c>
      <c r="C147" s="9" t="s">
        <v>392</v>
      </c>
      <c r="D147" s="9" t="s">
        <v>393</v>
      </c>
      <c r="E147" s="102">
        <v>0.8</v>
      </c>
      <c r="F147" s="115"/>
      <c r="G147" s="115"/>
      <c r="H147" s="102">
        <f t="shared" si="5"/>
        <v>0.8</v>
      </c>
      <c r="I147" s="111" t="s">
        <v>162</v>
      </c>
      <c r="J147" s="110">
        <v>51</v>
      </c>
    </row>
    <row r="148" spans="1:10" ht="12.75">
      <c r="A148" s="78"/>
      <c r="B148" s="85"/>
      <c r="C148" s="10" t="s">
        <v>75</v>
      </c>
      <c r="D148" s="10" t="s">
        <v>163</v>
      </c>
      <c r="E148" s="103"/>
      <c r="F148" s="103"/>
      <c r="G148" s="103"/>
      <c r="H148" s="103"/>
      <c r="I148" s="112"/>
      <c r="J148" s="107"/>
    </row>
    <row r="149" spans="1:10" ht="12.75">
      <c r="A149" s="78"/>
      <c r="B149" s="84">
        <v>4</v>
      </c>
      <c r="C149" s="9" t="s">
        <v>394</v>
      </c>
      <c r="D149" s="9" t="s">
        <v>394</v>
      </c>
      <c r="E149" s="102"/>
      <c r="F149" s="115"/>
      <c r="G149" s="115">
        <v>0.7</v>
      </c>
      <c r="H149" s="102">
        <f t="shared" si="5"/>
        <v>0.7</v>
      </c>
      <c r="I149" s="111" t="s">
        <v>164</v>
      </c>
      <c r="J149" s="110">
        <v>51</v>
      </c>
    </row>
    <row r="150" spans="1:10" ht="12.75">
      <c r="A150" s="78"/>
      <c r="B150" s="85"/>
      <c r="C150" s="10" t="s">
        <v>76</v>
      </c>
      <c r="D150" s="10" t="s">
        <v>165</v>
      </c>
      <c r="E150" s="103"/>
      <c r="F150" s="103"/>
      <c r="G150" s="103"/>
      <c r="H150" s="103"/>
      <c r="I150" s="112"/>
      <c r="J150" s="107"/>
    </row>
    <row r="151" spans="1:10" ht="12.75">
      <c r="A151" s="78"/>
      <c r="B151" s="84">
        <v>5</v>
      </c>
      <c r="C151" s="9" t="s">
        <v>395</v>
      </c>
      <c r="D151" s="9" t="s">
        <v>395</v>
      </c>
      <c r="E151" s="102"/>
      <c r="F151" s="115">
        <v>4.92</v>
      </c>
      <c r="G151" s="115"/>
      <c r="H151" s="102">
        <f t="shared" si="5"/>
        <v>4.92</v>
      </c>
      <c r="I151" s="111" t="s">
        <v>166</v>
      </c>
      <c r="J151" s="110">
        <v>54</v>
      </c>
    </row>
    <row r="152" spans="1:10" ht="12.75">
      <c r="A152" s="78"/>
      <c r="B152" s="85"/>
      <c r="C152" s="10" t="s">
        <v>238</v>
      </c>
      <c r="D152" s="10" t="s">
        <v>167</v>
      </c>
      <c r="E152" s="103"/>
      <c r="F152" s="103"/>
      <c r="G152" s="103"/>
      <c r="H152" s="103"/>
      <c r="I152" s="112"/>
      <c r="J152" s="107"/>
    </row>
    <row r="153" spans="1:10" ht="12.75">
      <c r="A153" s="78"/>
      <c r="B153" s="84">
        <v>6</v>
      </c>
      <c r="C153" s="9" t="s">
        <v>396</v>
      </c>
      <c r="D153" s="9" t="s">
        <v>396</v>
      </c>
      <c r="E153" s="102">
        <v>4.18</v>
      </c>
      <c r="F153" s="115"/>
      <c r="G153" s="115"/>
      <c r="H153" s="102">
        <f t="shared" si="5"/>
        <v>4.18</v>
      </c>
      <c r="I153" s="111" t="s">
        <v>168</v>
      </c>
      <c r="J153" s="110">
        <v>54</v>
      </c>
    </row>
    <row r="154" spans="1:10" ht="51" customHeight="1">
      <c r="A154" s="78"/>
      <c r="B154" s="85"/>
      <c r="C154" s="10" t="s">
        <v>239</v>
      </c>
      <c r="D154" s="10" t="s">
        <v>169</v>
      </c>
      <c r="E154" s="103"/>
      <c r="F154" s="103"/>
      <c r="G154" s="103"/>
      <c r="H154" s="103"/>
      <c r="I154" s="112"/>
      <c r="J154" s="107"/>
    </row>
    <row r="155" spans="1:10" ht="12.75">
      <c r="A155" s="78"/>
      <c r="B155" s="84">
        <v>7</v>
      </c>
      <c r="C155" s="9" t="s">
        <v>500</v>
      </c>
      <c r="D155" s="9" t="s">
        <v>500</v>
      </c>
      <c r="E155" s="102"/>
      <c r="F155" s="115"/>
      <c r="G155" s="115">
        <v>40.7</v>
      </c>
      <c r="H155" s="102">
        <f t="shared" si="5"/>
        <v>40.7</v>
      </c>
      <c r="I155" s="111" t="s">
        <v>170</v>
      </c>
      <c r="J155" s="106">
        <v>56</v>
      </c>
    </row>
    <row r="156" spans="1:10" ht="12.75">
      <c r="A156" s="78"/>
      <c r="B156" s="85"/>
      <c r="C156" s="10" t="s">
        <v>240</v>
      </c>
      <c r="D156" s="10" t="s">
        <v>171</v>
      </c>
      <c r="E156" s="103"/>
      <c r="F156" s="103"/>
      <c r="G156" s="103"/>
      <c r="H156" s="103"/>
      <c r="I156" s="112"/>
      <c r="J156" s="107"/>
    </row>
    <row r="157" spans="1:10" ht="12.75">
      <c r="A157" s="79"/>
      <c r="B157" s="48"/>
      <c r="C157" s="121" t="s">
        <v>172</v>
      </c>
      <c r="D157" s="122"/>
      <c r="E157" s="11">
        <f>SUM(E143:E156)</f>
        <v>6.4799999999999995</v>
      </c>
      <c r="F157" s="11">
        <f>SUM(F143:F156)</f>
        <v>4.92</v>
      </c>
      <c r="G157" s="11">
        <f>SUM(G143:G156)</f>
        <v>68.8</v>
      </c>
      <c r="H157" s="11">
        <f>E157+F157+G157</f>
        <v>80.19999999999999</v>
      </c>
      <c r="I157" s="12"/>
      <c r="J157" s="13"/>
    </row>
    <row r="158" spans="1:10" ht="12.75">
      <c r="A158" s="77" t="s">
        <v>274</v>
      </c>
      <c r="B158" s="84">
        <v>1</v>
      </c>
      <c r="C158" s="9" t="s">
        <v>397</v>
      </c>
      <c r="D158" s="9" t="s">
        <v>397</v>
      </c>
      <c r="E158" s="102"/>
      <c r="F158" s="115">
        <v>9.95</v>
      </c>
      <c r="G158" s="115">
        <v>1.45</v>
      </c>
      <c r="H158" s="102">
        <f>SUM(E158:G158)</f>
        <v>11.399999999999999</v>
      </c>
      <c r="I158" s="111" t="s">
        <v>173</v>
      </c>
      <c r="J158" s="106" t="s">
        <v>398</v>
      </c>
    </row>
    <row r="159" spans="1:10" ht="12.75">
      <c r="A159" s="78"/>
      <c r="B159" s="85"/>
      <c r="C159" s="60" t="s">
        <v>524</v>
      </c>
      <c r="D159" s="60" t="s">
        <v>525</v>
      </c>
      <c r="E159" s="103"/>
      <c r="F159" s="103"/>
      <c r="G159" s="103"/>
      <c r="H159" s="103"/>
      <c r="I159" s="112"/>
      <c r="J159" s="107"/>
    </row>
    <row r="160" spans="1:10" ht="12.75">
      <c r="A160" s="79"/>
      <c r="B160" s="48"/>
      <c r="C160" s="121" t="s">
        <v>148</v>
      </c>
      <c r="D160" s="122"/>
      <c r="E160" s="11">
        <f>SUM(E158)</f>
        <v>0</v>
      </c>
      <c r="F160" s="11">
        <f>SUM(F158)</f>
        <v>9.95</v>
      </c>
      <c r="G160" s="11">
        <f>SUM(G158)</f>
        <v>1.45</v>
      </c>
      <c r="H160" s="11">
        <f>E160+F160+G160</f>
        <v>11.399999999999999</v>
      </c>
      <c r="I160" s="12"/>
      <c r="J160" s="13"/>
    </row>
    <row r="161" spans="1:10" ht="13.5" customHeight="1">
      <c r="A161" s="77" t="s">
        <v>275</v>
      </c>
      <c r="B161" s="84">
        <v>1</v>
      </c>
      <c r="C161" s="9" t="s">
        <v>399</v>
      </c>
      <c r="D161" s="9" t="s">
        <v>399</v>
      </c>
      <c r="E161" s="102"/>
      <c r="F161" s="115"/>
      <c r="G161" s="115">
        <v>0.15</v>
      </c>
      <c r="H161" s="102">
        <f aca="true" t="shared" si="6" ref="H161:H179">SUM(E161:G161)</f>
        <v>0.15</v>
      </c>
      <c r="I161" s="111" t="s">
        <v>400</v>
      </c>
      <c r="J161" s="106">
        <v>50</v>
      </c>
    </row>
    <row r="162" spans="1:10" ht="86.25" customHeight="1">
      <c r="A162" s="78"/>
      <c r="B162" s="85"/>
      <c r="C162" s="10" t="s">
        <v>53</v>
      </c>
      <c r="D162" s="10" t="s">
        <v>174</v>
      </c>
      <c r="E162" s="103"/>
      <c r="F162" s="103"/>
      <c r="G162" s="103"/>
      <c r="H162" s="103"/>
      <c r="I162" s="112"/>
      <c r="J162" s="107"/>
    </row>
    <row r="163" spans="1:10" ht="12.75">
      <c r="A163" s="78"/>
      <c r="B163" s="84">
        <v>2</v>
      </c>
      <c r="C163" s="9" t="s">
        <v>401</v>
      </c>
      <c r="D163" s="9" t="s">
        <v>402</v>
      </c>
      <c r="E163" s="102"/>
      <c r="F163" s="115"/>
      <c r="G163" s="115">
        <v>0.24</v>
      </c>
      <c r="H163" s="102">
        <f t="shared" si="6"/>
        <v>0.24</v>
      </c>
      <c r="I163" s="111" t="s">
        <v>175</v>
      </c>
      <c r="J163" s="110">
        <v>52</v>
      </c>
    </row>
    <row r="164" spans="1:10" ht="12.75">
      <c r="A164" s="78"/>
      <c r="B164" s="85"/>
      <c r="C164" s="10" t="s">
        <v>176</v>
      </c>
      <c r="D164" s="10" t="s">
        <v>177</v>
      </c>
      <c r="E164" s="103"/>
      <c r="F164" s="103"/>
      <c r="G164" s="103"/>
      <c r="H164" s="103"/>
      <c r="I164" s="112"/>
      <c r="J164" s="107"/>
    </row>
    <row r="165" spans="1:10" ht="12.75">
      <c r="A165" s="78"/>
      <c r="B165" s="84">
        <v>3</v>
      </c>
      <c r="C165" s="9" t="s">
        <v>403</v>
      </c>
      <c r="D165" s="9" t="s">
        <v>402</v>
      </c>
      <c r="E165" s="102"/>
      <c r="F165" s="115"/>
      <c r="G165" s="115">
        <v>1.25</v>
      </c>
      <c r="H165" s="102">
        <f t="shared" si="6"/>
        <v>1.25</v>
      </c>
      <c r="I165" s="111" t="s">
        <v>178</v>
      </c>
      <c r="J165" s="110">
        <v>52</v>
      </c>
    </row>
    <row r="166" spans="1:10" ht="33" customHeight="1">
      <c r="A166" s="78"/>
      <c r="B166" s="85"/>
      <c r="C166" s="10" t="s">
        <v>179</v>
      </c>
      <c r="D166" s="10" t="s">
        <v>404</v>
      </c>
      <c r="E166" s="103"/>
      <c r="F166" s="103"/>
      <c r="G166" s="103"/>
      <c r="H166" s="103"/>
      <c r="I166" s="112"/>
      <c r="J166" s="107"/>
    </row>
    <row r="167" spans="1:10" ht="12.75">
      <c r="A167" s="57"/>
      <c r="B167" s="84">
        <v>4</v>
      </c>
      <c r="C167" s="9" t="s">
        <v>405</v>
      </c>
      <c r="D167" s="9" t="s">
        <v>405</v>
      </c>
      <c r="E167" s="102"/>
      <c r="F167" s="115">
        <v>2.03</v>
      </c>
      <c r="G167" s="115"/>
      <c r="H167" s="102">
        <f t="shared" si="6"/>
        <v>2.03</v>
      </c>
      <c r="I167" s="111" t="s">
        <v>180</v>
      </c>
      <c r="J167" s="110">
        <v>53</v>
      </c>
    </row>
    <row r="168" spans="1:10" ht="27" customHeight="1">
      <c r="A168" s="78" t="s">
        <v>275</v>
      </c>
      <c r="B168" s="85"/>
      <c r="C168" s="10" t="s">
        <v>54</v>
      </c>
      <c r="D168" s="10" t="s">
        <v>181</v>
      </c>
      <c r="E168" s="103"/>
      <c r="F168" s="103"/>
      <c r="G168" s="103"/>
      <c r="H168" s="103"/>
      <c r="I168" s="112"/>
      <c r="J168" s="107"/>
    </row>
    <row r="169" spans="1:10" ht="12.75">
      <c r="A169" s="78"/>
      <c r="B169" s="84">
        <v>5</v>
      </c>
      <c r="C169" s="9" t="s">
        <v>406</v>
      </c>
      <c r="D169" s="9" t="s">
        <v>405</v>
      </c>
      <c r="E169" s="102"/>
      <c r="F169" s="115">
        <v>3.8</v>
      </c>
      <c r="G169" s="115"/>
      <c r="H169" s="102">
        <f t="shared" si="6"/>
        <v>3.8</v>
      </c>
      <c r="I169" s="111" t="s">
        <v>182</v>
      </c>
      <c r="J169" s="110">
        <v>53</v>
      </c>
    </row>
    <row r="170" spans="1:10" ht="12.75">
      <c r="A170" s="78"/>
      <c r="B170" s="85"/>
      <c r="C170" s="10" t="s">
        <v>183</v>
      </c>
      <c r="D170" s="10" t="s">
        <v>404</v>
      </c>
      <c r="E170" s="103"/>
      <c r="F170" s="103"/>
      <c r="G170" s="103"/>
      <c r="H170" s="103"/>
      <c r="I170" s="112"/>
      <c r="J170" s="107"/>
    </row>
    <row r="171" spans="1:10" ht="12.75">
      <c r="A171" s="78"/>
      <c r="B171" s="84">
        <v>6</v>
      </c>
      <c r="C171" s="9" t="s">
        <v>407</v>
      </c>
      <c r="D171" s="9" t="s">
        <v>407</v>
      </c>
      <c r="E171" s="102"/>
      <c r="F171" s="115">
        <v>15.13</v>
      </c>
      <c r="G171" s="115"/>
      <c r="H171" s="102">
        <f t="shared" si="6"/>
        <v>15.13</v>
      </c>
      <c r="I171" s="111" t="s">
        <v>184</v>
      </c>
      <c r="J171" s="110">
        <v>53</v>
      </c>
    </row>
    <row r="172" spans="1:10" ht="12.75">
      <c r="A172" s="78"/>
      <c r="B172" s="85"/>
      <c r="C172" s="10" t="s">
        <v>55</v>
      </c>
      <c r="D172" s="10" t="s">
        <v>185</v>
      </c>
      <c r="E172" s="103"/>
      <c r="F172" s="103"/>
      <c r="G172" s="103"/>
      <c r="H172" s="103"/>
      <c r="I172" s="112"/>
      <c r="J172" s="107"/>
    </row>
    <row r="173" spans="1:10" ht="12.75">
      <c r="A173" s="78"/>
      <c r="B173" s="84">
        <v>7</v>
      </c>
      <c r="C173" s="9" t="s">
        <v>408</v>
      </c>
      <c r="D173" s="9" t="s">
        <v>408</v>
      </c>
      <c r="E173" s="102"/>
      <c r="F173" s="115"/>
      <c r="G173" s="115">
        <v>5.65</v>
      </c>
      <c r="H173" s="102">
        <f t="shared" si="6"/>
        <v>5.65</v>
      </c>
      <c r="I173" s="111" t="s">
        <v>186</v>
      </c>
      <c r="J173" s="110">
        <v>54</v>
      </c>
    </row>
    <row r="174" spans="1:10" ht="12.75">
      <c r="A174" s="78"/>
      <c r="B174" s="85"/>
      <c r="C174" s="10" t="s">
        <v>187</v>
      </c>
      <c r="D174" s="10" t="s">
        <v>188</v>
      </c>
      <c r="E174" s="103"/>
      <c r="F174" s="103"/>
      <c r="G174" s="103"/>
      <c r="H174" s="103"/>
      <c r="I174" s="112"/>
      <c r="J174" s="107"/>
    </row>
    <row r="175" spans="1:10" ht="12.75">
      <c r="A175" s="78"/>
      <c r="B175" s="84">
        <v>8</v>
      </c>
      <c r="C175" s="9"/>
      <c r="D175" s="9" t="s">
        <v>408</v>
      </c>
      <c r="E175" s="102"/>
      <c r="F175" s="115"/>
      <c r="G175" s="115">
        <v>0.06</v>
      </c>
      <c r="H175" s="102">
        <f t="shared" si="6"/>
        <v>0.06</v>
      </c>
      <c r="I175" s="111" t="s">
        <v>189</v>
      </c>
      <c r="J175" s="110">
        <v>54</v>
      </c>
    </row>
    <row r="176" spans="1:10" ht="12.75">
      <c r="A176" s="78"/>
      <c r="B176" s="85"/>
      <c r="C176" s="10" t="s">
        <v>409</v>
      </c>
      <c r="D176" s="10" t="s">
        <v>404</v>
      </c>
      <c r="E176" s="103"/>
      <c r="F176" s="103"/>
      <c r="G176" s="103"/>
      <c r="H176" s="103"/>
      <c r="I176" s="112"/>
      <c r="J176" s="107"/>
    </row>
    <row r="177" spans="1:10" ht="12.75">
      <c r="A177" s="78"/>
      <c r="B177" s="84">
        <v>9</v>
      </c>
      <c r="C177" s="9" t="s">
        <v>410</v>
      </c>
      <c r="D177" s="9" t="s">
        <v>410</v>
      </c>
      <c r="E177" s="102"/>
      <c r="F177" s="115"/>
      <c r="G177" s="115">
        <v>1.13</v>
      </c>
      <c r="H177" s="102">
        <f t="shared" si="6"/>
        <v>1.13</v>
      </c>
      <c r="I177" s="111" t="s">
        <v>190</v>
      </c>
      <c r="J177" s="110" t="s">
        <v>411</v>
      </c>
    </row>
    <row r="178" spans="1:10" ht="28.5" customHeight="1">
      <c r="A178" s="78"/>
      <c r="B178" s="85"/>
      <c r="C178" s="10" t="s">
        <v>191</v>
      </c>
      <c r="D178" s="10" t="s">
        <v>192</v>
      </c>
      <c r="E178" s="103"/>
      <c r="F178" s="103"/>
      <c r="G178" s="103"/>
      <c r="H178" s="103"/>
      <c r="I178" s="112"/>
      <c r="J178" s="107"/>
    </row>
    <row r="179" spans="1:10" ht="12.75">
      <c r="A179" s="78"/>
      <c r="B179" s="84">
        <v>10</v>
      </c>
      <c r="C179" s="16" t="s">
        <v>412</v>
      </c>
      <c r="D179" s="16" t="s">
        <v>412</v>
      </c>
      <c r="E179" s="131"/>
      <c r="F179" s="117">
        <v>0.03</v>
      </c>
      <c r="G179" s="117">
        <v>1.52</v>
      </c>
      <c r="H179" s="102">
        <f t="shared" si="6"/>
        <v>1.55</v>
      </c>
      <c r="I179" s="104" t="s">
        <v>292</v>
      </c>
      <c r="J179" s="106" t="s">
        <v>413</v>
      </c>
    </row>
    <row r="180" spans="1:10" ht="12.75">
      <c r="A180" s="78"/>
      <c r="B180" s="85"/>
      <c r="C180" s="39" t="s">
        <v>290</v>
      </c>
      <c r="D180" s="30" t="s">
        <v>291</v>
      </c>
      <c r="E180" s="132"/>
      <c r="F180" s="118"/>
      <c r="G180" s="118"/>
      <c r="H180" s="103"/>
      <c r="I180" s="105"/>
      <c r="J180" s="107"/>
    </row>
    <row r="181" spans="1:10" ht="12.75">
      <c r="A181" s="78"/>
      <c r="B181" s="84">
        <v>11</v>
      </c>
      <c r="C181" s="34" t="s">
        <v>414</v>
      </c>
      <c r="D181" s="34" t="s">
        <v>339</v>
      </c>
      <c r="E181" s="92"/>
      <c r="F181" s="99">
        <v>1.36</v>
      </c>
      <c r="G181" s="99"/>
      <c r="H181" s="92">
        <f>SUM(E181:G181)</f>
        <v>1.36</v>
      </c>
      <c r="I181" s="97" t="s">
        <v>304</v>
      </c>
      <c r="J181" s="82" t="s">
        <v>415</v>
      </c>
    </row>
    <row r="182" spans="1:10" ht="12.75">
      <c r="A182" s="78"/>
      <c r="B182" s="85"/>
      <c r="C182" s="30" t="s">
        <v>301</v>
      </c>
      <c r="D182" s="30" t="s">
        <v>340</v>
      </c>
      <c r="E182" s="93"/>
      <c r="F182" s="93"/>
      <c r="G182" s="93"/>
      <c r="H182" s="93"/>
      <c r="I182" s="98"/>
      <c r="J182" s="83"/>
    </row>
    <row r="183" spans="1:10" ht="12.75">
      <c r="A183" s="78"/>
      <c r="B183" s="84">
        <v>12</v>
      </c>
      <c r="C183" s="34" t="s">
        <v>416</v>
      </c>
      <c r="D183" s="34" t="s">
        <v>339</v>
      </c>
      <c r="E183" s="92"/>
      <c r="F183" s="99">
        <v>3.17</v>
      </c>
      <c r="G183" s="99"/>
      <c r="H183" s="92">
        <f>SUM(E183:G183)</f>
        <v>3.17</v>
      </c>
      <c r="I183" s="97" t="s">
        <v>305</v>
      </c>
      <c r="J183" s="82" t="s">
        <v>415</v>
      </c>
    </row>
    <row r="184" spans="1:10" ht="12.75">
      <c r="A184" s="78"/>
      <c r="B184" s="85"/>
      <c r="C184" s="30" t="s">
        <v>302</v>
      </c>
      <c r="D184" s="30" t="s">
        <v>341</v>
      </c>
      <c r="E184" s="93"/>
      <c r="F184" s="93"/>
      <c r="G184" s="93"/>
      <c r="H184" s="93"/>
      <c r="I184" s="98"/>
      <c r="J184" s="83"/>
    </row>
    <row r="185" spans="1:10" ht="27" customHeight="1">
      <c r="A185" s="78"/>
      <c r="B185" s="84">
        <v>13</v>
      </c>
      <c r="C185" s="37" t="s">
        <v>417</v>
      </c>
      <c r="D185" s="37" t="s">
        <v>339</v>
      </c>
      <c r="E185" s="86"/>
      <c r="F185" s="88">
        <v>6.41</v>
      </c>
      <c r="G185" s="88"/>
      <c r="H185" s="92">
        <f>SUM(E185:G185)</f>
        <v>6.41</v>
      </c>
      <c r="I185" s="94" t="s">
        <v>306</v>
      </c>
      <c r="J185" s="96" t="s">
        <v>415</v>
      </c>
    </row>
    <row r="186" spans="1:10" ht="25.5" customHeight="1">
      <c r="A186" s="78"/>
      <c r="B186" s="85"/>
      <c r="C186" s="39" t="s">
        <v>303</v>
      </c>
      <c r="D186" s="30" t="s">
        <v>341</v>
      </c>
      <c r="E186" s="87"/>
      <c r="F186" s="89"/>
      <c r="G186" s="89"/>
      <c r="H186" s="93"/>
      <c r="I186" s="95"/>
      <c r="J186" s="83"/>
    </row>
    <row r="187" spans="1:10" ht="12.75">
      <c r="A187" s="78"/>
      <c r="B187" s="67">
        <v>14</v>
      </c>
      <c r="C187" s="37" t="s">
        <v>418</v>
      </c>
      <c r="D187" s="37" t="s">
        <v>342</v>
      </c>
      <c r="E187" s="90"/>
      <c r="F187" s="69">
        <v>5.04</v>
      </c>
      <c r="G187" s="69"/>
      <c r="H187" s="71">
        <f>SUM(E187:G187)</f>
        <v>5.04</v>
      </c>
      <c r="I187" s="73" t="s">
        <v>321</v>
      </c>
      <c r="J187" s="65" t="s">
        <v>419</v>
      </c>
    </row>
    <row r="188" spans="1:10" ht="37.5" customHeight="1">
      <c r="A188" s="78"/>
      <c r="B188" s="68"/>
      <c r="C188" s="39" t="s">
        <v>322</v>
      </c>
      <c r="D188" s="30" t="s">
        <v>343</v>
      </c>
      <c r="E188" s="91"/>
      <c r="F188" s="70"/>
      <c r="G188" s="70"/>
      <c r="H188" s="72"/>
      <c r="I188" s="74"/>
      <c r="J188" s="66"/>
    </row>
    <row r="189" spans="1:10" ht="13.5" customHeight="1">
      <c r="A189" s="78"/>
      <c r="B189" s="67">
        <v>15</v>
      </c>
      <c r="C189" s="16" t="s">
        <v>420</v>
      </c>
      <c r="D189" s="37" t="s">
        <v>342</v>
      </c>
      <c r="E189" s="90"/>
      <c r="F189" s="69">
        <v>3.84</v>
      </c>
      <c r="G189" s="69"/>
      <c r="H189" s="71">
        <f>SUM(E189:G189)</f>
        <v>3.84</v>
      </c>
      <c r="I189" s="73" t="s">
        <v>513</v>
      </c>
      <c r="J189" s="65" t="s">
        <v>421</v>
      </c>
    </row>
    <row r="190" spans="1:10" ht="45.75" customHeight="1">
      <c r="A190" s="78"/>
      <c r="B190" s="68"/>
      <c r="C190" s="39" t="s">
        <v>323</v>
      </c>
      <c r="D190" s="30" t="s">
        <v>341</v>
      </c>
      <c r="E190" s="91"/>
      <c r="F190" s="70"/>
      <c r="G190" s="70"/>
      <c r="H190" s="72"/>
      <c r="I190" s="74"/>
      <c r="J190" s="66"/>
    </row>
    <row r="191" spans="1:10" ht="12.75">
      <c r="A191" s="78"/>
      <c r="B191" s="67">
        <v>16</v>
      </c>
      <c r="C191" s="37" t="s">
        <v>422</v>
      </c>
      <c r="D191" s="37" t="s">
        <v>342</v>
      </c>
      <c r="E191" s="90"/>
      <c r="F191" s="69">
        <v>3.52</v>
      </c>
      <c r="G191" s="69"/>
      <c r="H191" s="71">
        <f>SUM(E191:G191)</f>
        <v>3.52</v>
      </c>
      <c r="I191" s="73" t="s">
        <v>514</v>
      </c>
      <c r="J191" s="65" t="s">
        <v>421</v>
      </c>
    </row>
    <row r="192" spans="1:10" ht="46.5" customHeight="1">
      <c r="A192" s="78"/>
      <c r="B192" s="68"/>
      <c r="C192" s="39" t="s">
        <v>324</v>
      </c>
      <c r="D192" s="30" t="s">
        <v>341</v>
      </c>
      <c r="E192" s="91"/>
      <c r="F192" s="70"/>
      <c r="G192" s="70"/>
      <c r="H192" s="72"/>
      <c r="I192" s="74"/>
      <c r="J192" s="66"/>
    </row>
    <row r="193" spans="1:10" ht="12.75">
      <c r="A193" s="58"/>
      <c r="B193" s="29"/>
      <c r="C193" s="138" t="s">
        <v>325</v>
      </c>
      <c r="D193" s="139"/>
      <c r="E193" s="31">
        <f>SUM(E161:E192)</f>
        <v>0</v>
      </c>
      <c r="F193" s="31">
        <f>SUM(F161:F192)</f>
        <v>44.330000000000005</v>
      </c>
      <c r="G193" s="31">
        <f>SUM(G161:G192)</f>
        <v>10</v>
      </c>
      <c r="H193" s="31">
        <f>E193+F193+G193</f>
        <v>54.330000000000005</v>
      </c>
      <c r="I193" s="32"/>
      <c r="J193" s="33"/>
    </row>
    <row r="194" spans="1:10" ht="12.75">
      <c r="A194" s="77" t="s">
        <v>276</v>
      </c>
      <c r="B194" s="84">
        <v>1</v>
      </c>
      <c r="C194" s="34" t="s">
        <v>423</v>
      </c>
      <c r="D194" s="34" t="s">
        <v>423</v>
      </c>
      <c r="E194" s="102">
        <v>1.2</v>
      </c>
      <c r="F194" s="115"/>
      <c r="G194" s="115"/>
      <c r="H194" s="102">
        <f>SUM(E194:G194)</f>
        <v>1.2</v>
      </c>
      <c r="I194" s="111" t="s">
        <v>193</v>
      </c>
      <c r="J194" s="106">
        <v>52</v>
      </c>
    </row>
    <row r="195" spans="1:10" ht="12.75">
      <c r="A195" s="78"/>
      <c r="B195" s="85"/>
      <c r="C195" s="30" t="s">
        <v>194</v>
      </c>
      <c r="D195" s="30" t="s">
        <v>195</v>
      </c>
      <c r="E195" s="103"/>
      <c r="F195" s="103"/>
      <c r="G195" s="103"/>
      <c r="H195" s="103"/>
      <c r="I195" s="112"/>
      <c r="J195" s="107"/>
    </row>
    <row r="196" spans="1:10" ht="12.75">
      <c r="A196" s="78"/>
      <c r="B196" s="84">
        <v>2</v>
      </c>
      <c r="C196" s="9" t="s">
        <v>424</v>
      </c>
      <c r="D196" s="9" t="s">
        <v>424</v>
      </c>
      <c r="E196" s="102">
        <v>3.6</v>
      </c>
      <c r="F196" s="115"/>
      <c r="G196" s="115"/>
      <c r="H196" s="102">
        <f>SUM(E196:G196)</f>
        <v>3.6</v>
      </c>
      <c r="I196" s="111" t="s">
        <v>314</v>
      </c>
      <c r="J196" s="106" t="s">
        <v>425</v>
      </c>
    </row>
    <row r="197" spans="1:10" ht="12.75">
      <c r="A197" s="78"/>
      <c r="B197" s="85"/>
      <c r="C197" s="10" t="s">
        <v>312</v>
      </c>
      <c r="D197" s="10" t="s">
        <v>313</v>
      </c>
      <c r="E197" s="103"/>
      <c r="F197" s="103"/>
      <c r="G197" s="103"/>
      <c r="H197" s="103"/>
      <c r="I197" s="112"/>
      <c r="J197" s="107"/>
    </row>
    <row r="198" spans="1:10" ht="12.75">
      <c r="A198" s="79"/>
      <c r="B198" s="48"/>
      <c r="C198" s="121" t="s">
        <v>285</v>
      </c>
      <c r="D198" s="122"/>
      <c r="E198" s="11">
        <f>SUM(E194:E197)</f>
        <v>4.8</v>
      </c>
      <c r="F198" s="11">
        <f>SUM(F194:F197)</f>
        <v>0</v>
      </c>
      <c r="G198" s="11">
        <f>SUM(G194:G197)</f>
        <v>0</v>
      </c>
      <c r="H198" s="11">
        <f>SUM(H194:H197)</f>
        <v>4.8</v>
      </c>
      <c r="I198" s="12"/>
      <c r="J198" s="13"/>
    </row>
    <row r="199" spans="1:10" ht="12.75">
      <c r="A199" s="77" t="s">
        <v>33</v>
      </c>
      <c r="B199" s="84">
        <v>1</v>
      </c>
      <c r="C199" s="9" t="s">
        <v>426</v>
      </c>
      <c r="D199" s="9" t="s">
        <v>426</v>
      </c>
      <c r="E199" s="102"/>
      <c r="F199" s="115">
        <v>35.6</v>
      </c>
      <c r="G199" s="115"/>
      <c r="H199" s="102">
        <f>SUM(E199:G199)</f>
        <v>35.6</v>
      </c>
      <c r="I199" s="111" t="s">
        <v>196</v>
      </c>
      <c r="J199" s="106" t="s">
        <v>427</v>
      </c>
    </row>
    <row r="200" spans="1:10" ht="12.75">
      <c r="A200" s="160"/>
      <c r="B200" s="85"/>
      <c r="C200" s="10" t="s">
        <v>56</v>
      </c>
      <c r="D200" s="10" t="s">
        <v>197</v>
      </c>
      <c r="E200" s="103"/>
      <c r="F200" s="103"/>
      <c r="G200" s="103"/>
      <c r="H200" s="103"/>
      <c r="I200" s="112"/>
      <c r="J200" s="107"/>
    </row>
    <row r="201" spans="1:10" ht="12.75">
      <c r="A201" s="160"/>
      <c r="B201" s="84">
        <v>2</v>
      </c>
      <c r="C201" s="9" t="s">
        <v>428</v>
      </c>
      <c r="D201" s="9" t="s">
        <v>428</v>
      </c>
      <c r="E201" s="102"/>
      <c r="F201" s="115">
        <v>67.15</v>
      </c>
      <c r="G201" s="115"/>
      <c r="H201" s="102">
        <f>SUM(E201:G201)</f>
        <v>67.15</v>
      </c>
      <c r="I201" s="111" t="s">
        <v>198</v>
      </c>
      <c r="J201" s="106" t="s">
        <v>429</v>
      </c>
    </row>
    <row r="202" spans="1:10" ht="12.75">
      <c r="A202" s="160"/>
      <c r="B202" s="85"/>
      <c r="C202" s="10" t="s">
        <v>57</v>
      </c>
      <c r="D202" s="10" t="s">
        <v>430</v>
      </c>
      <c r="E202" s="103"/>
      <c r="F202" s="103"/>
      <c r="G202" s="103"/>
      <c r="H202" s="103"/>
      <c r="I202" s="112"/>
      <c r="J202" s="107"/>
    </row>
    <row r="203" spans="1:10" ht="12.75">
      <c r="A203" s="161"/>
      <c r="B203" s="48"/>
      <c r="C203" s="121" t="s">
        <v>285</v>
      </c>
      <c r="D203" s="122"/>
      <c r="E203" s="11">
        <f>SUM(E199:E202)</f>
        <v>0</v>
      </c>
      <c r="F203" s="11">
        <f>SUM(F199:F202)</f>
        <v>102.75</v>
      </c>
      <c r="G203" s="11">
        <f>SUM(G199:G202)</f>
        <v>0</v>
      </c>
      <c r="H203" s="11">
        <f>E203+F203+G203</f>
        <v>102.75</v>
      </c>
      <c r="I203" s="12"/>
      <c r="J203" s="13"/>
    </row>
    <row r="204" spans="1:10" ht="12.75">
      <c r="A204" s="162" t="s">
        <v>329</v>
      </c>
      <c r="B204" s="67">
        <v>1</v>
      </c>
      <c r="C204" s="44" t="s">
        <v>431</v>
      </c>
      <c r="D204" s="44" t="s">
        <v>431</v>
      </c>
      <c r="E204" s="69">
        <v>33</v>
      </c>
      <c r="F204" s="69"/>
      <c r="G204" s="69"/>
      <c r="H204" s="69">
        <f>SUM(E204:G205)</f>
        <v>33</v>
      </c>
      <c r="I204" s="73" t="s">
        <v>330</v>
      </c>
      <c r="J204" s="65">
        <v>47</v>
      </c>
    </row>
    <row r="205" spans="1:10" ht="12.75">
      <c r="A205" s="163"/>
      <c r="B205" s="68"/>
      <c r="C205" s="41" t="s">
        <v>331</v>
      </c>
      <c r="D205" s="45" t="s">
        <v>332</v>
      </c>
      <c r="E205" s="70"/>
      <c r="F205" s="70"/>
      <c r="G205" s="70"/>
      <c r="H205" s="70"/>
      <c r="I205" s="74"/>
      <c r="J205" s="66"/>
    </row>
    <row r="206" spans="1:10" ht="12.75">
      <c r="A206" s="163"/>
      <c r="B206" s="164">
        <v>2</v>
      </c>
      <c r="C206" s="46" t="s">
        <v>432</v>
      </c>
      <c r="D206" s="46" t="s">
        <v>432</v>
      </c>
      <c r="E206" s="165">
        <v>4</v>
      </c>
      <c r="F206" s="165"/>
      <c r="G206" s="165"/>
      <c r="H206" s="69">
        <f>SUM(E206:G207)</f>
        <v>4</v>
      </c>
      <c r="I206" s="73" t="s">
        <v>330</v>
      </c>
      <c r="J206" s="65">
        <v>47</v>
      </c>
    </row>
    <row r="207" spans="1:10" ht="12.75">
      <c r="A207" s="163"/>
      <c r="B207" s="68"/>
      <c r="C207" s="41" t="s">
        <v>333</v>
      </c>
      <c r="D207" s="45" t="s">
        <v>334</v>
      </c>
      <c r="E207" s="70"/>
      <c r="F207" s="70"/>
      <c r="G207" s="70"/>
      <c r="H207" s="70"/>
      <c r="I207" s="74"/>
      <c r="J207" s="66"/>
    </row>
    <row r="208" spans="1:10" ht="12.75">
      <c r="A208" s="163"/>
      <c r="B208" s="47"/>
      <c r="C208" s="138" t="s">
        <v>285</v>
      </c>
      <c r="D208" s="139"/>
      <c r="E208" s="31">
        <f>SUM(E204:E207)</f>
        <v>37</v>
      </c>
      <c r="F208" s="31">
        <f>SUM(F204:F207)</f>
        <v>0</v>
      </c>
      <c r="G208" s="31">
        <f>SUM(G204:G207)</f>
        <v>0</v>
      </c>
      <c r="H208" s="31">
        <f>SUM(H204:H207)</f>
        <v>37</v>
      </c>
      <c r="I208" s="32"/>
      <c r="J208" s="33"/>
    </row>
    <row r="209" spans="1:10" ht="12.75">
      <c r="A209" s="77" t="s">
        <v>34</v>
      </c>
      <c r="B209" s="84">
        <v>1</v>
      </c>
      <c r="C209" s="9" t="s">
        <v>433</v>
      </c>
      <c r="D209" s="9" t="s">
        <v>433</v>
      </c>
      <c r="E209" s="102"/>
      <c r="F209" s="102"/>
      <c r="G209" s="102">
        <v>2.6</v>
      </c>
      <c r="H209" s="92">
        <f>SUM(E209:G209)</f>
        <v>2.6</v>
      </c>
      <c r="I209" s="136" t="s">
        <v>521</v>
      </c>
      <c r="J209" s="106">
        <v>54</v>
      </c>
    </row>
    <row r="210" spans="1:10" ht="12.75">
      <c r="A210" s="78"/>
      <c r="B210" s="85"/>
      <c r="C210" s="10" t="s">
        <v>58</v>
      </c>
      <c r="D210" s="10" t="s">
        <v>199</v>
      </c>
      <c r="E210" s="103"/>
      <c r="F210" s="103"/>
      <c r="G210" s="103"/>
      <c r="H210" s="93"/>
      <c r="I210" s="137"/>
      <c r="J210" s="107"/>
    </row>
    <row r="211" spans="1:10" ht="12.75">
      <c r="A211" s="78"/>
      <c r="B211" s="84">
        <v>2</v>
      </c>
      <c r="C211" s="9" t="s">
        <v>434</v>
      </c>
      <c r="D211" s="9" t="s">
        <v>434</v>
      </c>
      <c r="E211" s="102">
        <v>2.4</v>
      </c>
      <c r="F211" s="102">
        <v>0.59</v>
      </c>
      <c r="G211" s="102">
        <v>2.69</v>
      </c>
      <c r="H211" s="102">
        <f>SUM(E211:G211)</f>
        <v>5.68</v>
      </c>
      <c r="I211" s="116" t="s">
        <v>316</v>
      </c>
      <c r="J211" s="106">
        <v>54</v>
      </c>
    </row>
    <row r="212" spans="1:10" ht="15" customHeight="1">
      <c r="A212" s="78"/>
      <c r="B212" s="85"/>
      <c r="C212" s="10" t="s">
        <v>307</v>
      </c>
      <c r="D212" s="10" t="s">
        <v>308</v>
      </c>
      <c r="E212" s="103"/>
      <c r="F212" s="103"/>
      <c r="G212" s="103"/>
      <c r="H212" s="103"/>
      <c r="I212" s="112"/>
      <c r="J212" s="107"/>
    </row>
    <row r="213" spans="1:10" ht="12.75">
      <c r="A213" s="79"/>
      <c r="B213" s="48"/>
      <c r="C213" s="121" t="s">
        <v>285</v>
      </c>
      <c r="D213" s="122"/>
      <c r="E213" s="11">
        <f>SUM(E209:E212)</f>
        <v>2.4</v>
      </c>
      <c r="F213" s="11">
        <f>SUM(F209:F212)</f>
        <v>0.59</v>
      </c>
      <c r="G213" s="11">
        <f>SUM(G209:G212)</f>
        <v>5.29</v>
      </c>
      <c r="H213" s="11">
        <f>E213+F213+G213</f>
        <v>8.28</v>
      </c>
      <c r="I213" s="12"/>
      <c r="J213" s="13"/>
    </row>
    <row r="214" spans="1:10" ht="12.75">
      <c r="A214" s="77" t="s">
        <v>35</v>
      </c>
      <c r="B214" s="84">
        <v>1</v>
      </c>
      <c r="C214" s="9" t="s">
        <v>435</v>
      </c>
      <c r="D214" s="9" t="s">
        <v>435</v>
      </c>
      <c r="E214" s="102"/>
      <c r="F214" s="115">
        <v>0.8</v>
      </c>
      <c r="G214" s="115">
        <v>1.8</v>
      </c>
      <c r="H214" s="102">
        <f>SUM(E214:G214)</f>
        <v>2.6</v>
      </c>
      <c r="I214" s="111" t="s">
        <v>200</v>
      </c>
      <c r="J214" s="65">
        <v>52</v>
      </c>
    </row>
    <row r="215" spans="1:10" ht="12.75">
      <c r="A215" s="78"/>
      <c r="B215" s="85"/>
      <c r="C215" s="10" t="s">
        <v>59</v>
      </c>
      <c r="D215" s="10" t="s">
        <v>201</v>
      </c>
      <c r="E215" s="103"/>
      <c r="F215" s="103"/>
      <c r="G215" s="103"/>
      <c r="H215" s="103"/>
      <c r="I215" s="112"/>
      <c r="J215" s="66"/>
    </row>
    <row r="216" spans="1:10" ht="12.75">
      <c r="A216" s="78"/>
      <c r="B216" s="84">
        <v>2</v>
      </c>
      <c r="C216" s="9" t="s">
        <v>436</v>
      </c>
      <c r="D216" s="9" t="s">
        <v>436</v>
      </c>
      <c r="E216" s="102"/>
      <c r="F216" s="115">
        <v>0.02</v>
      </c>
      <c r="G216" s="115">
        <v>2.08</v>
      </c>
      <c r="H216" s="102">
        <f>SUM(E216:G216)</f>
        <v>2.1</v>
      </c>
      <c r="I216" s="111" t="s">
        <v>202</v>
      </c>
      <c r="J216" s="65">
        <v>53</v>
      </c>
    </row>
    <row r="217" spans="1:10" ht="33.75" customHeight="1">
      <c r="A217" s="78"/>
      <c r="B217" s="85"/>
      <c r="C217" s="10" t="s">
        <v>60</v>
      </c>
      <c r="D217" s="10" t="s">
        <v>203</v>
      </c>
      <c r="E217" s="103"/>
      <c r="F217" s="103"/>
      <c r="G217" s="103"/>
      <c r="H217" s="103"/>
      <c r="I217" s="112"/>
      <c r="J217" s="66"/>
    </row>
    <row r="218" spans="1:10" ht="12.75">
      <c r="A218" s="79"/>
      <c r="B218" s="48"/>
      <c r="C218" s="121" t="s">
        <v>285</v>
      </c>
      <c r="D218" s="122"/>
      <c r="E218" s="11">
        <f>SUM(E214:E217)</f>
        <v>0</v>
      </c>
      <c r="F218" s="11">
        <f>SUM(F214:F217)</f>
        <v>0.8200000000000001</v>
      </c>
      <c r="G218" s="11">
        <f>SUM(G214:G217)</f>
        <v>3.88</v>
      </c>
      <c r="H218" s="11">
        <f>E218+F218+G218</f>
        <v>4.7</v>
      </c>
      <c r="I218" s="12"/>
      <c r="J218" s="13"/>
    </row>
    <row r="219" spans="1:10" ht="13.5" customHeight="1">
      <c r="A219" s="77" t="s">
        <v>36</v>
      </c>
      <c r="B219" s="84">
        <v>1</v>
      </c>
      <c r="C219" s="9" t="s">
        <v>437</v>
      </c>
      <c r="D219" s="9" t="s">
        <v>438</v>
      </c>
      <c r="E219" s="102"/>
      <c r="F219" s="115"/>
      <c r="G219" s="115">
        <v>0.67</v>
      </c>
      <c r="H219" s="102">
        <f aca="true" t="shared" si="7" ref="H219:H233">SUM(E219:G219)</f>
        <v>0.67</v>
      </c>
      <c r="I219" s="111" t="s">
        <v>204</v>
      </c>
      <c r="J219" s="106">
        <v>52</v>
      </c>
    </row>
    <row r="220" spans="1:10" ht="59.25" customHeight="1">
      <c r="A220" s="78"/>
      <c r="B220" s="85"/>
      <c r="C220" s="10" t="s">
        <v>205</v>
      </c>
      <c r="D220" s="10" t="s">
        <v>206</v>
      </c>
      <c r="E220" s="103"/>
      <c r="F220" s="103"/>
      <c r="G220" s="103"/>
      <c r="H220" s="103"/>
      <c r="I220" s="112"/>
      <c r="J220" s="107"/>
    </row>
    <row r="221" spans="1:10" ht="12.75">
      <c r="A221" s="78"/>
      <c r="B221" s="84">
        <v>2</v>
      </c>
      <c r="C221" s="9" t="s">
        <v>439</v>
      </c>
      <c r="D221" s="9"/>
      <c r="E221" s="102"/>
      <c r="F221" s="115">
        <v>19.06</v>
      </c>
      <c r="G221" s="115"/>
      <c r="H221" s="102">
        <f t="shared" si="7"/>
        <v>19.06</v>
      </c>
      <c r="I221" s="111" t="s">
        <v>207</v>
      </c>
      <c r="J221" s="110">
        <v>54</v>
      </c>
    </row>
    <row r="222" spans="1:10" ht="12.75">
      <c r="A222" s="78"/>
      <c r="B222" s="85"/>
      <c r="C222" s="10" t="s">
        <v>297</v>
      </c>
      <c r="D222" s="10" t="s">
        <v>208</v>
      </c>
      <c r="E222" s="103"/>
      <c r="F222" s="103"/>
      <c r="G222" s="103"/>
      <c r="H222" s="103"/>
      <c r="I222" s="112"/>
      <c r="J222" s="107"/>
    </row>
    <row r="223" spans="1:10" ht="12.75">
      <c r="A223" s="78"/>
      <c r="B223" s="84">
        <v>3</v>
      </c>
      <c r="C223" s="9"/>
      <c r="D223" s="9"/>
      <c r="E223" s="102"/>
      <c r="F223" s="115">
        <v>20.82</v>
      </c>
      <c r="G223" s="115"/>
      <c r="H223" s="102">
        <f t="shared" si="7"/>
        <v>20.82</v>
      </c>
      <c r="I223" s="111" t="s">
        <v>207</v>
      </c>
      <c r="J223" s="110">
        <v>54</v>
      </c>
    </row>
    <row r="224" spans="1:10" ht="12.75">
      <c r="A224" s="78"/>
      <c r="B224" s="85"/>
      <c r="C224" s="10" t="s">
        <v>440</v>
      </c>
      <c r="D224" s="10" t="s">
        <v>208</v>
      </c>
      <c r="E224" s="103"/>
      <c r="F224" s="103"/>
      <c r="G224" s="103"/>
      <c r="H224" s="103"/>
      <c r="I224" s="112"/>
      <c r="J224" s="107"/>
    </row>
    <row r="225" spans="1:10" ht="13.5" customHeight="1">
      <c r="A225" s="78"/>
      <c r="B225" s="84">
        <v>4</v>
      </c>
      <c r="C225" s="9" t="s">
        <v>441</v>
      </c>
      <c r="D225" s="9"/>
      <c r="E225" s="102"/>
      <c r="F225" s="115">
        <v>4.92</v>
      </c>
      <c r="G225" s="115"/>
      <c r="H225" s="102">
        <f t="shared" si="7"/>
        <v>4.92</v>
      </c>
      <c r="I225" s="111" t="s">
        <v>97</v>
      </c>
      <c r="J225" s="110">
        <v>54</v>
      </c>
    </row>
    <row r="226" spans="1:10" ht="12.75">
      <c r="A226" s="78"/>
      <c r="B226" s="85"/>
      <c r="C226" s="10" t="s">
        <v>209</v>
      </c>
      <c r="D226" s="10" t="s">
        <v>442</v>
      </c>
      <c r="E226" s="103"/>
      <c r="F226" s="103"/>
      <c r="G226" s="103"/>
      <c r="H226" s="103"/>
      <c r="I226" s="112"/>
      <c r="J226" s="107"/>
    </row>
    <row r="227" spans="1:10" ht="12.75">
      <c r="A227" s="78"/>
      <c r="B227" s="84">
        <v>5</v>
      </c>
      <c r="C227" s="9" t="s">
        <v>443</v>
      </c>
      <c r="D227" s="9"/>
      <c r="E227" s="102"/>
      <c r="F227" s="115"/>
      <c r="G227" s="115">
        <v>3.8</v>
      </c>
      <c r="H227" s="102">
        <f t="shared" si="7"/>
        <v>3.8</v>
      </c>
      <c r="I227" s="111" t="s">
        <v>97</v>
      </c>
      <c r="J227" s="110">
        <v>54</v>
      </c>
    </row>
    <row r="228" spans="1:10" ht="12.75">
      <c r="A228" s="78"/>
      <c r="B228" s="85"/>
      <c r="C228" s="10" t="s">
        <v>210</v>
      </c>
      <c r="D228" s="10" t="s">
        <v>442</v>
      </c>
      <c r="E228" s="103"/>
      <c r="F228" s="103"/>
      <c r="G228" s="103"/>
      <c r="H228" s="103"/>
      <c r="I228" s="112"/>
      <c r="J228" s="107"/>
    </row>
    <row r="229" spans="1:10" ht="12.75">
      <c r="A229" s="78"/>
      <c r="B229" s="84">
        <v>6</v>
      </c>
      <c r="C229" s="9" t="s">
        <v>444</v>
      </c>
      <c r="D229" s="9" t="s">
        <v>444</v>
      </c>
      <c r="E229" s="102"/>
      <c r="F229" s="115">
        <v>2.73</v>
      </c>
      <c r="G229" s="115"/>
      <c r="H229" s="102">
        <f t="shared" si="7"/>
        <v>2.73</v>
      </c>
      <c r="I229" s="111" t="s">
        <v>211</v>
      </c>
      <c r="J229" s="110">
        <v>62</v>
      </c>
    </row>
    <row r="230" spans="1:10" ht="42.75" customHeight="1">
      <c r="A230" s="78"/>
      <c r="B230" s="85"/>
      <c r="C230" s="10" t="s">
        <v>61</v>
      </c>
      <c r="D230" s="10" t="s">
        <v>212</v>
      </c>
      <c r="E230" s="103"/>
      <c r="F230" s="103"/>
      <c r="G230" s="103"/>
      <c r="H230" s="103"/>
      <c r="I230" s="112"/>
      <c r="J230" s="107"/>
    </row>
    <row r="231" spans="1:10" ht="12.75">
      <c r="A231" s="78" t="s">
        <v>36</v>
      </c>
      <c r="B231" s="84">
        <v>7</v>
      </c>
      <c r="C231" s="9" t="s">
        <v>445</v>
      </c>
      <c r="D231" s="9" t="s">
        <v>446</v>
      </c>
      <c r="E231" s="102"/>
      <c r="F231" s="115"/>
      <c r="G231" s="115">
        <v>3.9</v>
      </c>
      <c r="H231" s="102">
        <f t="shared" si="7"/>
        <v>3.9</v>
      </c>
      <c r="I231" s="111" t="s">
        <v>213</v>
      </c>
      <c r="J231" s="110">
        <v>63</v>
      </c>
    </row>
    <row r="232" spans="1:10" ht="12.75">
      <c r="A232" s="78"/>
      <c r="B232" s="85"/>
      <c r="C232" s="10" t="s">
        <v>242</v>
      </c>
      <c r="D232" s="10" t="s">
        <v>214</v>
      </c>
      <c r="E232" s="103"/>
      <c r="F232" s="103"/>
      <c r="G232" s="103"/>
      <c r="H232" s="103"/>
      <c r="I232" s="112"/>
      <c r="J232" s="107"/>
    </row>
    <row r="233" spans="1:10" ht="12.75">
      <c r="A233" s="78"/>
      <c r="B233" s="84">
        <v>8</v>
      </c>
      <c r="C233" s="9" t="s">
        <v>447</v>
      </c>
      <c r="D233" s="9"/>
      <c r="E233" s="102">
        <v>4.4</v>
      </c>
      <c r="F233" s="115"/>
      <c r="G233" s="115">
        <v>7.6</v>
      </c>
      <c r="H233" s="102">
        <f t="shared" si="7"/>
        <v>12</v>
      </c>
      <c r="I233" s="111" t="s">
        <v>215</v>
      </c>
      <c r="J233" s="106">
        <v>63</v>
      </c>
    </row>
    <row r="234" spans="1:10" ht="12.75">
      <c r="A234" s="78"/>
      <c r="B234" s="85"/>
      <c r="C234" s="10" t="s">
        <v>216</v>
      </c>
      <c r="D234" s="10" t="s">
        <v>442</v>
      </c>
      <c r="E234" s="103"/>
      <c r="F234" s="103"/>
      <c r="G234" s="103"/>
      <c r="H234" s="103"/>
      <c r="I234" s="112"/>
      <c r="J234" s="107"/>
    </row>
    <row r="235" spans="1:10" ht="12.75">
      <c r="A235" s="79"/>
      <c r="B235" s="48"/>
      <c r="C235" s="121" t="s">
        <v>217</v>
      </c>
      <c r="D235" s="122"/>
      <c r="E235" s="11">
        <f>SUM(E219:E234)</f>
        <v>4.4</v>
      </c>
      <c r="F235" s="11">
        <f>SUM(F219:F234)</f>
        <v>47.529999999999994</v>
      </c>
      <c r="G235" s="11">
        <f>SUM(G219:G234)</f>
        <v>15.969999999999999</v>
      </c>
      <c r="H235" s="11">
        <f>E235+F235+G235</f>
        <v>67.89999999999999</v>
      </c>
      <c r="I235" s="12"/>
      <c r="J235" s="13"/>
    </row>
    <row r="236" spans="1:10" ht="45.75" customHeight="1">
      <c r="A236" s="77" t="s">
        <v>37</v>
      </c>
      <c r="B236" s="84">
        <v>1</v>
      </c>
      <c r="C236" s="9" t="s">
        <v>448</v>
      </c>
      <c r="D236" s="9" t="s">
        <v>448</v>
      </c>
      <c r="E236" s="102"/>
      <c r="F236" s="115">
        <v>3.2</v>
      </c>
      <c r="G236" s="115"/>
      <c r="H236" s="102">
        <f>SUM(E236:G236)</f>
        <v>3.2</v>
      </c>
      <c r="I236" s="111" t="s">
        <v>319</v>
      </c>
      <c r="J236" s="106">
        <v>48</v>
      </c>
    </row>
    <row r="237" spans="1:10" ht="12.75">
      <c r="A237" s="80"/>
      <c r="B237" s="85"/>
      <c r="C237" s="10" t="s">
        <v>62</v>
      </c>
      <c r="D237" s="10" t="s">
        <v>218</v>
      </c>
      <c r="E237" s="103"/>
      <c r="F237" s="103"/>
      <c r="G237" s="103"/>
      <c r="H237" s="103"/>
      <c r="I237" s="112"/>
      <c r="J237" s="107"/>
    </row>
    <row r="238" spans="1:10" ht="15" customHeight="1">
      <c r="A238" s="80"/>
      <c r="B238" s="84">
        <v>2</v>
      </c>
      <c r="C238" s="25" t="s">
        <v>449</v>
      </c>
      <c r="D238" s="16" t="s">
        <v>449</v>
      </c>
      <c r="E238" s="117">
        <v>2.81</v>
      </c>
      <c r="F238" s="117">
        <v>32.48</v>
      </c>
      <c r="G238" s="117"/>
      <c r="H238" s="102">
        <f>SUM(E238:G238)</f>
        <v>35.29</v>
      </c>
      <c r="I238" s="104" t="s">
        <v>501</v>
      </c>
      <c r="J238" s="106" t="s">
        <v>450</v>
      </c>
    </row>
    <row r="239" spans="1:10" ht="64.5" customHeight="1">
      <c r="A239" s="80"/>
      <c r="B239" s="85"/>
      <c r="C239" s="26" t="s">
        <v>63</v>
      </c>
      <c r="D239" s="17" t="s">
        <v>219</v>
      </c>
      <c r="E239" s="118"/>
      <c r="F239" s="118"/>
      <c r="G239" s="118"/>
      <c r="H239" s="103"/>
      <c r="I239" s="105"/>
      <c r="J239" s="107"/>
    </row>
    <row r="240" spans="1:10" ht="15" customHeight="1">
      <c r="A240" s="81"/>
      <c r="B240" s="48"/>
      <c r="C240" s="121" t="s">
        <v>285</v>
      </c>
      <c r="D240" s="122"/>
      <c r="E240" s="11">
        <f>SUM(E236:E239)</f>
        <v>2.81</v>
      </c>
      <c r="F240" s="11">
        <f>SUM(F236:F239)</f>
        <v>35.68</v>
      </c>
      <c r="G240" s="11">
        <f>SUM(G236:G239)</f>
        <v>0</v>
      </c>
      <c r="H240" s="11">
        <f>E240+F240+G240</f>
        <v>38.49</v>
      </c>
      <c r="I240" s="12"/>
      <c r="J240" s="13"/>
    </row>
    <row r="241" spans="1:10" ht="13.5" customHeight="1">
      <c r="A241" s="75" t="s">
        <v>38</v>
      </c>
      <c r="B241" s="67">
        <v>1</v>
      </c>
      <c r="C241" s="34" t="s">
        <v>451</v>
      </c>
      <c r="D241" s="34" t="s">
        <v>451</v>
      </c>
      <c r="E241" s="125"/>
      <c r="F241" s="127">
        <v>31.4</v>
      </c>
      <c r="G241" s="127"/>
      <c r="H241" s="125">
        <f aca="true" t="shared" si="8" ref="H241:H253">SUM(E241:G241)</f>
        <v>31.4</v>
      </c>
      <c r="I241" s="129" t="s">
        <v>220</v>
      </c>
      <c r="J241" s="100">
        <v>51</v>
      </c>
    </row>
    <row r="242" spans="1:10" ht="12.75">
      <c r="A242" s="76"/>
      <c r="B242" s="68"/>
      <c r="C242" s="30" t="s">
        <v>64</v>
      </c>
      <c r="D242" s="30" t="s">
        <v>221</v>
      </c>
      <c r="E242" s="126"/>
      <c r="F242" s="126"/>
      <c r="G242" s="126"/>
      <c r="H242" s="126"/>
      <c r="I242" s="130"/>
      <c r="J242" s="101"/>
    </row>
    <row r="243" spans="1:10" ht="12.75">
      <c r="A243" s="76"/>
      <c r="B243" s="67">
        <v>2</v>
      </c>
      <c r="C243" s="34" t="s">
        <v>452</v>
      </c>
      <c r="D243" s="34" t="s">
        <v>452</v>
      </c>
      <c r="E243" s="125"/>
      <c r="F243" s="127">
        <v>3.64</v>
      </c>
      <c r="G243" s="127"/>
      <c r="H243" s="125">
        <f t="shared" si="8"/>
        <v>3.64</v>
      </c>
      <c r="I243" s="129" t="s">
        <v>222</v>
      </c>
      <c r="J243" s="128">
        <v>53</v>
      </c>
    </row>
    <row r="244" spans="1:10" ht="67.5" customHeight="1">
      <c r="A244" s="76"/>
      <c r="B244" s="68"/>
      <c r="C244" s="30" t="s">
        <v>223</v>
      </c>
      <c r="D244" s="30" t="s">
        <v>224</v>
      </c>
      <c r="E244" s="126"/>
      <c r="F244" s="126"/>
      <c r="G244" s="126"/>
      <c r="H244" s="126"/>
      <c r="I244" s="130"/>
      <c r="J244" s="101"/>
    </row>
    <row r="245" spans="1:10" ht="12.75">
      <c r="A245" s="76"/>
      <c r="B245" s="67">
        <v>3</v>
      </c>
      <c r="C245" s="34" t="s">
        <v>452</v>
      </c>
      <c r="D245" s="34"/>
      <c r="E245" s="125"/>
      <c r="F245" s="127">
        <v>0.83</v>
      </c>
      <c r="G245" s="127"/>
      <c r="H245" s="125">
        <f t="shared" si="8"/>
        <v>0.83</v>
      </c>
      <c r="I245" s="129" t="s">
        <v>222</v>
      </c>
      <c r="J245" s="128">
        <v>53</v>
      </c>
    </row>
    <row r="246" spans="1:10" ht="66.75" customHeight="1">
      <c r="A246" s="76"/>
      <c r="B246" s="68"/>
      <c r="C246" s="30" t="s">
        <v>225</v>
      </c>
      <c r="D246" s="30" t="s">
        <v>442</v>
      </c>
      <c r="E246" s="126"/>
      <c r="F246" s="126"/>
      <c r="G246" s="126"/>
      <c r="H246" s="126"/>
      <c r="I246" s="130"/>
      <c r="J246" s="101"/>
    </row>
    <row r="247" spans="1:10" ht="12.75">
      <c r="A247" s="76"/>
      <c r="B247" s="67">
        <v>4</v>
      </c>
      <c r="C247" s="34" t="s">
        <v>453</v>
      </c>
      <c r="D247" s="34"/>
      <c r="E247" s="125"/>
      <c r="F247" s="127">
        <v>0.58</v>
      </c>
      <c r="G247" s="127"/>
      <c r="H247" s="125">
        <f t="shared" si="8"/>
        <v>0.58</v>
      </c>
      <c r="I247" s="129" t="s">
        <v>226</v>
      </c>
      <c r="J247" s="128">
        <v>53</v>
      </c>
    </row>
    <row r="248" spans="1:10" ht="12.75">
      <c r="A248" s="76"/>
      <c r="B248" s="68"/>
      <c r="C248" s="30" t="s">
        <v>227</v>
      </c>
      <c r="D248" s="30" t="s">
        <v>442</v>
      </c>
      <c r="E248" s="126"/>
      <c r="F248" s="126"/>
      <c r="G248" s="126"/>
      <c r="H248" s="126"/>
      <c r="I248" s="130"/>
      <c r="J248" s="101"/>
    </row>
    <row r="249" spans="1:10" ht="12.75">
      <c r="A249" s="76"/>
      <c r="B249" s="67">
        <v>5</v>
      </c>
      <c r="C249" s="34" t="s">
        <v>454</v>
      </c>
      <c r="D249" s="34" t="s">
        <v>454</v>
      </c>
      <c r="E249" s="125"/>
      <c r="F249" s="127"/>
      <c r="G249" s="127">
        <v>29.26</v>
      </c>
      <c r="H249" s="125">
        <f t="shared" si="8"/>
        <v>29.26</v>
      </c>
      <c r="I249" s="129" t="s">
        <v>228</v>
      </c>
      <c r="J249" s="128">
        <v>57</v>
      </c>
    </row>
    <row r="250" spans="1:10" ht="12.75">
      <c r="A250" s="76"/>
      <c r="B250" s="68"/>
      <c r="C250" s="30" t="s">
        <v>241</v>
      </c>
      <c r="D250" s="30" t="s">
        <v>229</v>
      </c>
      <c r="E250" s="126"/>
      <c r="F250" s="126"/>
      <c r="G250" s="126"/>
      <c r="H250" s="126"/>
      <c r="I250" s="130"/>
      <c r="J250" s="101"/>
    </row>
    <row r="251" spans="1:10" ht="48.75" customHeight="1">
      <c r="A251" s="76"/>
      <c r="B251" s="67">
        <v>6</v>
      </c>
      <c r="C251" s="34" t="s">
        <v>455</v>
      </c>
      <c r="D251" s="34" t="s">
        <v>456</v>
      </c>
      <c r="E251" s="125"/>
      <c r="F251" s="127"/>
      <c r="G251" s="127">
        <v>1.08</v>
      </c>
      <c r="H251" s="125">
        <f t="shared" si="8"/>
        <v>1.08</v>
      </c>
      <c r="I251" s="168" t="s">
        <v>529</v>
      </c>
      <c r="J251" s="128">
        <v>59</v>
      </c>
    </row>
    <row r="252" spans="1:10" ht="33.75" customHeight="1">
      <c r="A252" s="76"/>
      <c r="B252" s="68"/>
      <c r="C252" s="35" t="s">
        <v>230</v>
      </c>
      <c r="D252" s="35" t="s">
        <v>231</v>
      </c>
      <c r="E252" s="126"/>
      <c r="F252" s="127"/>
      <c r="G252" s="127"/>
      <c r="H252" s="126"/>
      <c r="I252" s="168"/>
      <c r="J252" s="128"/>
    </row>
    <row r="253" spans="1:10" ht="13.5" customHeight="1">
      <c r="A253" s="76"/>
      <c r="B253" s="67">
        <v>7</v>
      </c>
      <c r="C253" s="28" t="s">
        <v>444</v>
      </c>
      <c r="D253" s="28" t="s">
        <v>444</v>
      </c>
      <c r="E253" s="125"/>
      <c r="F253" s="125"/>
      <c r="G253" s="125">
        <v>5.75</v>
      </c>
      <c r="H253" s="125">
        <f t="shared" si="8"/>
        <v>5.75</v>
      </c>
      <c r="I253" s="133" t="s">
        <v>232</v>
      </c>
      <c r="J253" s="100">
        <v>62</v>
      </c>
    </row>
    <row r="254" spans="1:10" ht="37.5" customHeight="1">
      <c r="A254" s="76"/>
      <c r="B254" s="68"/>
      <c r="C254" s="30" t="s">
        <v>61</v>
      </c>
      <c r="D254" s="30" t="s">
        <v>212</v>
      </c>
      <c r="E254" s="126"/>
      <c r="F254" s="126"/>
      <c r="G254" s="126"/>
      <c r="H254" s="126"/>
      <c r="I254" s="130"/>
      <c r="J254" s="101"/>
    </row>
    <row r="255" spans="1:10" ht="12.75">
      <c r="A255" s="59"/>
      <c r="B255" s="29"/>
      <c r="C255" s="138" t="s">
        <v>172</v>
      </c>
      <c r="D255" s="139"/>
      <c r="E255" s="31">
        <f>SUM(E241:E254)</f>
        <v>0</v>
      </c>
      <c r="F255" s="31">
        <f>SUM(F241:F254)</f>
        <v>36.449999999999996</v>
      </c>
      <c r="G255" s="31">
        <f>SUM(G241:G254)</f>
        <v>36.09</v>
      </c>
      <c r="H255" s="31">
        <f>E255+F255+G255</f>
        <v>72.53999999999999</v>
      </c>
      <c r="I255" s="32"/>
      <c r="J255" s="33"/>
    </row>
    <row r="256" spans="1:10" ht="12.75">
      <c r="A256" s="77" t="s">
        <v>39</v>
      </c>
      <c r="B256" s="84">
        <v>1</v>
      </c>
      <c r="C256" s="18" t="s">
        <v>457</v>
      </c>
      <c r="D256" s="19" t="s">
        <v>457</v>
      </c>
      <c r="E256" s="117"/>
      <c r="F256" s="117">
        <v>122.9</v>
      </c>
      <c r="G256" s="117">
        <v>0.03</v>
      </c>
      <c r="H256" s="102">
        <f>SUM(E256:G256)</f>
        <v>122.93</v>
      </c>
      <c r="I256" s="94" t="s">
        <v>335</v>
      </c>
      <c r="J256" s="106" t="s">
        <v>458</v>
      </c>
    </row>
    <row r="257" spans="1:10" ht="69" customHeight="1">
      <c r="A257" s="166"/>
      <c r="B257" s="85"/>
      <c r="C257" s="20" t="s">
        <v>233</v>
      </c>
      <c r="D257" s="21" t="s">
        <v>243</v>
      </c>
      <c r="E257" s="118"/>
      <c r="F257" s="118"/>
      <c r="G257" s="118"/>
      <c r="H257" s="103"/>
      <c r="I257" s="95"/>
      <c r="J257" s="107"/>
    </row>
    <row r="258" spans="1:10" ht="12.75">
      <c r="A258" s="167"/>
      <c r="B258" s="15"/>
      <c r="C258" s="121" t="s">
        <v>148</v>
      </c>
      <c r="D258" s="122"/>
      <c r="E258" s="11">
        <f>SUM(E256)</f>
        <v>0</v>
      </c>
      <c r="F258" s="11">
        <f>SUM(F256)</f>
        <v>122.9</v>
      </c>
      <c r="G258" s="11">
        <f>SUM(G256)</f>
        <v>0.03</v>
      </c>
      <c r="H258" s="11">
        <f>E258+F258+G258</f>
        <v>122.93</v>
      </c>
      <c r="I258" s="12"/>
      <c r="J258" s="13"/>
    </row>
    <row r="259" spans="1:10" ht="12.75">
      <c r="A259" s="77" t="s">
        <v>309</v>
      </c>
      <c r="B259" s="84">
        <v>1</v>
      </c>
      <c r="C259" s="18" t="s">
        <v>459</v>
      </c>
      <c r="D259" s="19" t="s">
        <v>459</v>
      </c>
      <c r="E259" s="117">
        <v>0.5</v>
      </c>
      <c r="F259" s="117">
        <v>0.2</v>
      </c>
      <c r="G259" s="117"/>
      <c r="H259" s="102">
        <f>SUM(E259:G259)</f>
        <v>0.7</v>
      </c>
      <c r="I259" s="104" t="s">
        <v>311</v>
      </c>
      <c r="J259" s="106" t="s">
        <v>460</v>
      </c>
    </row>
    <row r="260" spans="1:10" ht="44.25" customHeight="1">
      <c r="A260" s="166"/>
      <c r="B260" s="85"/>
      <c r="C260" s="20" t="s">
        <v>310</v>
      </c>
      <c r="D260" s="21" t="s">
        <v>310</v>
      </c>
      <c r="E260" s="118"/>
      <c r="F260" s="118"/>
      <c r="G260" s="118"/>
      <c r="H260" s="103"/>
      <c r="I260" s="105"/>
      <c r="J260" s="107"/>
    </row>
    <row r="261" spans="1:10" ht="12.75">
      <c r="A261" s="167"/>
      <c r="B261" s="15"/>
      <c r="C261" s="121" t="s">
        <v>148</v>
      </c>
      <c r="D261" s="122"/>
      <c r="E261" s="11">
        <f>SUM(E259)</f>
        <v>0.5</v>
      </c>
      <c r="F261" s="11">
        <f>SUM(F259)</f>
        <v>0.2</v>
      </c>
      <c r="G261" s="11">
        <f>SUM(G259)</f>
        <v>0</v>
      </c>
      <c r="H261" s="11">
        <f>E261+F261+G261</f>
        <v>0.7</v>
      </c>
      <c r="I261" s="12"/>
      <c r="J261" s="13"/>
    </row>
    <row r="262" spans="1:10" ht="12.75">
      <c r="A262" s="77" t="s">
        <v>0</v>
      </c>
      <c r="B262" s="84">
        <v>1</v>
      </c>
      <c r="C262" s="42" t="s">
        <v>461</v>
      </c>
      <c r="D262" s="40" t="s">
        <v>462</v>
      </c>
      <c r="E262" s="169"/>
      <c r="F262" s="117">
        <v>0.1</v>
      </c>
      <c r="G262" s="117"/>
      <c r="H262" s="102">
        <f>SUM(E262:G262)</f>
        <v>0.1</v>
      </c>
      <c r="I262" s="170" t="s">
        <v>234</v>
      </c>
      <c r="J262" s="106">
        <v>55</v>
      </c>
    </row>
    <row r="263" spans="1:10" ht="12.75">
      <c r="A263" s="78"/>
      <c r="B263" s="85"/>
      <c r="C263" s="43" t="s">
        <v>327</v>
      </c>
      <c r="D263" s="41" t="s">
        <v>326</v>
      </c>
      <c r="E263" s="169"/>
      <c r="F263" s="118"/>
      <c r="G263" s="118"/>
      <c r="H263" s="103"/>
      <c r="I263" s="170"/>
      <c r="J263" s="107"/>
    </row>
    <row r="264" spans="1:10" ht="12.75">
      <c r="A264" s="78"/>
      <c r="B264" s="84">
        <v>2</v>
      </c>
      <c r="C264" s="9" t="s">
        <v>463</v>
      </c>
      <c r="D264" s="9" t="s">
        <v>463</v>
      </c>
      <c r="E264" s="102"/>
      <c r="F264" s="115">
        <v>1.42</v>
      </c>
      <c r="G264" s="115"/>
      <c r="H264" s="102">
        <f>SUM(E264:G264)</f>
        <v>1.42</v>
      </c>
      <c r="I264" s="111" t="s">
        <v>320</v>
      </c>
      <c r="J264" s="106" t="s">
        <v>464</v>
      </c>
    </row>
    <row r="265" spans="1:10" ht="19.5" customHeight="1">
      <c r="A265" s="78"/>
      <c r="B265" s="85"/>
      <c r="C265" s="10" t="s">
        <v>235</v>
      </c>
      <c r="D265" s="10" t="s">
        <v>465</v>
      </c>
      <c r="E265" s="103"/>
      <c r="F265" s="103"/>
      <c r="G265" s="103"/>
      <c r="H265" s="103"/>
      <c r="I265" s="112"/>
      <c r="J265" s="107"/>
    </row>
    <row r="266" spans="1:10" ht="12.75">
      <c r="A266" s="79"/>
      <c r="B266" s="48"/>
      <c r="C266" s="121" t="s">
        <v>285</v>
      </c>
      <c r="D266" s="122"/>
      <c r="E266" s="11">
        <f>SUM(E262:E265)</f>
        <v>0</v>
      </c>
      <c r="F266" s="11">
        <f>SUM(F262:F265)</f>
        <v>1.52</v>
      </c>
      <c r="G266" s="11">
        <f>SUM(G262:G265)</f>
        <v>0</v>
      </c>
      <c r="H266" s="11">
        <f>E266+F266+G266</f>
        <v>1.52</v>
      </c>
      <c r="I266" s="12"/>
      <c r="J266" s="13"/>
    </row>
    <row r="267" spans="1:10" ht="12.75">
      <c r="A267" s="77" t="s">
        <v>1</v>
      </c>
      <c r="B267" s="84">
        <v>1</v>
      </c>
      <c r="C267" s="9" t="s">
        <v>466</v>
      </c>
      <c r="D267" s="9" t="s">
        <v>466</v>
      </c>
      <c r="E267" s="102"/>
      <c r="F267" s="115"/>
      <c r="G267" s="115">
        <v>2.8</v>
      </c>
      <c r="H267" s="102">
        <f>SUM(E267:G267)</f>
        <v>2.8</v>
      </c>
      <c r="I267" s="111" t="s">
        <v>236</v>
      </c>
      <c r="J267" s="106">
        <v>54</v>
      </c>
    </row>
    <row r="268" spans="1:10" ht="12.75">
      <c r="A268" s="78"/>
      <c r="B268" s="85"/>
      <c r="C268" s="10" t="s">
        <v>244</v>
      </c>
      <c r="D268" s="10" t="s">
        <v>237</v>
      </c>
      <c r="E268" s="103"/>
      <c r="F268" s="103"/>
      <c r="G268" s="103"/>
      <c r="H268" s="103"/>
      <c r="I268" s="112"/>
      <c r="J268" s="107"/>
    </row>
    <row r="269" spans="1:10" ht="12.75">
      <c r="A269" s="79"/>
      <c r="B269" s="15"/>
      <c r="C269" s="121" t="s">
        <v>148</v>
      </c>
      <c r="D269" s="122"/>
      <c r="E269" s="11">
        <f>SUM(E267)</f>
        <v>0</v>
      </c>
      <c r="F269" s="11">
        <f>SUM(F267)</f>
        <v>0</v>
      </c>
      <c r="G269" s="11">
        <f>SUM(G267)</f>
        <v>2.8</v>
      </c>
      <c r="H269" s="11">
        <f>E269+F269+G269</f>
        <v>2.8</v>
      </c>
      <c r="I269" s="12"/>
      <c r="J269" s="13"/>
    </row>
    <row r="270" spans="1:10" ht="13.5" thickBot="1">
      <c r="A270" s="171" t="s">
        <v>5</v>
      </c>
      <c r="B270" s="172"/>
      <c r="C270" s="53">
        <f>B5+B16+B23+B28+B45+B50+B75+B84+B99+B106+B111+B120+B125+B128+B131+B140+B155+B158+B191+B196+B201+B206+B211+B216+B233+B238+B253+B256+B259+B264+B267</f>
        <v>116</v>
      </c>
      <c r="D270" s="49" t="s">
        <v>467</v>
      </c>
      <c r="E270" s="5">
        <f>E7+E18+E25+E30+E47+E52+E77+E101+E108+E113+E122+E127+E130+E133+E142+E157+E160+E193+E198+E203+E213+E218+E235+E240+E255+E258+E261+E266+E269+E88+E208</f>
        <v>1654.9899999999998</v>
      </c>
      <c r="F270" s="5">
        <f>F7+F18+F25+F30+F47+F52+F77+F101+F108+F113+F122+F127+F130+F133+F142+F157+F160+F193+F198+F203+F213+F218+F235+F240+F255+F258+F261+F266+F269+F88+F208</f>
        <v>830.6100000000001</v>
      </c>
      <c r="G270" s="5">
        <f>G7+G18+G25+G30+G47+G52+G77+G101+G108+G113+G122+G127+G130+G133+G142+G157+G160+G193+G198+G203+G213+G218+G235+G240+G255+G258+G261+G266+G269+G208+G88</f>
        <v>349.97999999999996</v>
      </c>
      <c r="H270" s="5">
        <f>H7+H18+H25+H30+H47+H52+H77+H101+H108+H113+H122+H127+H130+H133+H142+H157+H160+H193+H198+H203+H213+H218+H235+H240+H255+H258+H261+H266+H269+H208+H88</f>
        <v>2835.58</v>
      </c>
      <c r="I270" s="50"/>
      <c r="J270" s="51"/>
    </row>
    <row r="275" ht="13.5" customHeight="1"/>
    <row r="276" ht="13.5" customHeight="1"/>
  </sheetData>
  <sheetProtection/>
  <mergeCells count="896">
    <mergeCell ref="B84:B85"/>
    <mergeCell ref="E84:E85"/>
    <mergeCell ref="F84:F85"/>
    <mergeCell ref="G84:G85"/>
    <mergeCell ref="H84:H85"/>
    <mergeCell ref="C101:D101"/>
    <mergeCell ref="B95:B96"/>
    <mergeCell ref="E95:E96"/>
    <mergeCell ref="F95:F96"/>
    <mergeCell ref="B99:B100"/>
    <mergeCell ref="J267:J268"/>
    <mergeCell ref="C269:D269"/>
    <mergeCell ref="A270:B270"/>
    <mergeCell ref="I264:I265"/>
    <mergeCell ref="J264:J265"/>
    <mergeCell ref="C266:D266"/>
    <mergeCell ref="A267:A269"/>
    <mergeCell ref="B267:B268"/>
    <mergeCell ref="E267:E268"/>
    <mergeCell ref="F267:F268"/>
    <mergeCell ref="G267:G268"/>
    <mergeCell ref="H267:H268"/>
    <mergeCell ref="I267:I268"/>
    <mergeCell ref="F262:F263"/>
    <mergeCell ref="G262:G263"/>
    <mergeCell ref="H262:H263"/>
    <mergeCell ref="I262:I263"/>
    <mergeCell ref="I251:I252"/>
    <mergeCell ref="I259:I260"/>
    <mergeCell ref="J259:J260"/>
    <mergeCell ref="J262:J263"/>
    <mergeCell ref="B264:B265"/>
    <mergeCell ref="E264:E265"/>
    <mergeCell ref="F264:F265"/>
    <mergeCell ref="G264:G265"/>
    <mergeCell ref="H264:H265"/>
    <mergeCell ref="E262:E263"/>
    <mergeCell ref="H256:H257"/>
    <mergeCell ref="I256:I257"/>
    <mergeCell ref="J256:J257"/>
    <mergeCell ref="C258:D258"/>
    <mergeCell ref="A259:A261"/>
    <mergeCell ref="B259:B260"/>
    <mergeCell ref="E259:E260"/>
    <mergeCell ref="F259:F260"/>
    <mergeCell ref="G259:G260"/>
    <mergeCell ref="H259:H260"/>
    <mergeCell ref="J251:J252"/>
    <mergeCell ref="I253:I254"/>
    <mergeCell ref="J253:J254"/>
    <mergeCell ref="C255:D255"/>
    <mergeCell ref="A256:A258"/>
    <mergeCell ref="B256:B257"/>
    <mergeCell ref="E256:E257"/>
    <mergeCell ref="F256:F257"/>
    <mergeCell ref="G256:G257"/>
    <mergeCell ref="B251:B252"/>
    <mergeCell ref="E251:E252"/>
    <mergeCell ref="F251:F252"/>
    <mergeCell ref="G251:G252"/>
    <mergeCell ref="H251:H252"/>
    <mergeCell ref="B243:B244"/>
    <mergeCell ref="E243:E244"/>
    <mergeCell ref="F243:F244"/>
    <mergeCell ref="G243:G244"/>
    <mergeCell ref="H245:H246"/>
    <mergeCell ref="F247:F248"/>
    <mergeCell ref="F238:F239"/>
    <mergeCell ref="G238:G239"/>
    <mergeCell ref="H238:H239"/>
    <mergeCell ref="I238:I239"/>
    <mergeCell ref="J238:J239"/>
    <mergeCell ref="C240:D240"/>
    <mergeCell ref="B219:B220"/>
    <mergeCell ref="E219:E220"/>
    <mergeCell ref="F219:F220"/>
    <mergeCell ref="J231:J232"/>
    <mergeCell ref="B233:B234"/>
    <mergeCell ref="E233:E234"/>
    <mergeCell ref="F233:F234"/>
    <mergeCell ref="G233:G234"/>
    <mergeCell ref="H233:H234"/>
    <mergeCell ref="I233:I234"/>
    <mergeCell ref="B231:B232"/>
    <mergeCell ref="E231:E232"/>
    <mergeCell ref="F231:F232"/>
    <mergeCell ref="G231:G232"/>
    <mergeCell ref="H231:H232"/>
    <mergeCell ref="C235:D235"/>
    <mergeCell ref="J214:J215"/>
    <mergeCell ref="B216:B217"/>
    <mergeCell ref="E216:E217"/>
    <mergeCell ref="F216:F217"/>
    <mergeCell ref="G216:G217"/>
    <mergeCell ref="H216:H217"/>
    <mergeCell ref="I216:I217"/>
    <mergeCell ref="J216:J217"/>
    <mergeCell ref="H214:H215"/>
    <mergeCell ref="I214:I215"/>
    <mergeCell ref="C213:D213"/>
    <mergeCell ref="A214:A218"/>
    <mergeCell ref="B214:B215"/>
    <mergeCell ref="E214:E215"/>
    <mergeCell ref="F214:F215"/>
    <mergeCell ref="G214:G215"/>
    <mergeCell ref="C218:D218"/>
    <mergeCell ref="I209:I210"/>
    <mergeCell ref="J209:J210"/>
    <mergeCell ref="B211:B212"/>
    <mergeCell ref="E211:E212"/>
    <mergeCell ref="F211:F212"/>
    <mergeCell ref="G211:G212"/>
    <mergeCell ref="H211:H212"/>
    <mergeCell ref="I211:I212"/>
    <mergeCell ref="J211:J212"/>
    <mergeCell ref="H209:H210"/>
    <mergeCell ref="J204:J205"/>
    <mergeCell ref="B206:B207"/>
    <mergeCell ref="E206:E207"/>
    <mergeCell ref="F206:F207"/>
    <mergeCell ref="G206:G207"/>
    <mergeCell ref="H206:H207"/>
    <mergeCell ref="I206:I207"/>
    <mergeCell ref="J206:J207"/>
    <mergeCell ref="C203:D203"/>
    <mergeCell ref="A204:A208"/>
    <mergeCell ref="B204:B205"/>
    <mergeCell ref="E204:E205"/>
    <mergeCell ref="F204:F205"/>
    <mergeCell ref="G204:G205"/>
    <mergeCell ref="C208:D208"/>
    <mergeCell ref="I199:I200"/>
    <mergeCell ref="J199:J200"/>
    <mergeCell ref="B201:B202"/>
    <mergeCell ref="E201:E202"/>
    <mergeCell ref="F201:F202"/>
    <mergeCell ref="G201:G202"/>
    <mergeCell ref="H201:H202"/>
    <mergeCell ref="I201:I202"/>
    <mergeCell ref="J201:J202"/>
    <mergeCell ref="I196:I197"/>
    <mergeCell ref="I194:I195"/>
    <mergeCell ref="J196:J197"/>
    <mergeCell ref="C198:D198"/>
    <mergeCell ref="A199:A203"/>
    <mergeCell ref="B199:B200"/>
    <mergeCell ref="E199:E200"/>
    <mergeCell ref="F199:F200"/>
    <mergeCell ref="G199:G200"/>
    <mergeCell ref="H199:H200"/>
    <mergeCell ref="C193:D193"/>
    <mergeCell ref="A194:A198"/>
    <mergeCell ref="B194:B195"/>
    <mergeCell ref="E194:E195"/>
    <mergeCell ref="F194:F195"/>
    <mergeCell ref="G194:G195"/>
    <mergeCell ref="B196:B197"/>
    <mergeCell ref="E196:E197"/>
    <mergeCell ref="F196:F197"/>
    <mergeCell ref="G196:G197"/>
    <mergeCell ref="J189:J190"/>
    <mergeCell ref="F191:F192"/>
    <mergeCell ref="G191:G192"/>
    <mergeCell ref="H191:H192"/>
    <mergeCell ref="I191:I192"/>
    <mergeCell ref="J191:J192"/>
    <mergeCell ref="C160:D160"/>
    <mergeCell ref="B189:B190"/>
    <mergeCell ref="E189:E190"/>
    <mergeCell ref="F189:F190"/>
    <mergeCell ref="G189:G190"/>
    <mergeCell ref="H189:H190"/>
    <mergeCell ref="B165:B166"/>
    <mergeCell ref="E165:E166"/>
    <mergeCell ref="F165:F166"/>
    <mergeCell ref="G165:G166"/>
    <mergeCell ref="J155:J156"/>
    <mergeCell ref="B153:B154"/>
    <mergeCell ref="B158:B159"/>
    <mergeCell ref="E158:E159"/>
    <mergeCell ref="F158:F159"/>
    <mergeCell ref="G158:G159"/>
    <mergeCell ref="H158:H159"/>
    <mergeCell ref="J158:J159"/>
    <mergeCell ref="I158:I159"/>
    <mergeCell ref="E153:E154"/>
    <mergeCell ref="B151:B152"/>
    <mergeCell ref="E151:E152"/>
    <mergeCell ref="G151:G152"/>
    <mergeCell ref="E145:E146"/>
    <mergeCell ref="J153:J154"/>
    <mergeCell ref="B155:B156"/>
    <mergeCell ref="E155:E156"/>
    <mergeCell ref="F155:F156"/>
    <mergeCell ref="G155:G156"/>
    <mergeCell ref="H155:H156"/>
    <mergeCell ref="J138:J139"/>
    <mergeCell ref="B140:B141"/>
    <mergeCell ref="E140:E141"/>
    <mergeCell ref="F140:F141"/>
    <mergeCell ref="G140:G141"/>
    <mergeCell ref="H140:H141"/>
    <mergeCell ref="I140:I141"/>
    <mergeCell ref="H138:H139"/>
    <mergeCell ref="F138:F139"/>
    <mergeCell ref="G138:G139"/>
    <mergeCell ref="F134:F135"/>
    <mergeCell ref="I138:I139"/>
    <mergeCell ref="C133:D133"/>
    <mergeCell ref="I134:I135"/>
    <mergeCell ref="I136:I137"/>
    <mergeCell ref="B138:B139"/>
    <mergeCell ref="E138:E139"/>
    <mergeCell ref="G136:G137"/>
    <mergeCell ref="F136:F137"/>
    <mergeCell ref="C122:D122"/>
    <mergeCell ref="J131:J132"/>
    <mergeCell ref="F128:F129"/>
    <mergeCell ref="G128:G129"/>
    <mergeCell ref="H128:H129"/>
    <mergeCell ref="I128:I129"/>
    <mergeCell ref="H125:H126"/>
    <mergeCell ref="I125:I126"/>
    <mergeCell ref="C127:D127"/>
    <mergeCell ref="C130:D130"/>
    <mergeCell ref="J111:J112"/>
    <mergeCell ref="H109:H110"/>
    <mergeCell ref="J118:J119"/>
    <mergeCell ref="H120:H121"/>
    <mergeCell ref="F131:F132"/>
    <mergeCell ref="G131:G132"/>
    <mergeCell ref="E118:E119"/>
    <mergeCell ref="F118:F119"/>
    <mergeCell ref="G116:G117"/>
    <mergeCell ref="I111:I112"/>
    <mergeCell ref="H118:H119"/>
    <mergeCell ref="H123:H124"/>
    <mergeCell ref="I123:I124"/>
    <mergeCell ref="E109:E110"/>
    <mergeCell ref="F109:F110"/>
    <mergeCell ref="G109:G110"/>
    <mergeCell ref="J123:J124"/>
    <mergeCell ref="B118:B119"/>
    <mergeCell ref="G118:G119"/>
    <mergeCell ref="I118:I119"/>
    <mergeCell ref="G120:G121"/>
    <mergeCell ref="H111:H112"/>
    <mergeCell ref="C113:D113"/>
    <mergeCell ref="B111:B112"/>
    <mergeCell ref="E111:E112"/>
    <mergeCell ref="F111:F112"/>
    <mergeCell ref="G111:G112"/>
    <mergeCell ref="H104:H105"/>
    <mergeCell ref="B106:B107"/>
    <mergeCell ref="E106:E107"/>
    <mergeCell ref="F106:F107"/>
    <mergeCell ref="G106:G107"/>
    <mergeCell ref="B109:B110"/>
    <mergeCell ref="J99:J100"/>
    <mergeCell ref="A102:A108"/>
    <mergeCell ref="B104:B105"/>
    <mergeCell ref="E104:E105"/>
    <mergeCell ref="F104:F105"/>
    <mergeCell ref="G104:G105"/>
    <mergeCell ref="C108:D108"/>
    <mergeCell ref="B102:B103"/>
    <mergeCell ref="J106:J107"/>
    <mergeCell ref="E102:E103"/>
    <mergeCell ref="F102:F103"/>
    <mergeCell ref="E99:E100"/>
    <mergeCell ref="F99:F100"/>
    <mergeCell ref="G99:G100"/>
    <mergeCell ref="H99:H100"/>
    <mergeCell ref="I99:I100"/>
    <mergeCell ref="G102:G103"/>
    <mergeCell ref="H102:H103"/>
    <mergeCell ref="I102:I103"/>
    <mergeCell ref="J82:J83"/>
    <mergeCell ref="I91:I92"/>
    <mergeCell ref="J91:J92"/>
    <mergeCell ref="E89:E90"/>
    <mergeCell ref="F89:F90"/>
    <mergeCell ref="G89:G90"/>
    <mergeCell ref="H89:H90"/>
    <mergeCell ref="I89:I90"/>
    <mergeCell ref="J89:J90"/>
    <mergeCell ref="J84:J85"/>
    <mergeCell ref="C88:D88"/>
    <mergeCell ref="B97:B98"/>
    <mergeCell ref="E97:E98"/>
    <mergeCell ref="F97:F98"/>
    <mergeCell ref="G97:G98"/>
    <mergeCell ref="H97:H98"/>
    <mergeCell ref="F93:F94"/>
    <mergeCell ref="G93:G94"/>
    <mergeCell ref="H93:H94"/>
    <mergeCell ref="B89:B90"/>
    <mergeCell ref="H8:H9"/>
    <mergeCell ref="I8:I9"/>
    <mergeCell ref="B82:B83"/>
    <mergeCell ref="E82:E83"/>
    <mergeCell ref="F82:F83"/>
    <mergeCell ref="G82:G83"/>
    <mergeCell ref="H82:H83"/>
    <mergeCell ref="I78:I79"/>
    <mergeCell ref="I82:I83"/>
    <mergeCell ref="H14:H15"/>
    <mergeCell ref="A1:J1"/>
    <mergeCell ref="A3:A4"/>
    <mergeCell ref="B3:B4"/>
    <mergeCell ref="C3:C4"/>
    <mergeCell ref="D3:D4"/>
    <mergeCell ref="E3:H3"/>
    <mergeCell ref="I3:I4"/>
    <mergeCell ref="J3:J4"/>
    <mergeCell ref="J12:J13"/>
    <mergeCell ref="B12:B13"/>
    <mergeCell ref="E12:E13"/>
    <mergeCell ref="B8:B9"/>
    <mergeCell ref="E8:E9"/>
    <mergeCell ref="F8:F9"/>
    <mergeCell ref="B10:B11"/>
    <mergeCell ref="E10:E11"/>
    <mergeCell ref="F10:F11"/>
    <mergeCell ref="F12:F13"/>
    <mergeCell ref="I14:I15"/>
    <mergeCell ref="J8:J9"/>
    <mergeCell ref="G10:G11"/>
    <mergeCell ref="H10:H11"/>
    <mergeCell ref="I10:I11"/>
    <mergeCell ref="J10:J11"/>
    <mergeCell ref="G12:G13"/>
    <mergeCell ref="H12:H13"/>
    <mergeCell ref="I12:I13"/>
    <mergeCell ref="J14:J15"/>
    <mergeCell ref="C18:D18"/>
    <mergeCell ref="B16:B17"/>
    <mergeCell ref="E16:E17"/>
    <mergeCell ref="F16:F17"/>
    <mergeCell ref="G16:G17"/>
    <mergeCell ref="B14:B15"/>
    <mergeCell ref="E14:E15"/>
    <mergeCell ref="F14:F15"/>
    <mergeCell ref="G14:G15"/>
    <mergeCell ref="H16:H17"/>
    <mergeCell ref="I16:I17"/>
    <mergeCell ref="J16:J17"/>
    <mergeCell ref="A19:A25"/>
    <mergeCell ref="B19:B20"/>
    <mergeCell ref="E19:E20"/>
    <mergeCell ref="B21:B22"/>
    <mergeCell ref="J19:J20"/>
    <mergeCell ref="A8:A18"/>
    <mergeCell ref="G8:G9"/>
    <mergeCell ref="H19:H20"/>
    <mergeCell ref="I19:I20"/>
    <mergeCell ref="I23:I24"/>
    <mergeCell ref="H21:H22"/>
    <mergeCell ref="I21:I22"/>
    <mergeCell ref="E21:E22"/>
    <mergeCell ref="F19:F20"/>
    <mergeCell ref="G19:G20"/>
    <mergeCell ref="C25:D25"/>
    <mergeCell ref="J21:J22"/>
    <mergeCell ref="J23:J24"/>
    <mergeCell ref="F21:F22"/>
    <mergeCell ref="G21:G22"/>
    <mergeCell ref="B23:B24"/>
    <mergeCell ref="E23:E24"/>
    <mergeCell ref="F23:F24"/>
    <mergeCell ref="G23:G24"/>
    <mergeCell ref="H23:H24"/>
    <mergeCell ref="H26:H27"/>
    <mergeCell ref="A26:A30"/>
    <mergeCell ref="B26:B27"/>
    <mergeCell ref="E26:E27"/>
    <mergeCell ref="F26:F27"/>
    <mergeCell ref="B28:B29"/>
    <mergeCell ref="E28:E29"/>
    <mergeCell ref="F28:F29"/>
    <mergeCell ref="C30:D30"/>
    <mergeCell ref="B35:B36"/>
    <mergeCell ref="E35:E36"/>
    <mergeCell ref="F35:F36"/>
    <mergeCell ref="I26:I27"/>
    <mergeCell ref="J26:J27"/>
    <mergeCell ref="G28:G29"/>
    <mergeCell ref="H28:H29"/>
    <mergeCell ref="I28:I29"/>
    <mergeCell ref="J28:J29"/>
    <mergeCell ref="G26:G27"/>
    <mergeCell ref="B31:B32"/>
    <mergeCell ref="E31:E32"/>
    <mergeCell ref="F31:F32"/>
    <mergeCell ref="B33:B34"/>
    <mergeCell ref="E33:E34"/>
    <mergeCell ref="F33:F34"/>
    <mergeCell ref="G31:G32"/>
    <mergeCell ref="H31:H32"/>
    <mergeCell ref="I31:I32"/>
    <mergeCell ref="J31:J32"/>
    <mergeCell ref="G33:G34"/>
    <mergeCell ref="H33:H34"/>
    <mergeCell ref="I33:I34"/>
    <mergeCell ref="J33:J34"/>
    <mergeCell ref="G35:G36"/>
    <mergeCell ref="H35:H36"/>
    <mergeCell ref="I35:I36"/>
    <mergeCell ref="J35:J36"/>
    <mergeCell ref="B37:B38"/>
    <mergeCell ref="E37:E38"/>
    <mergeCell ref="F37:F38"/>
    <mergeCell ref="G37:G38"/>
    <mergeCell ref="H37:H38"/>
    <mergeCell ref="I37:I38"/>
    <mergeCell ref="J41:J42"/>
    <mergeCell ref="I41:I42"/>
    <mergeCell ref="A48:A52"/>
    <mergeCell ref="B48:B49"/>
    <mergeCell ref="E48:E49"/>
    <mergeCell ref="F48:F49"/>
    <mergeCell ref="B50:B51"/>
    <mergeCell ref="J45:J46"/>
    <mergeCell ref="B45:B46"/>
    <mergeCell ref="E45:E46"/>
    <mergeCell ref="C52:D52"/>
    <mergeCell ref="G48:G49"/>
    <mergeCell ref="H48:H49"/>
    <mergeCell ref="I48:I49"/>
    <mergeCell ref="C47:D47"/>
    <mergeCell ref="H41:H42"/>
    <mergeCell ref="F45:F46"/>
    <mergeCell ref="G45:G46"/>
    <mergeCell ref="H45:H46"/>
    <mergeCell ref="I45:I46"/>
    <mergeCell ref="J48:J49"/>
    <mergeCell ref="G50:G51"/>
    <mergeCell ref="H50:H51"/>
    <mergeCell ref="I50:I51"/>
    <mergeCell ref="J50:J51"/>
    <mergeCell ref="B53:B54"/>
    <mergeCell ref="E53:E54"/>
    <mergeCell ref="F53:F54"/>
    <mergeCell ref="E50:E51"/>
    <mergeCell ref="F50:F51"/>
    <mergeCell ref="E55:E56"/>
    <mergeCell ref="F55:F56"/>
    <mergeCell ref="B57:B58"/>
    <mergeCell ref="E57:E58"/>
    <mergeCell ref="F57:F58"/>
    <mergeCell ref="G53:G54"/>
    <mergeCell ref="G57:G58"/>
    <mergeCell ref="B55:B56"/>
    <mergeCell ref="H53:H54"/>
    <mergeCell ref="I53:I54"/>
    <mergeCell ref="J53:J54"/>
    <mergeCell ref="G55:G56"/>
    <mergeCell ref="H55:H56"/>
    <mergeCell ref="I55:I56"/>
    <mergeCell ref="J55:J56"/>
    <mergeCell ref="J57:J58"/>
    <mergeCell ref="B59:B60"/>
    <mergeCell ref="E59:E60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H57:H58"/>
    <mergeCell ref="I57:I58"/>
    <mergeCell ref="J61:J62"/>
    <mergeCell ref="B63:B64"/>
    <mergeCell ref="E63:E64"/>
    <mergeCell ref="F63:F64"/>
    <mergeCell ref="G63:G64"/>
    <mergeCell ref="H63:H64"/>
    <mergeCell ref="I63:I64"/>
    <mergeCell ref="J63:J64"/>
    <mergeCell ref="B61:B62"/>
    <mergeCell ref="E61:E62"/>
    <mergeCell ref="I67:I68"/>
    <mergeCell ref="J67:J68"/>
    <mergeCell ref="B65:B66"/>
    <mergeCell ref="E65:E66"/>
    <mergeCell ref="F65:F66"/>
    <mergeCell ref="G65:G66"/>
    <mergeCell ref="H65:H66"/>
    <mergeCell ref="I65:I66"/>
    <mergeCell ref="F69:F70"/>
    <mergeCell ref="G69:G70"/>
    <mergeCell ref="H69:H70"/>
    <mergeCell ref="I69:I70"/>
    <mergeCell ref="J65:J66"/>
    <mergeCell ref="B67:B68"/>
    <mergeCell ref="E67:E68"/>
    <mergeCell ref="F67:F68"/>
    <mergeCell ref="G67:G68"/>
    <mergeCell ref="H67:H68"/>
    <mergeCell ref="J69:J70"/>
    <mergeCell ref="B71:B72"/>
    <mergeCell ref="E71:E72"/>
    <mergeCell ref="F71:F72"/>
    <mergeCell ref="G71:G72"/>
    <mergeCell ref="H71:H72"/>
    <mergeCell ref="I71:I72"/>
    <mergeCell ref="J71:J72"/>
    <mergeCell ref="B69:B70"/>
    <mergeCell ref="E69:E70"/>
    <mergeCell ref="J73:J74"/>
    <mergeCell ref="B75:B76"/>
    <mergeCell ref="E75:E76"/>
    <mergeCell ref="F75:F76"/>
    <mergeCell ref="G75:G76"/>
    <mergeCell ref="H75:H76"/>
    <mergeCell ref="I75:I76"/>
    <mergeCell ref="J75:J76"/>
    <mergeCell ref="B73:B74"/>
    <mergeCell ref="E73:E74"/>
    <mergeCell ref="B80:B81"/>
    <mergeCell ref="E80:E81"/>
    <mergeCell ref="F80:F81"/>
    <mergeCell ref="G80:G81"/>
    <mergeCell ref="H80:H81"/>
    <mergeCell ref="E78:E79"/>
    <mergeCell ref="B78:B79"/>
    <mergeCell ref="E91:E92"/>
    <mergeCell ref="F91:F92"/>
    <mergeCell ref="G91:G92"/>
    <mergeCell ref="H91:H92"/>
    <mergeCell ref="I97:I98"/>
    <mergeCell ref="G78:G79"/>
    <mergeCell ref="H78:H79"/>
    <mergeCell ref="I93:I94"/>
    <mergeCell ref="I84:I85"/>
    <mergeCell ref="J97:J98"/>
    <mergeCell ref="J93:J94"/>
    <mergeCell ref="B93:B94"/>
    <mergeCell ref="E93:E94"/>
    <mergeCell ref="G95:G96"/>
    <mergeCell ref="H95:H96"/>
    <mergeCell ref="I95:I96"/>
    <mergeCell ref="J95:J96"/>
    <mergeCell ref="D92:D94"/>
    <mergeCell ref="B91:B92"/>
    <mergeCell ref="J102:J103"/>
    <mergeCell ref="I104:I105"/>
    <mergeCell ref="J104:J105"/>
    <mergeCell ref="H106:H107"/>
    <mergeCell ref="I106:I107"/>
    <mergeCell ref="H116:H117"/>
    <mergeCell ref="I116:I117"/>
    <mergeCell ref="H114:H115"/>
    <mergeCell ref="I109:I110"/>
    <mergeCell ref="J109:J110"/>
    <mergeCell ref="B114:B115"/>
    <mergeCell ref="E114:E115"/>
    <mergeCell ref="F114:F115"/>
    <mergeCell ref="J116:J117"/>
    <mergeCell ref="E116:E117"/>
    <mergeCell ref="I114:I115"/>
    <mergeCell ref="J114:J115"/>
    <mergeCell ref="F116:F117"/>
    <mergeCell ref="G114:G115"/>
    <mergeCell ref="B125:B126"/>
    <mergeCell ref="E125:E126"/>
    <mergeCell ref="F125:F126"/>
    <mergeCell ref="G125:G126"/>
    <mergeCell ref="B120:B121"/>
    <mergeCell ref="E120:E121"/>
    <mergeCell ref="F120:F121"/>
    <mergeCell ref="B123:B124"/>
    <mergeCell ref="E123:E124"/>
    <mergeCell ref="F123:F124"/>
    <mergeCell ref="J134:J135"/>
    <mergeCell ref="G134:G135"/>
    <mergeCell ref="H134:H135"/>
    <mergeCell ref="I120:I121"/>
    <mergeCell ref="J120:J121"/>
    <mergeCell ref="G123:G124"/>
    <mergeCell ref="J128:J129"/>
    <mergeCell ref="H131:H132"/>
    <mergeCell ref="I131:I132"/>
    <mergeCell ref="J125:J126"/>
    <mergeCell ref="B145:B146"/>
    <mergeCell ref="B143:B144"/>
    <mergeCell ref="E143:E144"/>
    <mergeCell ref="B128:B129"/>
    <mergeCell ref="E128:E129"/>
    <mergeCell ref="B131:B132"/>
    <mergeCell ref="E131:E132"/>
    <mergeCell ref="C142:D142"/>
    <mergeCell ref="B134:B135"/>
    <mergeCell ref="E134:E135"/>
    <mergeCell ref="E147:E148"/>
    <mergeCell ref="G145:G146"/>
    <mergeCell ref="F145:F146"/>
    <mergeCell ref="G143:G144"/>
    <mergeCell ref="J147:J148"/>
    <mergeCell ref="H143:H144"/>
    <mergeCell ref="H145:H146"/>
    <mergeCell ref="H147:H148"/>
    <mergeCell ref="J145:J146"/>
    <mergeCell ref="J149:J150"/>
    <mergeCell ref="F147:F148"/>
    <mergeCell ref="G147:G148"/>
    <mergeCell ref="J143:J144"/>
    <mergeCell ref="B149:B150"/>
    <mergeCell ref="E149:E150"/>
    <mergeCell ref="F149:F150"/>
    <mergeCell ref="G149:G150"/>
    <mergeCell ref="H149:H150"/>
    <mergeCell ref="B147:B148"/>
    <mergeCell ref="F153:F154"/>
    <mergeCell ref="G153:G154"/>
    <mergeCell ref="C157:D157"/>
    <mergeCell ref="I153:I154"/>
    <mergeCell ref="I145:I146"/>
    <mergeCell ref="I149:I150"/>
    <mergeCell ref="I155:I156"/>
    <mergeCell ref="F151:F152"/>
    <mergeCell ref="H151:H152"/>
    <mergeCell ref="H153:H154"/>
    <mergeCell ref="H163:H164"/>
    <mergeCell ref="I163:I164"/>
    <mergeCell ref="B161:B162"/>
    <mergeCell ref="E161:E162"/>
    <mergeCell ref="I161:I162"/>
    <mergeCell ref="F161:F162"/>
    <mergeCell ref="G161:G162"/>
    <mergeCell ref="B171:B172"/>
    <mergeCell ref="E171:E172"/>
    <mergeCell ref="B163:B164"/>
    <mergeCell ref="E163:E164"/>
    <mergeCell ref="F163:F164"/>
    <mergeCell ref="G163:G164"/>
    <mergeCell ref="F169:F170"/>
    <mergeCell ref="I177:I178"/>
    <mergeCell ref="I173:I174"/>
    <mergeCell ref="H177:H178"/>
    <mergeCell ref="B173:B174"/>
    <mergeCell ref="E173:E174"/>
    <mergeCell ref="F173:F174"/>
    <mergeCell ref="G173:G174"/>
    <mergeCell ref="I175:I176"/>
    <mergeCell ref="B177:B178"/>
    <mergeCell ref="E177:E178"/>
    <mergeCell ref="J175:J176"/>
    <mergeCell ref="J173:J174"/>
    <mergeCell ref="J171:J172"/>
    <mergeCell ref="H175:H176"/>
    <mergeCell ref="H173:H174"/>
    <mergeCell ref="H171:H172"/>
    <mergeCell ref="I171:I172"/>
    <mergeCell ref="J177:J178"/>
    <mergeCell ref="B191:B192"/>
    <mergeCell ref="E191:E192"/>
    <mergeCell ref="B175:B176"/>
    <mergeCell ref="E175:E176"/>
    <mergeCell ref="F175:F176"/>
    <mergeCell ref="G175:G176"/>
    <mergeCell ref="I189:I190"/>
    <mergeCell ref="B179:B180"/>
    <mergeCell ref="E179:E180"/>
    <mergeCell ref="J194:J195"/>
    <mergeCell ref="H196:H197"/>
    <mergeCell ref="A209:A213"/>
    <mergeCell ref="B209:B210"/>
    <mergeCell ref="H204:H205"/>
    <mergeCell ref="I204:I205"/>
    <mergeCell ref="E209:E210"/>
    <mergeCell ref="F209:F210"/>
    <mergeCell ref="G209:G210"/>
    <mergeCell ref="H194:H195"/>
    <mergeCell ref="B221:B222"/>
    <mergeCell ref="E221:E222"/>
    <mergeCell ref="F221:F222"/>
    <mergeCell ref="G221:G222"/>
    <mergeCell ref="H221:H222"/>
    <mergeCell ref="I221:I222"/>
    <mergeCell ref="I223:I224"/>
    <mergeCell ref="J223:J224"/>
    <mergeCell ref="G219:G220"/>
    <mergeCell ref="H219:H220"/>
    <mergeCell ref="I219:I220"/>
    <mergeCell ref="J219:J220"/>
    <mergeCell ref="F225:F226"/>
    <mergeCell ref="G225:G226"/>
    <mergeCell ref="H225:H226"/>
    <mergeCell ref="I225:I226"/>
    <mergeCell ref="J221:J222"/>
    <mergeCell ref="B223:B224"/>
    <mergeCell ref="E223:E224"/>
    <mergeCell ref="F223:F224"/>
    <mergeCell ref="G223:G224"/>
    <mergeCell ref="H223:H224"/>
    <mergeCell ref="J225:J226"/>
    <mergeCell ref="B227:B228"/>
    <mergeCell ref="E227:E228"/>
    <mergeCell ref="F227:F228"/>
    <mergeCell ref="G227:G228"/>
    <mergeCell ref="H227:H228"/>
    <mergeCell ref="I227:I228"/>
    <mergeCell ref="J227:J228"/>
    <mergeCell ref="B225:B226"/>
    <mergeCell ref="E225:E226"/>
    <mergeCell ref="B229:B230"/>
    <mergeCell ref="E229:E230"/>
    <mergeCell ref="F229:F230"/>
    <mergeCell ref="G229:G230"/>
    <mergeCell ref="H229:H230"/>
    <mergeCell ref="I229:I230"/>
    <mergeCell ref="I241:I242"/>
    <mergeCell ref="J241:J242"/>
    <mergeCell ref="F241:F242"/>
    <mergeCell ref="G241:G242"/>
    <mergeCell ref="H241:H242"/>
    <mergeCell ref="J229:J230"/>
    <mergeCell ref="I231:I232"/>
    <mergeCell ref="H236:H237"/>
    <mergeCell ref="I236:I237"/>
    <mergeCell ref="J236:J237"/>
    <mergeCell ref="I245:I246"/>
    <mergeCell ref="J233:J234"/>
    <mergeCell ref="F236:F237"/>
    <mergeCell ref="G236:G237"/>
    <mergeCell ref="I247:I248"/>
    <mergeCell ref="J247:J248"/>
    <mergeCell ref="F245:F246"/>
    <mergeCell ref="G245:G246"/>
    <mergeCell ref="H243:H244"/>
    <mergeCell ref="I243:I244"/>
    <mergeCell ref="J243:J244"/>
    <mergeCell ref="E238:E239"/>
    <mergeCell ref="H249:H250"/>
    <mergeCell ref="I249:I250"/>
    <mergeCell ref="J249:J250"/>
    <mergeCell ref="E249:E250"/>
    <mergeCell ref="F249:F250"/>
    <mergeCell ref="G249:G250"/>
    <mergeCell ref="J245:J246"/>
    <mergeCell ref="E247:E248"/>
    <mergeCell ref="H253:H254"/>
    <mergeCell ref="C261:D261"/>
    <mergeCell ref="B241:B242"/>
    <mergeCell ref="E241:E242"/>
    <mergeCell ref="B249:B250"/>
    <mergeCell ref="B245:B246"/>
    <mergeCell ref="E245:E246"/>
    <mergeCell ref="B247:B248"/>
    <mergeCell ref="G247:G248"/>
    <mergeCell ref="H247:H248"/>
    <mergeCell ref="F5:F6"/>
    <mergeCell ref="G5:G6"/>
    <mergeCell ref="E136:E137"/>
    <mergeCell ref="B253:B254"/>
    <mergeCell ref="E253:E254"/>
    <mergeCell ref="F253:F254"/>
    <mergeCell ref="G253:G254"/>
    <mergeCell ref="B236:B237"/>
    <mergeCell ref="E236:E237"/>
    <mergeCell ref="B238:B239"/>
    <mergeCell ref="I39:I40"/>
    <mergeCell ref="J39:J40"/>
    <mergeCell ref="J37:J38"/>
    <mergeCell ref="A262:A266"/>
    <mergeCell ref="B262:B263"/>
    <mergeCell ref="J167:J168"/>
    <mergeCell ref="E39:E40"/>
    <mergeCell ref="F39:F40"/>
    <mergeCell ref="G39:G40"/>
    <mergeCell ref="H39:H40"/>
    <mergeCell ref="H5:H6"/>
    <mergeCell ref="I5:I6"/>
    <mergeCell ref="A5:A7"/>
    <mergeCell ref="B5:B6"/>
    <mergeCell ref="E5:E6"/>
    <mergeCell ref="J163:J164"/>
    <mergeCell ref="H161:H162"/>
    <mergeCell ref="J5:J6"/>
    <mergeCell ref="C7:D7"/>
    <mergeCell ref="B39:B40"/>
    <mergeCell ref="B41:B42"/>
    <mergeCell ref="E41:E42"/>
    <mergeCell ref="F41:F42"/>
    <mergeCell ref="G41:G42"/>
    <mergeCell ref="B136:B137"/>
    <mergeCell ref="B43:B44"/>
    <mergeCell ref="E43:E44"/>
    <mergeCell ref="F43:F44"/>
    <mergeCell ref="B116:B117"/>
    <mergeCell ref="C77:D77"/>
    <mergeCell ref="F177:F178"/>
    <mergeCell ref="G177:G178"/>
    <mergeCell ref="F78:F79"/>
    <mergeCell ref="F171:F172"/>
    <mergeCell ref="B169:B170"/>
    <mergeCell ref="B167:B168"/>
    <mergeCell ref="E167:E168"/>
    <mergeCell ref="E169:E170"/>
    <mergeCell ref="G171:G172"/>
    <mergeCell ref="G169:G170"/>
    <mergeCell ref="F179:F180"/>
    <mergeCell ref="G179:G180"/>
    <mergeCell ref="B181:B182"/>
    <mergeCell ref="E181:E182"/>
    <mergeCell ref="F181:F182"/>
    <mergeCell ref="G181:G182"/>
    <mergeCell ref="I167:I168"/>
    <mergeCell ref="H165:H166"/>
    <mergeCell ref="I165:I166"/>
    <mergeCell ref="F167:F168"/>
    <mergeCell ref="G167:G168"/>
    <mergeCell ref="H167:H168"/>
    <mergeCell ref="I151:I152"/>
    <mergeCell ref="H43:H44"/>
    <mergeCell ref="I147:I148"/>
    <mergeCell ref="F73:F74"/>
    <mergeCell ref="G43:G44"/>
    <mergeCell ref="F143:F144"/>
    <mergeCell ref="I143:I144"/>
    <mergeCell ref="G73:G74"/>
    <mergeCell ref="H73:H74"/>
    <mergeCell ref="I73:I74"/>
    <mergeCell ref="J165:J166"/>
    <mergeCell ref="J169:J170"/>
    <mergeCell ref="J161:J162"/>
    <mergeCell ref="I80:I81"/>
    <mergeCell ref="J80:J81"/>
    <mergeCell ref="H136:H137"/>
    <mergeCell ref="J151:J152"/>
    <mergeCell ref="J140:J141"/>
    <mergeCell ref="H169:H170"/>
    <mergeCell ref="I169:I170"/>
    <mergeCell ref="J43:J44"/>
    <mergeCell ref="H179:H180"/>
    <mergeCell ref="I179:I180"/>
    <mergeCell ref="J179:J180"/>
    <mergeCell ref="J181:J182"/>
    <mergeCell ref="I43:I44"/>
    <mergeCell ref="J136:J137"/>
    <mergeCell ref="J78:J79"/>
    <mergeCell ref="H181:H182"/>
    <mergeCell ref="I181:I182"/>
    <mergeCell ref="B183:B184"/>
    <mergeCell ref="I183:I184"/>
    <mergeCell ref="E183:E184"/>
    <mergeCell ref="F183:F184"/>
    <mergeCell ref="G183:G184"/>
    <mergeCell ref="H183:H184"/>
    <mergeCell ref="G187:G188"/>
    <mergeCell ref="H187:H188"/>
    <mergeCell ref="G185:G186"/>
    <mergeCell ref="H185:H186"/>
    <mergeCell ref="I185:I186"/>
    <mergeCell ref="J185:J186"/>
    <mergeCell ref="J183:J184"/>
    <mergeCell ref="I187:I188"/>
    <mergeCell ref="B185:B186"/>
    <mergeCell ref="E185:E186"/>
    <mergeCell ref="F185:F186"/>
    <mergeCell ref="A143:A154"/>
    <mergeCell ref="J187:J188"/>
    <mergeCell ref="B187:B188"/>
    <mergeCell ref="E187:E188"/>
    <mergeCell ref="F187:F188"/>
    <mergeCell ref="A158:A160"/>
    <mergeCell ref="A236:A240"/>
    <mergeCell ref="A78:A88"/>
    <mergeCell ref="A109:A113"/>
    <mergeCell ref="A123:A127"/>
    <mergeCell ref="A128:A130"/>
    <mergeCell ref="A155:A157"/>
    <mergeCell ref="A114:A122"/>
    <mergeCell ref="A131:A133"/>
    <mergeCell ref="A134:A142"/>
    <mergeCell ref="A241:A254"/>
    <mergeCell ref="A53:A59"/>
    <mergeCell ref="A31:A46"/>
    <mergeCell ref="A61:A77"/>
    <mergeCell ref="A89:A98"/>
    <mergeCell ref="A99:A100"/>
    <mergeCell ref="A219:A230"/>
    <mergeCell ref="A231:A235"/>
    <mergeCell ref="A161:A166"/>
    <mergeCell ref="A168:A192"/>
    <mergeCell ref="J86:J87"/>
    <mergeCell ref="B86:B87"/>
    <mergeCell ref="E86:E87"/>
    <mergeCell ref="F86:F87"/>
    <mergeCell ref="G86:G87"/>
    <mergeCell ref="H86:H87"/>
    <mergeCell ref="I86:I8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9" r:id="rId1"/>
  <rowBreaks count="9" manualBreakCount="9">
    <brk id="30" max="9" man="1"/>
    <brk id="58" max="9" man="1"/>
    <brk id="88" max="9" man="1"/>
    <brk id="98" max="9" man="1"/>
    <brk id="127" max="9" man="1"/>
    <brk id="160" max="9" man="1"/>
    <brk id="188" max="9" man="1"/>
    <brk id="218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2020-02-18T07:25:41Z</dcterms:created>
  <dcterms:modified xsi:type="dcterms:W3CDTF">2024-03-25T02:19:49Z</dcterms:modified>
  <cp:category/>
  <cp:version/>
  <cp:contentType/>
  <cp:contentStatus/>
  <cp:revision>1</cp:revision>
</cp:coreProperties>
</file>