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165" windowWidth="13470" windowHeight="12375" tabRatio="604" activeTab="0"/>
  </bookViews>
  <sheets>
    <sheet name="1" sheetId="1" r:id="rId1"/>
  </sheets>
  <definedNames>
    <definedName name="_xlnm.Print_Area" localSheetId="0">'1'!$A$1:$O$188</definedName>
  </definedNames>
  <calcPr fullCalcOnLoad="1"/>
</workbook>
</file>

<file path=xl/sharedStrings.xml><?xml version="1.0" encoding="utf-8"?>
<sst xmlns="http://schemas.openxmlformats.org/spreadsheetml/2006/main" count="191" uniqueCount="72">
  <si>
    <t>（１）</t>
  </si>
  <si>
    <t>　　（単位：件）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</si>
  <si>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</si>
  <si>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</si>
  <si>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</si>
  <si>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</si>
  <si>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</si>
  <si>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</si>
  <si>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</si>
  <si>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</si>
  <si>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</si>
  <si>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</si>
  <si>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</si>
  <si>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</si>
  <si>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</si>
  <si>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</si>
  <si>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</si>
  <si>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</si>
  <si>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</si>
  <si>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</si>
  <si>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</si>
  <si>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</si>
  <si>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</si>
  <si>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</si>
  <si>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</si>
  <si>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</si>
  <si>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</si>
  <si>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</si>
  <si>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</si>
  <si>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</si>
  <si>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</si>
  <si>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</si>
  <si>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</si>
  <si>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</si>
  <si>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</si>
  <si>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</si>
  <si>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</si>
  <si>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</si>
  <si>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</si>
  <si>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</si>
  <si>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</si>
  <si>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</si>
  <si>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</si>
  <si>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</si>
  <si>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</si>
  <si>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</si>
  <si>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</si>
  <si>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</si>
  <si>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</si>
  <si>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</si>
  <si>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</si>
  <si>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</si>
  <si>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総　　　　　　計</t>
  </si>
  <si>
    <t>内　女　性</t>
  </si>
  <si>
    <t>計</t>
  </si>
  <si>
    <t>当該年度合格者数</t>
  </si>
  <si>
    <t>網</t>
  </si>
  <si>
    <t>わな</t>
  </si>
  <si>
    <t>内　女　性</t>
  </si>
  <si>
    <t>当該年度合格者数</t>
  </si>
  <si>
    <t>計</t>
  </si>
  <si>
    <t>当該年度合格者数</t>
  </si>
  <si>
    <t>第　　一　　種</t>
  </si>
  <si>
    <t>第　　二　　種</t>
  </si>
  <si>
    <t>（２）</t>
  </si>
  <si>
    <t xml:space="preserve"> 　　１  平成 ２８ 年度　狩猟免状交付状況</t>
  </si>
  <si>
    <t>平成 26 年度</t>
  </si>
  <si>
    <t>平成 27 年度</t>
  </si>
  <si>
    <t>平成 28 年度</t>
  </si>
  <si>
    <t>平成 26 年度</t>
  </si>
  <si>
    <t>（３）</t>
  </si>
  <si>
    <t>R1.5.27修正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</si>
</sst>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_);[Red]\(#,##0\)"/>
    <numFmt numFmtId="196" formatCode="0.0%"/>
    <numFmt numFmtId="197" formatCode="\-"/>
    <numFmt numFmtId="198" formatCode="[$-411]g\ ee\.mm\.dd"/>
    <numFmt numFmtId="199" formatCode="&quot;（&quot;#,##0&quot;）&quot;"/>
    <numFmt numFmtId="200" formatCode="&quot;(&quot;#,###&quot;)&quot;"/>
    <numFmt numFmtId="201" formatCode="#,##0&quot;(ha)&quot;"/>
    <numFmt numFmtId="202" formatCode="&quot;(&quot;#,##0&quot;)&quot;"/>
    <numFmt numFmtId="203" formatCode="&quot;(&quot;#,##0&quot;件)&quot;"/>
    <numFmt numFmtId="204" formatCode="&quot;(&quot;#,##0&quot;人)&quot;"/>
    <numFmt numFmtId="205" formatCode="#,##0&quot;件&quot;"/>
    <numFmt numFmtId="206" formatCode="#,##0&quot;円&quot;"/>
    <numFmt numFmtId="207" formatCode="0_ ;[Red]\-0\ "/>
    <numFmt numFmtId="208" formatCode="&quot;（&quot;#,##0&quot;円）&quot;"/>
    <numFmt numFmtId="209" formatCode="#,##0&quot;人&quot;"/>
    <numFmt numFmtId="210" formatCode="&quot;（&quot;#,##0&quot;人）&quot;"/>
    <numFmt numFmtId="211" formatCode="&quot;丙のみ&quot;#,##0&quot;件&quot;"/>
    <numFmt numFmtId="212" formatCode="&quot;新乙&quot;#,##0&quot;件&quot;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#,##0&quot;猟区&quot;"/>
    <numFmt numFmtId="219" formatCode="General&quot;猟区&quot;"/>
    <numFmt numFmtId="220" formatCode="###&quot;猟区&quot;"/>
    <numFmt numFmtId="221" formatCode="[$-411]gee\.mm\.dd"/>
    <numFmt numFmtId="222" formatCode="0.0;[Red]0.0"/>
    <numFmt numFmtId="223" formatCode="0.00_);[Red]\(0.00\)"/>
    <numFmt numFmtId="224" formatCode="#,##0;;\-"/>
    <numFmt numFmtId="225" formatCode="#,##0.00;;\-"/>
    <numFmt numFmtId="226" formatCode="#,##0.00_);[Red]\(#,##0.00\)"/>
    <numFmt numFmtId="227" formatCode="0_);\(0\)"/>
    <numFmt numFmtId="228" formatCode="#,##0_);\(#,##0\)"/>
    <numFmt numFmtId="229" formatCode="#,##0.0_);[Red]\(#,##0.0\)"/>
    <numFmt numFmtId="230" formatCode="&quot;〈&quot;#,##0&quot;件〉&quot;"/>
    <numFmt numFmtId="231" formatCode="[&lt;=999]000;[&lt;=99999]000\-00;000\-0000"/>
    <numFmt numFmtId="232" formatCode="#,##0.0;;\-"/>
    <numFmt numFmtId="233" formatCode="#,##0.000;;\-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61" applyFont="1" applyFill="1" applyAlignment="1" applyProtection="1">
      <alignment vertical="center"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40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38" fontId="7" fillId="0" borderId="0" xfId="61" applyNumberFormat="1" applyFont="1" applyFill="1" applyAlignment="1">
      <alignment vertical="center"/>
      <protection/>
    </xf>
    <xf numFmtId="40" fontId="7" fillId="0" borderId="0" xfId="61" applyNumberFormat="1" applyFont="1" applyFill="1" applyAlignment="1">
      <alignment vertical="center"/>
      <protection/>
    </xf>
    <xf numFmtId="40" fontId="5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40" fontId="7" fillId="0" borderId="0" xfId="61" applyNumberFormat="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 applyProtection="1">
      <alignment vertical="center"/>
      <protection/>
    </xf>
    <xf numFmtId="38" fontId="6" fillId="0" borderId="10" xfId="61" applyNumberFormat="1" applyFont="1" applyFill="1" applyBorder="1">
      <alignment/>
      <protection/>
    </xf>
    <xf numFmtId="195" fontId="6" fillId="0" borderId="11" xfId="61" applyNumberFormat="1" applyFont="1" applyFill="1" applyBorder="1">
      <alignment/>
      <protection/>
    </xf>
    <xf numFmtId="226" fontId="6" fillId="0" borderId="12" xfId="61" applyNumberFormat="1" applyFont="1" applyFill="1" applyBorder="1">
      <alignment/>
      <protection/>
    </xf>
    <xf numFmtId="195" fontId="6" fillId="0" borderId="12" xfId="61" applyNumberFormat="1" applyFont="1" applyFill="1" applyBorder="1">
      <alignment/>
      <protection/>
    </xf>
    <xf numFmtId="226" fontId="6" fillId="0" borderId="13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center" vertical="center"/>
      <protection/>
    </xf>
    <xf numFmtId="195" fontId="6" fillId="0" borderId="15" xfId="61" applyNumberFormat="1" applyFont="1" applyFill="1" applyBorder="1">
      <alignment/>
      <protection/>
    </xf>
    <xf numFmtId="195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>
      <alignment/>
      <protection/>
    </xf>
    <xf numFmtId="226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 applyProtection="1">
      <alignment horizontal="left"/>
      <protection/>
    </xf>
    <xf numFmtId="226" fontId="6" fillId="0" borderId="16" xfId="61" applyNumberFormat="1" applyFont="1" applyFill="1" applyBorder="1">
      <alignment/>
      <protection/>
    </xf>
    <xf numFmtId="38" fontId="6" fillId="0" borderId="14" xfId="61" applyNumberFormat="1" applyFont="1" applyFill="1" applyBorder="1">
      <alignment/>
      <protection/>
    </xf>
    <xf numFmtId="38" fontId="6" fillId="0" borderId="14" xfId="61" applyNumberFormat="1" applyFont="1" applyFill="1" applyBorder="1" applyAlignment="1" applyProtection="1">
      <alignment horizontal="left"/>
      <protection/>
    </xf>
    <xf numFmtId="38" fontId="6" fillId="0" borderId="15" xfId="61" applyNumberFormat="1" applyFont="1" applyFill="1" applyBorder="1">
      <alignment/>
      <protection/>
    </xf>
    <xf numFmtId="40" fontId="6" fillId="0" borderId="16" xfId="61" applyNumberFormat="1" applyFont="1" applyFill="1" applyBorder="1">
      <alignment/>
      <protection/>
    </xf>
    <xf numFmtId="38" fontId="6" fillId="0" borderId="17" xfId="61" applyNumberFormat="1" applyFont="1" applyFill="1" applyBorder="1" applyAlignment="1" applyProtection="1">
      <alignment horizontal="center"/>
      <protection/>
    </xf>
    <xf numFmtId="224" fontId="6" fillId="0" borderId="18" xfId="61" applyNumberFormat="1" applyFont="1" applyFill="1" applyBorder="1" applyAlignment="1" applyProtection="1">
      <alignment horizontal="right" vertical="center"/>
      <protection/>
    </xf>
    <xf numFmtId="224" fontId="6" fillId="0" borderId="18" xfId="61" applyNumberFormat="1" applyFont="1" applyFill="1" applyBorder="1" applyAlignment="1" applyProtection="1">
      <alignment horizontal="center" vertical="center"/>
      <protection/>
    </xf>
    <xf numFmtId="224" fontId="6" fillId="0" borderId="18" xfId="61" applyNumberFormat="1" applyFont="1" applyFill="1" applyBorder="1" applyAlignment="1" applyProtection="1">
      <alignment horizontal="right"/>
      <protection locked="0"/>
    </xf>
    <xf numFmtId="224" fontId="6" fillId="0" borderId="19" xfId="61" applyNumberFormat="1" applyFont="1" applyFill="1" applyBorder="1" applyAlignment="1" applyProtection="1">
      <alignment horizontal="center" vertical="center"/>
      <protection/>
    </xf>
    <xf numFmtId="38" fontId="6" fillId="0" borderId="20" xfId="61" applyNumberFormat="1" applyFont="1" applyFill="1" applyBorder="1" applyAlignment="1" applyProtection="1">
      <alignment horizontal="center"/>
      <protection/>
    </xf>
    <xf numFmtId="225" fontId="6" fillId="0" borderId="21" xfId="61" applyNumberFormat="1" applyFont="1" applyFill="1" applyBorder="1" applyAlignment="1" applyProtection="1">
      <alignment horizontal="right"/>
      <protection/>
    </xf>
    <xf numFmtId="225" fontId="6" fillId="0" borderId="22" xfId="61" applyNumberFormat="1" applyFont="1" applyFill="1" applyBorder="1" applyAlignment="1" applyProtection="1">
      <alignment horizontal="right"/>
      <protection/>
    </xf>
    <xf numFmtId="38" fontId="6" fillId="0" borderId="23" xfId="61" applyNumberFormat="1" applyFont="1" applyFill="1" applyBorder="1" applyAlignment="1" applyProtection="1">
      <alignment horizontal="center"/>
      <protection/>
    </xf>
    <xf numFmtId="225" fontId="6" fillId="0" borderId="24" xfId="61" applyNumberFormat="1" applyFont="1" applyFill="1" applyBorder="1" applyAlignment="1" applyProtection="1">
      <alignment horizontal="right"/>
      <protection/>
    </xf>
    <xf numFmtId="225" fontId="6" fillId="0" borderId="25" xfId="61" applyNumberFormat="1" applyFont="1" applyFill="1" applyBorder="1" applyAlignment="1" applyProtection="1">
      <alignment horizontal="right"/>
      <protection/>
    </xf>
    <xf numFmtId="38" fontId="6" fillId="0" borderId="26" xfId="61" applyNumberFormat="1" applyFont="1" applyFill="1" applyBorder="1" applyAlignment="1" applyProtection="1">
      <alignment horizontal="center"/>
      <protection/>
    </xf>
    <xf numFmtId="225" fontId="6" fillId="0" borderId="27" xfId="61" applyNumberFormat="1" applyFont="1" applyFill="1" applyBorder="1" applyAlignment="1" applyProtection="1">
      <alignment horizontal="right"/>
      <protection/>
    </xf>
    <xf numFmtId="225" fontId="6" fillId="0" borderId="28" xfId="61" applyNumberFormat="1" applyFont="1" applyFill="1" applyBorder="1" applyAlignment="1" applyProtection="1">
      <alignment horizontal="right"/>
      <protection/>
    </xf>
    <xf numFmtId="38" fontId="6" fillId="0" borderId="29" xfId="61" applyNumberFormat="1" applyFont="1" applyFill="1" applyBorder="1" applyAlignment="1" applyProtection="1">
      <alignment horizontal="center"/>
      <protection/>
    </xf>
    <xf numFmtId="38" fontId="6" fillId="0" borderId="14" xfId="61" applyNumberFormat="1" applyFont="1" applyFill="1" applyBorder="1" applyAlignment="1" applyProtection="1">
      <alignment horizontal="center"/>
      <protection/>
    </xf>
    <xf numFmtId="38" fontId="6" fillId="0" borderId="30" xfId="61" applyNumberFormat="1" applyFont="1" applyFill="1" applyBorder="1" applyAlignment="1" applyProtection="1">
      <alignment horizontal="center"/>
      <protection/>
    </xf>
    <xf numFmtId="38" fontId="6" fillId="0" borderId="12" xfId="61" applyNumberFormat="1" applyFont="1" applyFill="1" applyBorder="1" applyAlignment="1">
      <alignment vertical="center"/>
      <protection/>
    </xf>
    <xf numFmtId="40" fontId="6" fillId="0" borderId="12" xfId="61" applyNumberFormat="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38" fontId="6" fillId="0" borderId="0" xfId="61" applyNumberFormat="1" applyFont="1" applyFill="1" applyBorder="1" applyAlignment="1">
      <alignment vertical="center"/>
      <protection/>
    </xf>
    <xf numFmtId="40" fontId="6" fillId="0" borderId="0" xfId="61" applyNumberFormat="1" applyFont="1" applyFill="1" applyBorder="1" applyAlignment="1">
      <alignment vertical="center"/>
      <protection/>
    </xf>
    <xf numFmtId="224" fontId="6" fillId="0" borderId="24" xfId="61" applyNumberFormat="1" applyFont="1" applyFill="1" applyBorder="1" applyAlignment="1" applyProtection="1">
      <alignment horizontal="right"/>
      <protection locked="0"/>
    </xf>
    <xf numFmtId="224" fontId="6" fillId="0" borderId="21" xfId="61" applyNumberFormat="1" applyFont="1" applyFill="1" applyBorder="1" applyAlignment="1" applyProtection="1">
      <alignment horizontal="right"/>
      <protection locked="0"/>
    </xf>
    <xf numFmtId="224" fontId="6" fillId="0" borderId="27" xfId="61" applyNumberFormat="1" applyFont="1" applyFill="1" applyBorder="1" applyAlignment="1" applyProtection="1">
      <alignment horizontal="right"/>
      <protection locked="0"/>
    </xf>
    <xf numFmtId="0" fontId="6" fillId="0" borderId="0" xfId="61" applyFont="1" applyFill="1" applyBorder="1" applyAlignment="1">
      <alignment vertical="center"/>
      <protection/>
    </xf>
    <xf numFmtId="224" fontId="6" fillId="0" borderId="31" xfId="61" applyNumberFormat="1" applyFont="1" applyFill="1" applyBorder="1" applyAlignment="1" applyProtection="1">
      <alignment horizontal="right"/>
      <protection locked="0"/>
    </xf>
    <xf numFmtId="225" fontId="6" fillId="0" borderId="31" xfId="61" applyNumberFormat="1" applyFont="1" applyFill="1" applyBorder="1" applyAlignment="1" applyProtection="1">
      <alignment horizontal="right"/>
      <protection/>
    </xf>
    <xf numFmtId="225" fontId="6" fillId="0" borderId="32" xfId="61" applyNumberFormat="1" applyFont="1" applyFill="1" applyBorder="1" applyAlignment="1" applyProtection="1">
      <alignment horizontal="right"/>
      <protection/>
    </xf>
    <xf numFmtId="195" fontId="6" fillId="0" borderId="23" xfId="61" applyNumberFormat="1" applyFont="1" applyFill="1" applyBorder="1">
      <alignment/>
      <protection/>
    </xf>
    <xf numFmtId="195" fontId="6" fillId="0" borderId="23" xfId="61" applyNumberFormat="1" applyFont="1" applyFill="1" applyBorder="1" applyAlignment="1" applyProtection="1">
      <alignment horizontal="left"/>
      <protection/>
    </xf>
    <xf numFmtId="226" fontId="6" fillId="0" borderId="0" xfId="61" applyNumberFormat="1" applyFont="1" applyFill="1" applyBorder="1" applyAlignment="1" applyProtection="1">
      <alignment horizontal="left"/>
      <protection/>
    </xf>
    <xf numFmtId="38" fontId="6" fillId="0" borderId="23" xfId="61" applyNumberFormat="1" applyFont="1" applyFill="1" applyBorder="1">
      <alignment/>
      <protection/>
    </xf>
    <xf numFmtId="38" fontId="6" fillId="0" borderId="0" xfId="61" applyNumberFormat="1" applyFont="1" applyFill="1" applyBorder="1" applyAlignment="1" applyProtection="1">
      <alignment horizontal="left"/>
      <protection/>
    </xf>
    <xf numFmtId="38" fontId="6" fillId="0" borderId="0" xfId="61" applyNumberFormat="1" applyFont="1" applyFill="1" applyBorder="1">
      <alignment/>
      <protection/>
    </xf>
    <xf numFmtId="224" fontId="6" fillId="0" borderId="33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>
      <alignment/>
      <protection/>
    </xf>
    <xf numFmtId="224" fontId="6" fillId="0" borderId="0" xfId="61" applyNumberFormat="1" applyFont="1" applyFill="1" applyBorder="1" applyAlignment="1" applyProtection="1">
      <alignment horizontal="right"/>
      <protection locked="0"/>
    </xf>
    <xf numFmtId="224" fontId="6" fillId="0" borderId="0" xfId="61" applyNumberFormat="1" applyFont="1" applyFill="1" applyBorder="1" applyAlignment="1" applyProtection="1">
      <alignment horizontal="center" vertical="center"/>
      <protection/>
    </xf>
    <xf numFmtId="224" fontId="6" fillId="0" borderId="23" xfId="61" applyNumberFormat="1" applyFont="1" applyFill="1" applyBorder="1" applyAlignment="1" applyProtection="1">
      <alignment horizontal="right" vertical="center"/>
      <protection/>
    </xf>
    <xf numFmtId="224" fontId="6" fillId="0" borderId="0" xfId="61" applyNumberFormat="1" applyFont="1" applyFill="1" applyBorder="1" applyAlignment="1" applyProtection="1">
      <alignment horizontal="right" vertical="center"/>
      <protection/>
    </xf>
    <xf numFmtId="225" fontId="6" fillId="0" borderId="0" xfId="61" applyNumberFormat="1" applyFont="1" applyFill="1" applyBorder="1" applyAlignment="1" applyProtection="1">
      <alignment horizontal="right"/>
      <protection/>
    </xf>
    <xf numFmtId="225" fontId="6" fillId="0" borderId="15" xfId="61" applyNumberFormat="1" applyFont="1" applyFill="1" applyBorder="1" applyAlignment="1" applyProtection="1">
      <alignment horizontal="right"/>
      <protection/>
    </xf>
    <xf numFmtId="225" fontId="6" fillId="0" borderId="34" xfId="61" applyNumberFormat="1" applyFont="1" applyFill="1" applyBorder="1" applyAlignment="1" applyProtection="1">
      <alignment horizontal="right"/>
      <protection/>
    </xf>
    <xf numFmtId="225" fontId="6" fillId="0" borderId="35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 locked="0"/>
    </xf>
    <xf numFmtId="0" fontId="6" fillId="0" borderId="23" xfId="61" applyNumberFormat="1" applyFont="1" applyFill="1" applyBorder="1" applyAlignment="1" applyProtection="1">
      <alignment horizontal="right"/>
      <protection/>
    </xf>
    <xf numFmtId="0" fontId="6" fillId="0" borderId="23" xfId="61" applyNumberFormat="1" applyFont="1" applyFill="1" applyBorder="1" applyAlignment="1" applyProtection="1">
      <alignment horizontal="right"/>
      <protection locked="0"/>
    </xf>
    <xf numFmtId="224" fontId="6" fillId="0" borderId="23" xfId="61" applyNumberFormat="1" applyFont="1" applyFill="1" applyBorder="1" applyAlignment="1" applyProtection="1">
      <alignment horizontal="right"/>
      <protection/>
    </xf>
    <xf numFmtId="224" fontId="6" fillId="0" borderId="19" xfId="61" applyNumberFormat="1" applyFont="1" applyFill="1" applyBorder="1" applyAlignment="1">
      <alignment horizontal="center"/>
      <protection/>
    </xf>
    <xf numFmtId="38" fontId="6" fillId="0" borderId="35" xfId="61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38" fontId="6" fillId="0" borderId="36" xfId="61" applyNumberFormat="1" applyFont="1" applyFill="1" applyBorder="1" applyAlignment="1" applyProtection="1">
      <alignment horizontal="center"/>
      <protection/>
    </xf>
    <xf numFmtId="40" fontId="6" fillId="0" borderId="37" xfId="61" applyNumberFormat="1" applyFont="1" applyFill="1" applyBorder="1">
      <alignment/>
      <protection/>
    </xf>
    <xf numFmtId="49" fontId="5" fillId="0" borderId="0" xfId="62" applyNumberFormat="1" applyFont="1" applyFill="1" applyAlignment="1">
      <alignment vertical="center"/>
      <protection/>
    </xf>
    <xf numFmtId="226" fontId="6" fillId="0" borderId="34" xfId="61" applyNumberFormat="1" applyFont="1" applyFill="1" applyBorder="1" applyAlignment="1" applyProtection="1">
      <alignment horizontal="center"/>
      <protection/>
    </xf>
    <xf numFmtId="226" fontId="6" fillId="0" borderId="38" xfId="61" applyNumberFormat="1" applyFont="1" applyFill="1" applyBorder="1" applyAlignment="1" applyProtection="1">
      <alignment horizontal="center"/>
      <protection/>
    </xf>
    <xf numFmtId="226" fontId="6" fillId="0" borderId="39" xfId="61" applyNumberFormat="1" applyFont="1" applyFill="1" applyBorder="1" applyAlignment="1" applyProtection="1">
      <alignment horizontal="center"/>
      <protection/>
    </xf>
    <xf numFmtId="195" fontId="6" fillId="0" borderId="34" xfId="61" applyNumberFormat="1" applyFont="1" applyFill="1" applyBorder="1" applyAlignment="1">
      <alignment horizontal="center"/>
      <protection/>
    </xf>
    <xf numFmtId="195" fontId="6" fillId="0" borderId="39" xfId="61" applyNumberFormat="1" applyFont="1" applyFill="1" applyBorder="1" applyAlignment="1">
      <alignment horizontal="center"/>
      <protection/>
    </xf>
    <xf numFmtId="195" fontId="6" fillId="0" borderId="34" xfId="61" applyNumberFormat="1" applyFont="1" applyFill="1" applyBorder="1" applyAlignment="1" applyProtection="1">
      <alignment horizontal="center"/>
      <protection/>
    </xf>
    <xf numFmtId="195" fontId="6" fillId="0" borderId="40" xfId="61" applyNumberFormat="1" applyFont="1" applyFill="1" applyBorder="1" applyAlignment="1" applyProtection="1">
      <alignment horizontal="center"/>
      <protection/>
    </xf>
    <xf numFmtId="38" fontId="6" fillId="0" borderId="33" xfId="61" applyNumberFormat="1" applyFont="1" applyFill="1" applyBorder="1" applyAlignment="1" applyProtection="1">
      <alignment horizontal="center"/>
      <protection/>
    </xf>
    <xf numFmtId="38" fontId="6" fillId="0" borderId="41" xfId="61" applyNumberFormat="1" applyFont="1" applyFill="1" applyBorder="1" applyAlignment="1" applyProtection="1">
      <alignment horizontal="center"/>
      <protection/>
    </xf>
    <xf numFmtId="226" fontId="6" fillId="0" borderId="15" xfId="61" applyNumberFormat="1" applyFont="1" applyFill="1" applyBorder="1" applyAlignment="1" applyProtection="1">
      <alignment horizontal="center"/>
      <protection/>
    </xf>
    <xf numFmtId="226" fontId="6" fillId="0" borderId="0" xfId="61" applyNumberFormat="1" applyFont="1" applyFill="1" applyBorder="1" applyAlignment="1" applyProtection="1">
      <alignment horizontal="center"/>
      <protection/>
    </xf>
    <xf numFmtId="226" fontId="6" fillId="0" borderId="16" xfId="61" applyNumberFormat="1" applyFont="1" applyFill="1" applyBorder="1" applyAlignment="1" applyProtection="1">
      <alignment horizontal="center"/>
      <protection/>
    </xf>
    <xf numFmtId="195" fontId="6" fillId="0" borderId="40" xfId="61" applyNumberFormat="1" applyFont="1" applyFill="1" applyBorder="1" applyAlignment="1">
      <alignment horizontal="center"/>
      <protection/>
    </xf>
    <xf numFmtId="195" fontId="6" fillId="0" borderId="15" xfId="61" applyNumberFormat="1" applyFont="1" applyFill="1" applyBorder="1" applyAlignment="1">
      <alignment horizontal="center"/>
      <protection/>
    </xf>
    <xf numFmtId="195" fontId="6" fillId="0" borderId="0" xfId="61" applyNumberFormat="1" applyFont="1" applyFill="1" applyBorder="1" applyAlignment="1">
      <alignment horizontal="center"/>
      <protection/>
    </xf>
    <xf numFmtId="195" fontId="6" fillId="0" borderId="42" xfId="61" applyNumberFormat="1" applyFont="1" applyFill="1" applyBorder="1" applyAlignment="1">
      <alignment horizontal="center"/>
      <protection/>
    </xf>
    <xf numFmtId="195" fontId="6" fillId="0" borderId="16" xfId="61" applyNumberFormat="1" applyFont="1" applyFill="1" applyBorder="1" applyAlignment="1">
      <alignment horizontal="center"/>
      <protection/>
    </xf>
    <xf numFmtId="226" fontId="6" fillId="0" borderId="42" xfId="61" applyNumberFormat="1" applyFont="1" applyFill="1" applyBorder="1" applyAlignment="1" applyProtection="1">
      <alignment horizontal="center"/>
      <protection/>
    </xf>
    <xf numFmtId="226" fontId="6" fillId="0" borderId="15" xfId="61" applyNumberFormat="1" applyFont="1" applyFill="1" applyBorder="1" applyAlignment="1">
      <alignment horizontal="center"/>
      <protection/>
    </xf>
    <xf numFmtId="226" fontId="6" fillId="0" borderId="0" xfId="61" applyNumberFormat="1" applyFont="1" applyFill="1" applyBorder="1" applyAlignment="1">
      <alignment horizontal="center"/>
      <protection/>
    </xf>
    <xf numFmtId="226" fontId="6" fillId="0" borderId="16" xfId="61" applyNumberFormat="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4"/>
  <sheetViews>
    <sheetView tabSelected="1" view="pageBreakPreview" zoomScale="80" zoomScaleSheetLayoutView="80" zoomScalePageLayoutView="0" workbookViewId="0" topLeftCell="A4">
      <selection activeCell="A188" sqref="A188"/>
    </sheetView>
  </sheetViews>
  <sheetFormatPr defaultColWidth="7.00390625" defaultRowHeight="12.75" customHeight="1"/>
  <cols>
    <col min="1" max="1" width="14.125" style="5" customWidth="1"/>
    <col min="2" max="2" width="8.875" style="2" customWidth="1"/>
    <col min="3" max="3" width="8.875" style="3" customWidth="1"/>
    <col min="4" max="4" width="8.875" style="2" customWidth="1"/>
    <col min="5" max="5" width="8.875" style="3" customWidth="1"/>
    <col min="6" max="6" width="8.875" style="2" customWidth="1"/>
    <col min="7" max="7" width="8.875" style="3" customWidth="1"/>
    <col min="8" max="8" width="8.875" style="2" customWidth="1"/>
    <col min="9" max="9" width="8.875" style="3" customWidth="1"/>
    <col min="10" max="10" width="8.875" style="2" customWidth="1"/>
    <col min="11" max="11" width="8.875" style="3" customWidth="1"/>
    <col min="12" max="13" width="8.875" style="5" customWidth="1"/>
    <col min="14" max="15" width="7.00390625" style="5" customWidth="1"/>
    <col min="16" max="16" width="10.875" style="5" bestFit="1" customWidth="1"/>
    <col min="17" max="17" width="8.875" style="5" customWidth="1"/>
    <col min="18" max="18" width="7.00390625" style="5" customWidth="1"/>
    <col min="19" max="19" width="8.375" style="5" customWidth="1"/>
    <col min="20" max="20" width="8.125" style="5" customWidth="1"/>
    <col min="21" max="16384" width="7.00390625" style="5" customWidth="1"/>
  </cols>
  <sheetData>
    <row r="1" spans="14:30" ht="12.75" customHeight="1"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4:30" ht="12.75" customHeight="1"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4:30" ht="12.75" customHeight="1"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 customHeight="1">
      <c r="A4" s="1" t="s">
        <v>65</v>
      </c>
      <c r="E4" s="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12.75" customHeight="1">
      <c r="A5" s="6"/>
      <c r="B5" s="9" t="s">
        <v>0</v>
      </c>
      <c r="C5" s="8"/>
      <c r="D5" s="7"/>
      <c r="F5" s="7"/>
      <c r="G5" s="8"/>
      <c r="H5" s="7"/>
      <c r="I5" s="8"/>
      <c r="J5" s="7"/>
      <c r="K5" s="8"/>
      <c r="L5" s="6"/>
      <c r="M5" s="6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30" ht="12.75" customHeight="1">
      <c r="A6" s="10"/>
      <c r="B6" s="11"/>
      <c r="C6" s="12"/>
      <c r="D6" s="11"/>
      <c r="E6" s="12"/>
      <c r="F6" s="13" t="s">
        <v>1</v>
      </c>
      <c r="G6" s="12"/>
      <c r="H6" s="11"/>
      <c r="I6" s="12"/>
      <c r="L6" s="6"/>
      <c r="M6" s="6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1:30" ht="12.75" customHeight="1">
      <c r="A7" s="14"/>
      <c r="B7" s="15"/>
      <c r="C7" s="16"/>
      <c r="D7" s="17"/>
      <c r="E7" s="16"/>
      <c r="F7" s="17"/>
      <c r="G7" s="16"/>
      <c r="H7" s="60"/>
      <c r="I7" s="22"/>
      <c r="J7" s="21"/>
      <c r="K7" s="22"/>
      <c r="L7" s="21"/>
      <c r="M7" s="22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30" ht="12.75" customHeight="1">
      <c r="A8" s="19" t="s">
        <v>2</v>
      </c>
      <c r="B8" s="97" t="s">
        <v>52</v>
      </c>
      <c r="C8" s="98"/>
      <c r="D8" s="98"/>
      <c r="E8" s="98"/>
      <c r="F8" s="98"/>
      <c r="G8" s="99"/>
      <c r="H8" s="61"/>
      <c r="I8" s="23"/>
      <c r="J8" s="24"/>
      <c r="K8" s="22"/>
      <c r="L8" s="25"/>
      <c r="M8" s="22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spans="1:30" ht="12.75" customHeight="1">
      <c r="A9" s="27"/>
      <c r="B9" s="20"/>
      <c r="C9" s="22"/>
      <c r="D9" s="21"/>
      <c r="E9" s="22"/>
      <c r="F9" s="21"/>
      <c r="G9" s="22"/>
      <c r="H9" s="60"/>
      <c r="I9" s="22"/>
      <c r="J9" s="21"/>
      <c r="K9" s="22"/>
      <c r="L9" s="21"/>
      <c r="M9" s="22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ht="12.75" customHeight="1">
      <c r="A10" s="28" t="s">
        <v>3</v>
      </c>
      <c r="B10" s="88" t="s">
        <v>54</v>
      </c>
      <c r="C10" s="89"/>
      <c r="D10" s="89"/>
      <c r="E10" s="90"/>
      <c r="F10" s="91" t="s">
        <v>53</v>
      </c>
      <c r="G10" s="100"/>
      <c r="H10" s="60"/>
      <c r="I10" s="62"/>
      <c r="J10" s="21"/>
      <c r="K10" s="22"/>
      <c r="L10" s="25"/>
      <c r="M10" s="22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ht="12.75" customHeight="1">
      <c r="A11" s="28" t="s">
        <v>4</v>
      </c>
      <c r="B11" s="29"/>
      <c r="C11" s="4"/>
      <c r="D11" s="95" t="s">
        <v>55</v>
      </c>
      <c r="E11" s="96"/>
      <c r="F11" s="83"/>
      <c r="G11" s="86"/>
      <c r="H11" s="63"/>
      <c r="I11" s="4"/>
      <c r="J11" s="64"/>
      <c r="K11" s="4"/>
      <c r="L11" s="65"/>
      <c r="M11" s="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</row>
    <row r="12" spans="1:30" ht="12.75" customHeight="1">
      <c r="A12" s="31" t="s">
        <v>66</v>
      </c>
      <c r="B12" s="32">
        <v>193762</v>
      </c>
      <c r="C12" s="33"/>
      <c r="D12" s="32">
        <v>14912</v>
      </c>
      <c r="E12" s="33"/>
      <c r="F12" s="32">
        <v>3184</v>
      </c>
      <c r="G12" s="66"/>
      <c r="H12" s="67"/>
      <c r="I12" s="70"/>
      <c r="J12" s="69"/>
      <c r="K12" s="70"/>
      <c r="L12" s="69"/>
      <c r="M12" s="68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</row>
    <row r="13" spans="1:30" ht="12.75" customHeight="1">
      <c r="A13" s="31" t="s">
        <v>67</v>
      </c>
      <c r="B13" s="32">
        <v>190083</v>
      </c>
      <c r="C13" s="33"/>
      <c r="D13" s="32">
        <v>17823</v>
      </c>
      <c r="E13" s="33"/>
      <c r="F13" s="32">
        <v>4181</v>
      </c>
      <c r="G13" s="66"/>
      <c r="H13" s="71"/>
      <c r="I13" s="70"/>
      <c r="J13" s="72"/>
      <c r="K13" s="70"/>
      <c r="L13" s="72"/>
      <c r="M13" s="70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</row>
    <row r="14" spans="1:30" ht="12.75" customHeight="1">
      <c r="A14" s="31" t="s">
        <v>68</v>
      </c>
      <c r="B14" s="32">
        <f>SUM(B15:B61)</f>
        <v>200141</v>
      </c>
      <c r="C14" s="33" t="str">
        <f>"100%"</f>
        <v>100%</v>
      </c>
      <c r="D14" s="32">
        <f>SUM(D15:D61)</f>
        <v>16980</v>
      </c>
      <c r="E14" s="33" t="str">
        <f>"100%"</f>
        <v>100%</v>
      </c>
      <c r="F14" s="32">
        <f>SUM(F15:F61)</f>
        <v>5146</v>
      </c>
      <c r="G14" s="66" t="str">
        <f>"100%"</f>
        <v>100%</v>
      </c>
      <c r="H14" s="71"/>
      <c r="I14" s="70"/>
      <c r="J14" s="72"/>
      <c r="K14" s="70"/>
      <c r="L14" s="72"/>
      <c r="M14" s="70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1:30" ht="12.75" customHeight="1">
      <c r="A15" s="36" t="s">
        <v>5</v>
      </c>
      <c r="B15" s="53">
        <v>11397</v>
      </c>
      <c r="C15" s="40">
        <f aca="true" t="shared" si="0" ref="C15:C61">IF(B$14=0,0,B15/B$14*100)</f>
        <v>5.6944853878016</v>
      </c>
      <c r="D15" s="53">
        <v>942</v>
      </c>
      <c r="E15" s="40">
        <f aca="true" t="shared" si="1" ref="E15:E61">IF(D$14=0,0,D15/D$14*100)</f>
        <v>5.5477031802120145</v>
      </c>
      <c r="F15" s="53">
        <v>692</v>
      </c>
      <c r="G15" s="74">
        <f aca="true" t="shared" si="2" ref="G15:G61">IF(F$14=0,0,F15/F$14*100)</f>
        <v>13.44733773804897</v>
      </c>
      <c r="H15" s="81"/>
      <c r="I15" s="73"/>
      <c r="J15" s="77"/>
      <c r="K15" s="73"/>
      <c r="L15" s="77"/>
      <c r="M15" s="73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</row>
    <row r="16" spans="1:30" ht="12.75" customHeight="1">
      <c r="A16" s="39" t="s">
        <v>6</v>
      </c>
      <c r="B16" s="53">
        <v>1504</v>
      </c>
      <c r="C16" s="40">
        <f t="shared" si="0"/>
        <v>0.7514702134994828</v>
      </c>
      <c r="D16" s="53">
        <v>159</v>
      </c>
      <c r="E16" s="40">
        <f t="shared" si="1"/>
        <v>0.9363957597173145</v>
      </c>
      <c r="F16" s="53">
        <v>35</v>
      </c>
      <c r="G16" s="74">
        <f t="shared" si="2"/>
        <v>0.6801399144966964</v>
      </c>
      <c r="H16" s="81"/>
      <c r="I16" s="73"/>
      <c r="J16" s="78"/>
      <c r="K16" s="73"/>
      <c r="L16" s="78"/>
      <c r="M16" s="73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1:30" ht="12.75" customHeight="1">
      <c r="A17" s="39" t="s">
        <v>7</v>
      </c>
      <c r="B17" s="53">
        <v>2995</v>
      </c>
      <c r="C17" s="40">
        <f t="shared" si="0"/>
        <v>1.4964450062705792</v>
      </c>
      <c r="D17" s="53">
        <v>284</v>
      </c>
      <c r="E17" s="40">
        <f t="shared" si="1"/>
        <v>1.6725559481743226</v>
      </c>
      <c r="F17" s="53">
        <v>99</v>
      </c>
      <c r="G17" s="74">
        <f t="shared" si="2"/>
        <v>1.92382432957637</v>
      </c>
      <c r="H17" s="81"/>
      <c r="I17" s="73"/>
      <c r="J17" s="78"/>
      <c r="K17" s="73"/>
      <c r="L17" s="78"/>
      <c r="M17" s="73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1:30" ht="12.75" customHeight="1">
      <c r="A18" s="39" t="s">
        <v>8</v>
      </c>
      <c r="B18" s="53">
        <v>3010</v>
      </c>
      <c r="C18" s="40">
        <f t="shared" si="0"/>
        <v>1.5039397224956406</v>
      </c>
      <c r="D18" s="53">
        <v>312</v>
      </c>
      <c r="E18" s="40">
        <f t="shared" si="1"/>
        <v>1.8374558303886925</v>
      </c>
      <c r="F18" s="53">
        <v>71</v>
      </c>
      <c r="G18" s="74">
        <f t="shared" si="2"/>
        <v>1.379712397979013</v>
      </c>
      <c r="H18" s="81"/>
      <c r="I18" s="73"/>
      <c r="J18" s="77"/>
      <c r="K18" s="73"/>
      <c r="L18" s="77"/>
      <c r="M18" s="73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1:30" ht="12.75" customHeight="1">
      <c r="A19" s="42" t="s">
        <v>9</v>
      </c>
      <c r="B19" s="53">
        <v>2058</v>
      </c>
      <c r="C19" s="40">
        <f t="shared" si="0"/>
        <v>1.0282750660784146</v>
      </c>
      <c r="D19" s="53">
        <v>111</v>
      </c>
      <c r="E19" s="40">
        <f t="shared" si="1"/>
        <v>0.6537102473498233</v>
      </c>
      <c r="F19" s="53">
        <v>28</v>
      </c>
      <c r="G19" s="74">
        <f t="shared" si="2"/>
        <v>0.5441119315973572</v>
      </c>
      <c r="H19" s="81"/>
      <c r="I19" s="73"/>
      <c r="J19" s="78"/>
      <c r="K19" s="73"/>
      <c r="L19" s="78"/>
      <c r="M19" s="73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1:30" ht="12.75" customHeight="1">
      <c r="A20" s="45" t="s">
        <v>10</v>
      </c>
      <c r="B20" s="54">
        <v>2408</v>
      </c>
      <c r="C20" s="37">
        <f t="shared" si="0"/>
        <v>1.2031517779965124</v>
      </c>
      <c r="D20" s="54">
        <v>296</v>
      </c>
      <c r="E20" s="37">
        <f t="shared" si="1"/>
        <v>1.7432273262661957</v>
      </c>
      <c r="F20" s="54">
        <v>45</v>
      </c>
      <c r="G20" s="75">
        <f t="shared" si="2"/>
        <v>0.8744656043528954</v>
      </c>
      <c r="H20" s="81"/>
      <c r="I20" s="73"/>
      <c r="J20" s="77"/>
      <c r="K20" s="73"/>
      <c r="L20" s="77"/>
      <c r="M20" s="73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1:30" ht="12.75" customHeight="1">
      <c r="A21" s="46" t="s">
        <v>11</v>
      </c>
      <c r="B21" s="53">
        <v>4886</v>
      </c>
      <c r="C21" s="40">
        <f t="shared" si="0"/>
        <v>2.4412788983766442</v>
      </c>
      <c r="D21" s="53">
        <v>369</v>
      </c>
      <c r="E21" s="40">
        <f t="shared" si="1"/>
        <v>2.1731448763250882</v>
      </c>
      <c r="F21" s="53">
        <v>54</v>
      </c>
      <c r="G21" s="74">
        <f t="shared" si="2"/>
        <v>1.0493587252234746</v>
      </c>
      <c r="H21" s="81"/>
      <c r="I21" s="73"/>
      <c r="J21" s="78"/>
      <c r="K21" s="73"/>
      <c r="L21" s="78"/>
      <c r="M21" s="7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ht="12.75" customHeight="1">
      <c r="A22" s="46" t="s">
        <v>12</v>
      </c>
      <c r="B22" s="53">
        <v>4133</v>
      </c>
      <c r="C22" s="40">
        <f t="shared" si="0"/>
        <v>2.0650441438785654</v>
      </c>
      <c r="D22" s="53">
        <v>271</v>
      </c>
      <c r="E22" s="40">
        <f t="shared" si="1"/>
        <v>1.595995288574794</v>
      </c>
      <c r="F22" s="53">
        <v>55</v>
      </c>
      <c r="G22" s="74">
        <f t="shared" si="2"/>
        <v>1.0687912942090945</v>
      </c>
      <c r="H22" s="81"/>
      <c r="I22" s="73"/>
      <c r="J22" s="77"/>
      <c r="K22" s="73"/>
      <c r="L22" s="77"/>
      <c r="M22" s="7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1:30" ht="12.75" customHeight="1">
      <c r="A23" s="46" t="s">
        <v>13</v>
      </c>
      <c r="B23" s="53">
        <v>3479</v>
      </c>
      <c r="C23" s="40">
        <f t="shared" si="0"/>
        <v>1.7382745164658917</v>
      </c>
      <c r="D23" s="53">
        <v>297</v>
      </c>
      <c r="E23" s="40">
        <f t="shared" si="1"/>
        <v>1.7491166077738516</v>
      </c>
      <c r="F23" s="53">
        <v>47</v>
      </c>
      <c r="G23" s="74">
        <f t="shared" si="2"/>
        <v>0.9133307423241352</v>
      </c>
      <c r="H23" s="81"/>
      <c r="I23" s="73"/>
      <c r="J23" s="78"/>
      <c r="K23" s="73"/>
      <c r="L23" s="78"/>
      <c r="M23" s="7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1:30" ht="12.75" customHeight="1">
      <c r="A24" s="47" t="s">
        <v>14</v>
      </c>
      <c r="B24" s="55">
        <v>4159</v>
      </c>
      <c r="C24" s="43">
        <f t="shared" si="0"/>
        <v>2.0780349853353384</v>
      </c>
      <c r="D24" s="55">
        <v>354</v>
      </c>
      <c r="E24" s="43">
        <f t="shared" si="1"/>
        <v>2.0848056537102475</v>
      </c>
      <c r="F24" s="55">
        <v>72</v>
      </c>
      <c r="G24" s="76">
        <f t="shared" si="2"/>
        <v>1.3991449669646328</v>
      </c>
      <c r="H24" s="81"/>
      <c r="I24" s="73"/>
      <c r="J24" s="77"/>
      <c r="K24" s="73"/>
      <c r="L24" s="77"/>
      <c r="M24" s="7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1:30" ht="12.75" customHeight="1">
      <c r="A25" s="45" t="s">
        <v>15</v>
      </c>
      <c r="B25" s="53">
        <v>4818</v>
      </c>
      <c r="C25" s="40">
        <f t="shared" si="0"/>
        <v>2.4073028514896997</v>
      </c>
      <c r="D25" s="53">
        <v>344</v>
      </c>
      <c r="E25" s="40">
        <f t="shared" si="1"/>
        <v>2.025912838633687</v>
      </c>
      <c r="F25" s="53">
        <v>132</v>
      </c>
      <c r="G25" s="74">
        <f t="shared" si="2"/>
        <v>2.565099106101827</v>
      </c>
      <c r="H25" s="81"/>
      <c r="I25" s="73"/>
      <c r="J25" s="78"/>
      <c r="K25" s="73"/>
      <c r="L25" s="78"/>
      <c r="M25" s="7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1:30" ht="12.75" customHeight="1">
      <c r="A26" s="46" t="s">
        <v>16</v>
      </c>
      <c r="B26" s="53">
        <v>6140</v>
      </c>
      <c r="C26" s="40">
        <f t="shared" si="0"/>
        <v>3.0678371747917716</v>
      </c>
      <c r="D26" s="53">
        <v>452</v>
      </c>
      <c r="E26" s="40">
        <f t="shared" si="1"/>
        <v>2.6619552414605416</v>
      </c>
      <c r="F26" s="53">
        <v>131</v>
      </c>
      <c r="G26" s="74">
        <f t="shared" si="2"/>
        <v>2.545666537116207</v>
      </c>
      <c r="H26" s="81"/>
      <c r="I26" s="73"/>
      <c r="J26" s="78"/>
      <c r="K26" s="73"/>
      <c r="L26" s="78"/>
      <c r="M26" s="7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</row>
    <row r="27" spans="1:30" ht="12.75" customHeight="1">
      <c r="A27" s="46" t="s">
        <v>17</v>
      </c>
      <c r="B27" s="53">
        <v>5531</v>
      </c>
      <c r="C27" s="40">
        <f t="shared" si="0"/>
        <v>2.763551696054282</v>
      </c>
      <c r="D27" s="53">
        <v>677</v>
      </c>
      <c r="E27" s="40">
        <f t="shared" si="1"/>
        <v>3.987043580683157</v>
      </c>
      <c r="F27" s="53">
        <v>229</v>
      </c>
      <c r="G27" s="74">
        <f t="shared" si="2"/>
        <v>4.450058297706957</v>
      </c>
      <c r="H27" s="81"/>
      <c r="I27" s="73"/>
      <c r="J27" s="78"/>
      <c r="K27" s="73"/>
      <c r="L27" s="78"/>
      <c r="M27" s="7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  <row r="28" spans="1:30" ht="12.75" customHeight="1">
      <c r="A28" s="46" t="s">
        <v>18</v>
      </c>
      <c r="B28" s="53">
        <v>5035</v>
      </c>
      <c r="C28" s="40">
        <f t="shared" si="0"/>
        <v>2.5157264128789203</v>
      </c>
      <c r="D28" s="53">
        <v>604</v>
      </c>
      <c r="E28" s="40">
        <f t="shared" si="1"/>
        <v>3.5571260306242634</v>
      </c>
      <c r="F28" s="53">
        <v>232</v>
      </c>
      <c r="G28" s="74">
        <f t="shared" si="2"/>
        <v>4.508356004663817</v>
      </c>
      <c r="H28" s="81"/>
      <c r="I28" s="73"/>
      <c r="J28" s="78"/>
      <c r="K28" s="73"/>
      <c r="L28" s="78"/>
      <c r="M28" s="73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</row>
    <row r="29" spans="1:30" ht="12.75" customHeight="1">
      <c r="A29" s="46" t="s">
        <v>19</v>
      </c>
      <c r="B29" s="53">
        <v>3955</v>
      </c>
      <c r="C29" s="40">
        <f t="shared" si="0"/>
        <v>1.9761068446745043</v>
      </c>
      <c r="D29" s="53">
        <v>332</v>
      </c>
      <c r="E29" s="40">
        <f t="shared" si="1"/>
        <v>1.955241460541814</v>
      </c>
      <c r="F29" s="53">
        <v>70</v>
      </c>
      <c r="G29" s="74">
        <f t="shared" si="2"/>
        <v>1.3602798289933928</v>
      </c>
      <c r="H29" s="81"/>
      <c r="I29" s="73"/>
      <c r="J29" s="78"/>
      <c r="K29" s="73"/>
      <c r="L29" s="78"/>
      <c r="M29" s="7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</row>
    <row r="30" spans="1:30" ht="12.75" customHeight="1">
      <c r="A30" s="45" t="s">
        <v>20</v>
      </c>
      <c r="B30" s="54">
        <v>1758</v>
      </c>
      <c r="C30" s="37">
        <f t="shared" si="0"/>
        <v>0.8783807415771882</v>
      </c>
      <c r="D30" s="54">
        <v>169</v>
      </c>
      <c r="E30" s="37">
        <f t="shared" si="1"/>
        <v>0.9952885747938751</v>
      </c>
      <c r="F30" s="54">
        <v>30</v>
      </c>
      <c r="G30" s="75">
        <f t="shared" si="2"/>
        <v>0.582977069568597</v>
      </c>
      <c r="H30" s="81"/>
      <c r="I30" s="73"/>
      <c r="J30" s="78"/>
      <c r="K30" s="73"/>
      <c r="L30" s="78"/>
      <c r="M30" s="7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</row>
    <row r="31" spans="1:30" ht="12.75" customHeight="1">
      <c r="A31" s="46" t="s">
        <v>21</v>
      </c>
      <c r="B31" s="53">
        <v>2493</v>
      </c>
      <c r="C31" s="40">
        <f t="shared" si="0"/>
        <v>1.2456218366051934</v>
      </c>
      <c r="D31" s="53">
        <v>434</v>
      </c>
      <c r="E31" s="40">
        <f t="shared" si="1"/>
        <v>2.5559481743227326</v>
      </c>
      <c r="F31" s="53">
        <v>84</v>
      </c>
      <c r="G31" s="74">
        <f t="shared" si="2"/>
        <v>1.6323357947920714</v>
      </c>
      <c r="H31" s="81"/>
      <c r="I31" s="73"/>
      <c r="J31" s="78"/>
      <c r="K31" s="73"/>
      <c r="L31" s="78"/>
      <c r="M31" s="7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</row>
    <row r="32" spans="1:30" ht="12.75" customHeight="1">
      <c r="A32" s="46" t="s">
        <v>22</v>
      </c>
      <c r="B32" s="53">
        <v>2150</v>
      </c>
      <c r="C32" s="40">
        <f t="shared" si="0"/>
        <v>1.0742426589254574</v>
      </c>
      <c r="D32" s="53">
        <v>194</v>
      </c>
      <c r="E32" s="40">
        <f t="shared" si="1"/>
        <v>1.1425206124852767</v>
      </c>
      <c r="F32" s="53">
        <v>33</v>
      </c>
      <c r="G32" s="74">
        <f t="shared" si="2"/>
        <v>0.6412747765254567</v>
      </c>
      <c r="H32" s="81"/>
      <c r="I32" s="73"/>
      <c r="J32" s="78"/>
      <c r="K32" s="73"/>
      <c r="L32" s="78"/>
      <c r="M32" s="7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ht="12.75" customHeight="1">
      <c r="A33" s="46" t="s">
        <v>23</v>
      </c>
      <c r="B33" s="53">
        <v>3467</v>
      </c>
      <c r="C33" s="40">
        <f t="shared" si="0"/>
        <v>1.7322787434858427</v>
      </c>
      <c r="D33" s="53">
        <v>288</v>
      </c>
      <c r="E33" s="40">
        <f t="shared" si="1"/>
        <v>1.6961130742049468</v>
      </c>
      <c r="F33" s="53">
        <v>102</v>
      </c>
      <c r="G33" s="74">
        <f t="shared" si="2"/>
        <v>1.9821220365332297</v>
      </c>
      <c r="H33" s="81"/>
      <c r="I33" s="73"/>
      <c r="J33" s="78"/>
      <c r="K33" s="73"/>
      <c r="L33" s="78"/>
      <c r="M33" s="7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</row>
    <row r="34" spans="1:30" ht="12.75" customHeight="1">
      <c r="A34" s="47" t="s">
        <v>24</v>
      </c>
      <c r="B34" s="55">
        <v>8771</v>
      </c>
      <c r="C34" s="43">
        <f t="shared" si="0"/>
        <v>4.3824104006675295</v>
      </c>
      <c r="D34" s="55">
        <v>516</v>
      </c>
      <c r="E34" s="43">
        <f t="shared" si="1"/>
        <v>3.03886925795053</v>
      </c>
      <c r="F34" s="55">
        <v>272</v>
      </c>
      <c r="G34" s="76">
        <f t="shared" si="2"/>
        <v>5.285658764088613</v>
      </c>
      <c r="H34" s="81"/>
      <c r="I34" s="73"/>
      <c r="J34" s="77"/>
      <c r="K34" s="73"/>
      <c r="L34" s="77"/>
      <c r="M34" s="7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ht="12.75" customHeight="1">
      <c r="A35" s="45" t="s">
        <v>25</v>
      </c>
      <c r="B35" s="54">
        <v>4798</v>
      </c>
      <c r="C35" s="37">
        <f t="shared" si="0"/>
        <v>2.3973098965229513</v>
      </c>
      <c r="D35" s="54">
        <v>457</v>
      </c>
      <c r="E35" s="37">
        <f t="shared" si="1"/>
        <v>2.691401648998822</v>
      </c>
      <c r="F35" s="54">
        <v>119</v>
      </c>
      <c r="G35" s="75">
        <f t="shared" si="2"/>
        <v>2.3124757092887678</v>
      </c>
      <c r="H35" s="81"/>
      <c r="I35" s="73"/>
      <c r="J35" s="77"/>
      <c r="K35" s="73"/>
      <c r="L35" s="77"/>
      <c r="M35" s="7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</row>
    <row r="36" spans="1:30" ht="12.75" customHeight="1">
      <c r="A36" s="46" t="s">
        <v>26</v>
      </c>
      <c r="B36" s="53">
        <v>7164</v>
      </c>
      <c r="C36" s="40">
        <f t="shared" si="0"/>
        <v>3.579476469089292</v>
      </c>
      <c r="D36" s="53">
        <v>623</v>
      </c>
      <c r="E36" s="40">
        <f t="shared" si="1"/>
        <v>3.669022379269729</v>
      </c>
      <c r="F36" s="53">
        <v>192</v>
      </c>
      <c r="G36" s="74">
        <f t="shared" si="2"/>
        <v>3.731053245239021</v>
      </c>
      <c r="H36" s="81"/>
      <c r="I36" s="73"/>
      <c r="J36" s="78"/>
      <c r="K36" s="73"/>
      <c r="L36" s="78"/>
      <c r="M36" s="7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ht="12.75" customHeight="1">
      <c r="A37" s="46" t="s">
        <v>27</v>
      </c>
      <c r="B37" s="53">
        <v>5046</v>
      </c>
      <c r="C37" s="40">
        <f t="shared" si="0"/>
        <v>2.5212225381106323</v>
      </c>
      <c r="D37" s="53">
        <v>517</v>
      </c>
      <c r="E37" s="40">
        <f t="shared" si="1"/>
        <v>3.044758539458186</v>
      </c>
      <c r="F37" s="53">
        <v>140</v>
      </c>
      <c r="G37" s="74">
        <f t="shared" si="2"/>
        <v>2.7205596579867857</v>
      </c>
      <c r="H37" s="81"/>
      <c r="I37" s="73"/>
      <c r="J37" s="77"/>
      <c r="K37" s="73"/>
      <c r="L37" s="77"/>
      <c r="M37" s="73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ht="12.75" customHeight="1">
      <c r="A38" s="46" t="s">
        <v>28</v>
      </c>
      <c r="B38" s="53">
        <v>4207</v>
      </c>
      <c r="C38" s="40">
        <f t="shared" si="0"/>
        <v>2.102018077255535</v>
      </c>
      <c r="D38" s="53">
        <v>333</v>
      </c>
      <c r="E38" s="40">
        <f t="shared" si="1"/>
        <v>1.96113074204947</v>
      </c>
      <c r="F38" s="53">
        <v>105</v>
      </c>
      <c r="G38" s="74">
        <f t="shared" si="2"/>
        <v>2.0404197434900895</v>
      </c>
      <c r="H38" s="81"/>
      <c r="I38" s="73"/>
      <c r="J38" s="78"/>
      <c r="K38" s="73"/>
      <c r="L38" s="78"/>
      <c r="M38" s="73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ht="12.75" customHeight="1">
      <c r="A39" s="46" t="s">
        <v>29</v>
      </c>
      <c r="B39" s="53">
        <v>2370</v>
      </c>
      <c r="C39" s="40">
        <f t="shared" si="0"/>
        <v>1.1841651635596906</v>
      </c>
      <c r="D39" s="53">
        <v>169</v>
      </c>
      <c r="E39" s="40">
        <f t="shared" si="1"/>
        <v>0.9952885747938751</v>
      </c>
      <c r="F39" s="53">
        <v>61</v>
      </c>
      <c r="G39" s="74">
        <f t="shared" si="2"/>
        <v>1.1853867081228138</v>
      </c>
      <c r="H39" s="81"/>
      <c r="I39" s="73"/>
      <c r="J39" s="78"/>
      <c r="K39" s="73"/>
      <c r="L39" s="78"/>
      <c r="M39" s="73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ht="12.75" customHeight="1">
      <c r="A40" s="45" t="s">
        <v>30</v>
      </c>
      <c r="B40" s="54">
        <v>4196</v>
      </c>
      <c r="C40" s="37">
        <f t="shared" si="0"/>
        <v>2.096521952023823</v>
      </c>
      <c r="D40" s="54">
        <v>480</v>
      </c>
      <c r="E40" s="37">
        <f t="shared" si="1"/>
        <v>2.8268551236749118</v>
      </c>
      <c r="F40" s="54">
        <v>155</v>
      </c>
      <c r="G40" s="75">
        <f t="shared" si="2"/>
        <v>3.0120481927710845</v>
      </c>
      <c r="H40" s="81"/>
      <c r="I40" s="73"/>
      <c r="J40" s="78"/>
      <c r="K40" s="73"/>
      <c r="L40" s="78"/>
      <c r="M40" s="7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ht="12.75" customHeight="1">
      <c r="A41" s="46" t="s">
        <v>31</v>
      </c>
      <c r="B41" s="53">
        <v>3211</v>
      </c>
      <c r="C41" s="40">
        <f t="shared" si="0"/>
        <v>1.6043689199114624</v>
      </c>
      <c r="D41" s="53">
        <v>368</v>
      </c>
      <c r="E41" s="40">
        <f t="shared" si="1"/>
        <v>2.167255594817432</v>
      </c>
      <c r="F41" s="53">
        <v>146</v>
      </c>
      <c r="G41" s="74">
        <f t="shared" si="2"/>
        <v>2.837155071900505</v>
      </c>
      <c r="H41" s="81"/>
      <c r="I41" s="73"/>
      <c r="J41" s="78"/>
      <c r="K41" s="73"/>
      <c r="L41" s="78"/>
      <c r="M41" s="7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ht="12.75" customHeight="1">
      <c r="A42" s="46" t="s">
        <v>32</v>
      </c>
      <c r="B42" s="53">
        <v>6710</v>
      </c>
      <c r="C42" s="40">
        <f t="shared" si="0"/>
        <v>3.352636391344102</v>
      </c>
      <c r="D42" s="53">
        <v>642</v>
      </c>
      <c r="E42" s="40">
        <f t="shared" si="1"/>
        <v>3.7809187279151946</v>
      </c>
      <c r="F42" s="53">
        <v>200</v>
      </c>
      <c r="G42" s="74">
        <f t="shared" si="2"/>
        <v>3.8865137971239796</v>
      </c>
      <c r="H42" s="81"/>
      <c r="I42" s="73"/>
      <c r="J42" s="78"/>
      <c r="K42" s="73"/>
      <c r="L42" s="78"/>
      <c r="M42" s="7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ht="12.75" customHeight="1">
      <c r="A43" s="46" t="s">
        <v>33</v>
      </c>
      <c r="B43" s="53">
        <v>2131</v>
      </c>
      <c r="C43" s="40">
        <f t="shared" si="0"/>
        <v>1.0647493517070465</v>
      </c>
      <c r="D43" s="53">
        <v>209</v>
      </c>
      <c r="E43" s="40">
        <f t="shared" si="1"/>
        <v>1.2308598351001179</v>
      </c>
      <c r="F43" s="53">
        <v>62</v>
      </c>
      <c r="G43" s="74">
        <f t="shared" si="2"/>
        <v>1.2048192771084338</v>
      </c>
      <c r="H43" s="81"/>
      <c r="I43" s="73"/>
      <c r="J43" s="78"/>
      <c r="K43" s="73"/>
      <c r="L43" s="78"/>
      <c r="M43" s="7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ht="12.75" customHeight="1">
      <c r="A44" s="47" t="s">
        <v>34</v>
      </c>
      <c r="B44" s="55">
        <v>4016</v>
      </c>
      <c r="C44" s="43">
        <f t="shared" si="0"/>
        <v>2.006585357323087</v>
      </c>
      <c r="D44" s="55">
        <v>253</v>
      </c>
      <c r="E44" s="43">
        <f t="shared" si="1"/>
        <v>1.4899882214369846</v>
      </c>
      <c r="F44" s="55">
        <v>82</v>
      </c>
      <c r="G44" s="76">
        <f t="shared" si="2"/>
        <v>1.5934706568208317</v>
      </c>
      <c r="H44" s="81"/>
      <c r="I44" s="73"/>
      <c r="J44" s="78"/>
      <c r="K44" s="73"/>
      <c r="L44" s="78"/>
      <c r="M44" s="7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ht="12.75" customHeight="1">
      <c r="A45" s="46" t="s">
        <v>35</v>
      </c>
      <c r="B45" s="53">
        <v>2082</v>
      </c>
      <c r="C45" s="40">
        <f t="shared" si="0"/>
        <v>1.040266612038513</v>
      </c>
      <c r="D45" s="53">
        <v>219</v>
      </c>
      <c r="E45" s="40">
        <f t="shared" si="1"/>
        <v>1.2897526501766783</v>
      </c>
      <c r="F45" s="53">
        <v>57</v>
      </c>
      <c r="G45" s="74">
        <f t="shared" si="2"/>
        <v>1.1076564321803344</v>
      </c>
      <c r="H45" s="81"/>
      <c r="I45" s="73"/>
      <c r="J45" s="78"/>
      <c r="K45" s="73"/>
      <c r="L45" s="78"/>
      <c r="M45" s="7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ht="12.75" customHeight="1">
      <c r="A46" s="46" t="s">
        <v>36</v>
      </c>
      <c r="B46" s="53">
        <v>3707</v>
      </c>
      <c r="C46" s="40">
        <f t="shared" si="0"/>
        <v>1.8521942030868237</v>
      </c>
      <c r="D46" s="53">
        <v>177</v>
      </c>
      <c r="E46" s="40">
        <f t="shared" si="1"/>
        <v>1.0424028268551238</v>
      </c>
      <c r="F46" s="53">
        <v>94</v>
      </c>
      <c r="G46" s="74">
        <f t="shared" si="2"/>
        <v>1.8266614846482705</v>
      </c>
      <c r="H46" s="81"/>
      <c r="I46" s="73"/>
      <c r="J46" s="78"/>
      <c r="K46" s="73"/>
      <c r="L46" s="78"/>
      <c r="M46" s="7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ht="12.75" customHeight="1">
      <c r="A47" s="46" t="s">
        <v>37</v>
      </c>
      <c r="B47" s="53">
        <v>5852</v>
      </c>
      <c r="C47" s="40">
        <f t="shared" si="0"/>
        <v>2.9239386232705944</v>
      </c>
      <c r="D47" s="53">
        <v>553</v>
      </c>
      <c r="E47" s="40">
        <f t="shared" si="1"/>
        <v>3.2567726737338045</v>
      </c>
      <c r="F47" s="53">
        <v>89</v>
      </c>
      <c r="G47" s="74">
        <f t="shared" si="2"/>
        <v>1.729498639720171</v>
      </c>
      <c r="H47" s="80"/>
      <c r="I47" s="73"/>
      <c r="J47" s="78"/>
      <c r="K47" s="73"/>
      <c r="L47" s="78"/>
      <c r="M47" s="7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ht="12.75" customHeight="1">
      <c r="A48" s="46" t="s">
        <v>38</v>
      </c>
      <c r="B48" s="53">
        <v>6290</v>
      </c>
      <c r="C48" s="40">
        <f t="shared" si="0"/>
        <v>3.142784337042385</v>
      </c>
      <c r="D48" s="53">
        <v>536</v>
      </c>
      <c r="E48" s="40">
        <f t="shared" si="1"/>
        <v>3.1566548881036516</v>
      </c>
      <c r="F48" s="53">
        <v>161</v>
      </c>
      <c r="G48" s="74">
        <f t="shared" si="2"/>
        <v>3.1286436066848036</v>
      </c>
      <c r="H48" s="79"/>
      <c r="I48" s="73"/>
      <c r="J48" s="77"/>
      <c r="K48" s="73"/>
      <c r="L48" s="77"/>
      <c r="M48" s="7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ht="12.75" customHeight="1">
      <c r="A49" s="46" t="s">
        <v>39</v>
      </c>
      <c r="B49" s="53">
        <v>4275</v>
      </c>
      <c r="C49" s="40">
        <f t="shared" si="0"/>
        <v>2.1359941241424796</v>
      </c>
      <c r="D49" s="53">
        <v>412</v>
      </c>
      <c r="E49" s="40">
        <f t="shared" si="1"/>
        <v>2.426383981154299</v>
      </c>
      <c r="F49" s="53">
        <v>84</v>
      </c>
      <c r="G49" s="74">
        <f t="shared" si="2"/>
        <v>1.6323357947920714</v>
      </c>
      <c r="H49" s="80"/>
      <c r="I49" s="73"/>
      <c r="J49" s="78"/>
      <c r="K49" s="73"/>
      <c r="L49" s="78"/>
      <c r="M49" s="7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ht="12.75" customHeight="1">
      <c r="A50" s="45" t="s">
        <v>40</v>
      </c>
      <c r="B50" s="54">
        <v>3052</v>
      </c>
      <c r="C50" s="37">
        <f t="shared" si="0"/>
        <v>1.5249249279258124</v>
      </c>
      <c r="D50" s="54">
        <v>288</v>
      </c>
      <c r="E50" s="37">
        <f t="shared" si="1"/>
        <v>1.6961130742049468</v>
      </c>
      <c r="F50" s="54">
        <v>77</v>
      </c>
      <c r="G50" s="75">
        <f t="shared" si="2"/>
        <v>1.4963078118927322</v>
      </c>
      <c r="H50" s="79"/>
      <c r="I50" s="73"/>
      <c r="J50" s="77"/>
      <c r="K50" s="73"/>
      <c r="L50" s="77"/>
      <c r="M50" s="7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ht="12.75" customHeight="1">
      <c r="A51" s="46" t="s">
        <v>41</v>
      </c>
      <c r="B51" s="53">
        <v>2772</v>
      </c>
      <c r="C51" s="40">
        <f t="shared" si="0"/>
        <v>1.3850235583913342</v>
      </c>
      <c r="D51" s="53">
        <v>287</v>
      </c>
      <c r="E51" s="40">
        <f t="shared" si="1"/>
        <v>1.690223792697291</v>
      </c>
      <c r="F51" s="53">
        <v>77</v>
      </c>
      <c r="G51" s="74">
        <f t="shared" si="2"/>
        <v>1.4963078118927322</v>
      </c>
      <c r="H51" s="80"/>
      <c r="I51" s="73"/>
      <c r="J51" s="78"/>
      <c r="K51" s="73"/>
      <c r="L51" s="78"/>
      <c r="M51" s="7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ht="12.75" customHeight="1">
      <c r="A52" s="46" t="s">
        <v>42</v>
      </c>
      <c r="B52" s="53">
        <v>5217</v>
      </c>
      <c r="C52" s="40">
        <f t="shared" si="0"/>
        <v>2.606662303076331</v>
      </c>
      <c r="D52" s="53">
        <v>421</v>
      </c>
      <c r="E52" s="40">
        <f t="shared" si="1"/>
        <v>2.479387514723204</v>
      </c>
      <c r="F52" s="53">
        <v>53</v>
      </c>
      <c r="G52" s="74">
        <f t="shared" si="2"/>
        <v>1.0299261562378548</v>
      </c>
      <c r="H52" s="79"/>
      <c r="I52" s="73"/>
      <c r="J52" s="77"/>
      <c r="K52" s="73"/>
      <c r="L52" s="77"/>
      <c r="M52" s="7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</row>
    <row r="53" spans="1:30" ht="12.75" customHeight="1">
      <c r="A53" s="46" t="s">
        <v>43</v>
      </c>
      <c r="B53" s="53">
        <v>6123</v>
      </c>
      <c r="C53" s="40">
        <f t="shared" si="0"/>
        <v>3.059343163070036</v>
      </c>
      <c r="D53" s="53">
        <v>382</v>
      </c>
      <c r="E53" s="40">
        <f t="shared" si="1"/>
        <v>2.249705535924617</v>
      </c>
      <c r="F53" s="53">
        <v>164</v>
      </c>
      <c r="G53" s="74">
        <f t="shared" si="2"/>
        <v>3.1869413136416633</v>
      </c>
      <c r="H53" s="80"/>
      <c r="I53" s="73"/>
      <c r="J53" s="78"/>
      <c r="K53" s="73"/>
      <c r="L53" s="78"/>
      <c r="M53" s="73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1:30" ht="12.75" customHeight="1">
      <c r="A54" s="47" t="s">
        <v>44</v>
      </c>
      <c r="B54" s="55">
        <v>4843</v>
      </c>
      <c r="C54" s="43">
        <f t="shared" si="0"/>
        <v>2.4197940451981355</v>
      </c>
      <c r="D54" s="55">
        <v>427</v>
      </c>
      <c r="E54" s="43">
        <f t="shared" si="1"/>
        <v>2.5147232037691403</v>
      </c>
      <c r="F54" s="55">
        <v>129</v>
      </c>
      <c r="G54" s="76">
        <f t="shared" si="2"/>
        <v>2.5068013991449667</v>
      </c>
      <c r="H54" s="80"/>
      <c r="I54" s="73"/>
      <c r="J54" s="78"/>
      <c r="K54" s="73"/>
      <c r="L54" s="78"/>
      <c r="M54" s="7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ht="12.75" customHeight="1">
      <c r="A55" s="45" t="s">
        <v>45</v>
      </c>
      <c r="B55" s="54">
        <v>1657</v>
      </c>
      <c r="C55" s="37">
        <f t="shared" si="0"/>
        <v>0.8279163189951085</v>
      </c>
      <c r="D55" s="54">
        <v>79</v>
      </c>
      <c r="E55" s="37">
        <f t="shared" si="1"/>
        <v>0.4652532391048292</v>
      </c>
      <c r="F55" s="54">
        <v>0</v>
      </c>
      <c r="G55" s="75">
        <f t="shared" si="2"/>
        <v>0</v>
      </c>
      <c r="H55" s="80"/>
      <c r="I55" s="73"/>
      <c r="J55" s="78"/>
      <c r="K55" s="73"/>
      <c r="L55" s="78"/>
      <c r="M55" s="7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ht="12.75" customHeight="1">
      <c r="A56" s="46" t="s">
        <v>46</v>
      </c>
      <c r="B56" s="53">
        <v>3448</v>
      </c>
      <c r="C56" s="40">
        <f t="shared" si="0"/>
        <v>1.7227854362674315</v>
      </c>
      <c r="D56" s="53">
        <v>279</v>
      </c>
      <c r="E56" s="40">
        <f t="shared" si="1"/>
        <v>1.6431095406360425</v>
      </c>
      <c r="F56" s="53">
        <v>87</v>
      </c>
      <c r="G56" s="41">
        <f t="shared" si="2"/>
        <v>1.6906335017489313</v>
      </c>
      <c r="H56" s="80"/>
      <c r="I56" s="73"/>
      <c r="J56" s="78"/>
      <c r="K56" s="73"/>
      <c r="L56" s="78"/>
      <c r="M56" s="73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</row>
    <row r="57" spans="1:30" ht="12.75" customHeight="1">
      <c r="A57" s="46" t="s">
        <v>47</v>
      </c>
      <c r="B57" s="53">
        <v>5193</v>
      </c>
      <c r="C57" s="40">
        <f t="shared" si="0"/>
        <v>2.594670757116233</v>
      </c>
      <c r="D57" s="53">
        <v>340</v>
      </c>
      <c r="E57" s="40">
        <f t="shared" si="1"/>
        <v>2.0023557126030624</v>
      </c>
      <c r="F57" s="53">
        <v>86</v>
      </c>
      <c r="G57" s="74">
        <f t="shared" si="2"/>
        <v>1.671200932763311</v>
      </c>
      <c r="H57" s="80"/>
      <c r="I57" s="73"/>
      <c r="J57" s="78"/>
      <c r="K57" s="73"/>
      <c r="L57" s="78"/>
      <c r="M57" s="73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1:30" ht="12.75" customHeight="1">
      <c r="A58" s="46" t="s">
        <v>48</v>
      </c>
      <c r="B58" s="53">
        <v>5241</v>
      </c>
      <c r="C58" s="40">
        <f t="shared" si="0"/>
        <v>2.6186538490364293</v>
      </c>
      <c r="D58" s="53">
        <v>374</v>
      </c>
      <c r="E58" s="40">
        <f t="shared" si="1"/>
        <v>2.2025912838633683</v>
      </c>
      <c r="F58" s="53">
        <v>43</v>
      </c>
      <c r="G58" s="74">
        <f t="shared" si="2"/>
        <v>0.8356004663816555</v>
      </c>
      <c r="H58" s="80"/>
      <c r="I58" s="73"/>
      <c r="J58" s="78"/>
      <c r="K58" s="73"/>
      <c r="L58" s="78"/>
      <c r="M58" s="73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</row>
    <row r="59" spans="1:30" ht="12.75" customHeight="1">
      <c r="A59" s="47" t="s">
        <v>49</v>
      </c>
      <c r="B59" s="55">
        <v>5592</v>
      </c>
      <c r="C59" s="43">
        <f t="shared" si="0"/>
        <v>2.7940302087028646</v>
      </c>
      <c r="D59" s="55">
        <v>303</v>
      </c>
      <c r="E59" s="43">
        <f t="shared" si="1"/>
        <v>1.784452296819788</v>
      </c>
      <c r="F59" s="55">
        <v>61</v>
      </c>
      <c r="G59" s="76">
        <f t="shared" si="2"/>
        <v>1.1853867081228138</v>
      </c>
      <c r="H59" s="80"/>
      <c r="I59" s="73"/>
      <c r="J59" s="78"/>
      <c r="K59" s="73"/>
      <c r="L59" s="78"/>
      <c r="M59" s="73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</row>
    <row r="60" spans="1:30" ht="12.75" customHeight="1">
      <c r="A60" s="45" t="s">
        <v>50</v>
      </c>
      <c r="B60" s="53">
        <v>5864</v>
      </c>
      <c r="C60" s="40">
        <f t="shared" si="0"/>
        <v>2.9299343962506432</v>
      </c>
      <c r="D60" s="53">
        <v>336</v>
      </c>
      <c r="E60" s="40">
        <f t="shared" si="1"/>
        <v>1.9787985865724382</v>
      </c>
      <c r="F60" s="53">
        <v>71</v>
      </c>
      <c r="G60" s="74">
        <f t="shared" si="2"/>
        <v>1.379712397979013</v>
      </c>
      <c r="H60" s="80"/>
      <c r="I60" s="73"/>
      <c r="J60" s="78"/>
      <c r="K60" s="73"/>
      <c r="L60" s="78"/>
      <c r="M60" s="7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</row>
    <row r="61" spans="1:30" ht="12.75" customHeight="1">
      <c r="A61" s="85" t="s">
        <v>51</v>
      </c>
      <c r="B61" s="53">
        <v>937</v>
      </c>
      <c r="C61" s="40">
        <f t="shared" si="0"/>
        <v>0.4681699401921645</v>
      </c>
      <c r="D61" s="53">
        <v>111</v>
      </c>
      <c r="E61" s="40">
        <f t="shared" si="1"/>
        <v>0.6537102473498233</v>
      </c>
      <c r="F61" s="53">
        <v>38</v>
      </c>
      <c r="G61" s="59">
        <f t="shared" si="2"/>
        <v>0.7384376214535562</v>
      </c>
      <c r="H61" s="79"/>
      <c r="I61" s="73"/>
      <c r="J61" s="77"/>
      <c r="K61" s="73"/>
      <c r="L61" s="77"/>
      <c r="M61" s="7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</row>
    <row r="62" spans="1:30" ht="12.75" customHeight="1">
      <c r="A62" s="56" t="s">
        <v>71</v>
      </c>
      <c r="B62" s="48"/>
      <c r="C62" s="49"/>
      <c r="D62" s="48"/>
      <c r="E62" s="49"/>
      <c r="F62" s="48"/>
      <c r="G62" s="52"/>
      <c r="H62" s="52"/>
      <c r="I62" s="52"/>
      <c r="J62" s="51"/>
      <c r="K62" s="52"/>
      <c r="L62" s="51"/>
      <c r="M62" s="52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</row>
    <row r="63" spans="12:30" ht="12.75" customHeight="1">
      <c r="L63" s="2"/>
      <c r="M63" s="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</row>
    <row r="64" spans="12:30" ht="12.75" customHeight="1">
      <c r="L64" s="2"/>
      <c r="M64" s="3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</row>
    <row r="65" spans="14:30" ht="12.75" customHeight="1"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</row>
    <row r="66" spans="14:30" ht="12.75" customHeight="1"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</row>
    <row r="67" spans="1:30" ht="12.75" customHeight="1">
      <c r="A67" s="1" t="s">
        <v>65</v>
      </c>
      <c r="E67" s="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</row>
    <row r="68" spans="1:30" ht="12.75" customHeight="1">
      <c r="A68" s="6"/>
      <c r="B68" s="87" t="s">
        <v>64</v>
      </c>
      <c r="C68" s="8"/>
      <c r="D68" s="7"/>
      <c r="F68" s="7"/>
      <c r="G68" s="8"/>
      <c r="H68" s="7"/>
      <c r="I68" s="8"/>
      <c r="J68" s="7"/>
      <c r="K68" s="8"/>
      <c r="L68" s="6"/>
      <c r="M68" s="6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</row>
    <row r="69" spans="1:30" ht="12.75" customHeight="1">
      <c r="A69" s="10"/>
      <c r="B69" s="11"/>
      <c r="C69" s="12"/>
      <c r="D69" s="11"/>
      <c r="E69" s="12"/>
      <c r="F69" s="11"/>
      <c r="G69" s="12"/>
      <c r="H69" s="11"/>
      <c r="I69" s="12"/>
      <c r="K69" s="12"/>
      <c r="L69" s="13" t="s">
        <v>1</v>
      </c>
      <c r="M69" s="6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ht="12.75" customHeight="1">
      <c r="A70" s="14"/>
      <c r="B70" s="15"/>
      <c r="C70" s="16"/>
      <c r="D70" s="17"/>
      <c r="E70" s="16"/>
      <c r="F70" s="17"/>
      <c r="G70" s="16"/>
      <c r="H70" s="15"/>
      <c r="I70" s="16"/>
      <c r="J70" s="17"/>
      <c r="K70" s="16"/>
      <c r="L70" s="17"/>
      <c r="M70" s="18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</row>
    <row r="71" spans="1:30" ht="12.75" customHeight="1">
      <c r="A71" s="19" t="s">
        <v>2</v>
      </c>
      <c r="B71" s="101" t="s">
        <v>56</v>
      </c>
      <c r="C71" s="102"/>
      <c r="D71" s="102"/>
      <c r="E71" s="102"/>
      <c r="F71" s="102"/>
      <c r="G71" s="103"/>
      <c r="H71" s="101" t="s">
        <v>57</v>
      </c>
      <c r="I71" s="102"/>
      <c r="J71" s="102"/>
      <c r="K71" s="102"/>
      <c r="L71" s="102"/>
      <c r="M71" s="10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</row>
    <row r="72" spans="1:30" ht="12.75" customHeight="1">
      <c r="A72" s="27"/>
      <c r="B72" s="20"/>
      <c r="C72" s="22"/>
      <c r="D72" s="21"/>
      <c r="E72" s="22"/>
      <c r="F72" s="21"/>
      <c r="G72" s="22"/>
      <c r="H72" s="20"/>
      <c r="I72" s="22"/>
      <c r="J72" s="21"/>
      <c r="K72" s="22"/>
      <c r="L72" s="21"/>
      <c r="M72" s="26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ht="12.75" customHeight="1">
      <c r="A73" s="28" t="s">
        <v>3</v>
      </c>
      <c r="B73" s="88" t="s">
        <v>54</v>
      </c>
      <c r="C73" s="89"/>
      <c r="D73" s="89"/>
      <c r="E73" s="90"/>
      <c r="F73" s="91" t="s">
        <v>58</v>
      </c>
      <c r="G73" s="92"/>
      <c r="H73" s="88" t="s">
        <v>60</v>
      </c>
      <c r="I73" s="89"/>
      <c r="J73" s="89"/>
      <c r="K73" s="90"/>
      <c r="L73" s="93" t="s">
        <v>53</v>
      </c>
      <c r="M73" s="9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ht="12.75" customHeight="1">
      <c r="A74" s="28" t="s">
        <v>4</v>
      </c>
      <c r="B74" s="29"/>
      <c r="C74" s="4"/>
      <c r="D74" s="95" t="s">
        <v>59</v>
      </c>
      <c r="E74" s="96"/>
      <c r="F74" s="83"/>
      <c r="G74" s="4"/>
      <c r="H74" s="29"/>
      <c r="I74" s="4"/>
      <c r="J74" s="95" t="s">
        <v>61</v>
      </c>
      <c r="K74" s="96"/>
      <c r="L74" s="29"/>
      <c r="M74" s="30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ht="12.75" customHeight="1">
      <c r="A75" s="31" t="s">
        <v>69</v>
      </c>
      <c r="B75" s="32">
        <v>6798</v>
      </c>
      <c r="C75" s="33"/>
      <c r="D75" s="34">
        <v>604</v>
      </c>
      <c r="E75" s="33"/>
      <c r="F75" s="34">
        <v>217</v>
      </c>
      <c r="G75" s="33"/>
      <c r="H75" s="34">
        <v>87057</v>
      </c>
      <c r="I75" s="33"/>
      <c r="J75" s="34">
        <v>10133</v>
      </c>
      <c r="K75" s="33"/>
      <c r="L75" s="34">
        <v>1726</v>
      </c>
      <c r="M75" s="82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ht="12.75" customHeight="1">
      <c r="A76" s="31" t="s">
        <v>67</v>
      </c>
      <c r="B76" s="32">
        <v>6687</v>
      </c>
      <c r="C76" s="33"/>
      <c r="D76" s="32">
        <v>685</v>
      </c>
      <c r="E76" s="33"/>
      <c r="F76" s="32">
        <v>259</v>
      </c>
      <c r="G76" s="33"/>
      <c r="H76" s="32">
        <v>92883</v>
      </c>
      <c r="I76" s="33"/>
      <c r="J76" s="32">
        <v>12036</v>
      </c>
      <c r="K76" s="33"/>
      <c r="L76" s="32">
        <v>2314</v>
      </c>
      <c r="M76" s="35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ht="12.75" customHeight="1">
      <c r="A77" s="31" t="s">
        <v>68</v>
      </c>
      <c r="B77" s="32">
        <f>SUM(B78:B124)</f>
        <v>7081</v>
      </c>
      <c r="C77" s="33" t="str">
        <f>"100%"</f>
        <v>100%</v>
      </c>
      <c r="D77" s="32">
        <f>SUM(D78:D124)</f>
        <v>702</v>
      </c>
      <c r="E77" s="33" t="str">
        <f>"100%"</f>
        <v>100%</v>
      </c>
      <c r="F77" s="32">
        <f>SUM(F78:F124)</f>
        <v>311</v>
      </c>
      <c r="G77" s="33" t="str">
        <f>"100%"</f>
        <v>100%</v>
      </c>
      <c r="H77" s="32">
        <f>SUM(H78:H124)</f>
        <v>99893</v>
      </c>
      <c r="I77" s="33" t="str">
        <f>"100%"</f>
        <v>100%</v>
      </c>
      <c r="J77" s="32">
        <f>SUM(J78:J124)</f>
        <v>11207</v>
      </c>
      <c r="K77" s="33" t="str">
        <f>"100%"</f>
        <v>100%</v>
      </c>
      <c r="L77" s="32">
        <f>SUM(L78:L124)</f>
        <v>2891</v>
      </c>
      <c r="M77" s="35" t="str">
        <f>"100%"</f>
        <v>100%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</row>
    <row r="78" spans="1:30" ht="12.75" customHeight="1">
      <c r="A78" s="36" t="s">
        <v>5</v>
      </c>
      <c r="B78" s="53">
        <v>496</v>
      </c>
      <c r="C78" s="40">
        <f aca="true" t="shared" si="3" ref="C78:C124">IF(B$77=0,0,B78/B$77*100)</f>
        <v>7.004660358706398</v>
      </c>
      <c r="D78" s="53">
        <v>61</v>
      </c>
      <c r="E78" s="37">
        <f aca="true" t="shared" si="4" ref="E78:E124">IF(D$77=0,0,D78/D$77*100)</f>
        <v>8.68945868945869</v>
      </c>
      <c r="F78" s="53">
        <v>83</v>
      </c>
      <c r="G78" s="40">
        <f aca="true" t="shared" si="5" ref="G78:G124">IF(F$77=0,0,F78/F$77*100)</f>
        <v>26.688102893890676</v>
      </c>
      <c r="H78" s="53">
        <v>4192</v>
      </c>
      <c r="I78" s="40">
        <f aca="true" t="shared" si="6" ref="I78:I124">IF(H$77=0,0,H78/H$77*100)</f>
        <v>4.196490244561681</v>
      </c>
      <c r="J78" s="53">
        <v>439</v>
      </c>
      <c r="K78" s="40">
        <f aca="true" t="shared" si="7" ref="K78:K124">IF(J$77=0,0,J78/J$77*100)</f>
        <v>3.9171946105112876</v>
      </c>
      <c r="L78" s="53">
        <v>264</v>
      </c>
      <c r="M78" s="41">
        <f aca="true" t="shared" si="8" ref="M78:M124">IF(L$77=0,0,L78/L$77*100)</f>
        <v>9.131788308543756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</row>
    <row r="79" spans="1:30" ht="12.75" customHeight="1">
      <c r="A79" s="39" t="s">
        <v>6</v>
      </c>
      <c r="B79" s="53">
        <v>44</v>
      </c>
      <c r="C79" s="40">
        <f t="shared" si="3"/>
        <v>0.6213811608529869</v>
      </c>
      <c r="D79" s="53">
        <v>17</v>
      </c>
      <c r="E79" s="40">
        <f t="shared" si="4"/>
        <v>2.4216524216524213</v>
      </c>
      <c r="F79" s="53">
        <v>3</v>
      </c>
      <c r="G79" s="40">
        <f t="shared" si="5"/>
        <v>0.964630225080386</v>
      </c>
      <c r="H79" s="53">
        <v>324</v>
      </c>
      <c r="I79" s="40">
        <f t="shared" si="6"/>
        <v>0.3243470513449391</v>
      </c>
      <c r="J79" s="53">
        <v>81</v>
      </c>
      <c r="K79" s="40">
        <f t="shared" si="7"/>
        <v>0.722762559114839</v>
      </c>
      <c r="L79" s="53">
        <v>14</v>
      </c>
      <c r="M79" s="41">
        <f t="shared" si="8"/>
        <v>0.48426150121065376</v>
      </c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ht="12.75" customHeight="1">
      <c r="A80" s="39" t="s">
        <v>7</v>
      </c>
      <c r="B80" s="53">
        <v>121</v>
      </c>
      <c r="C80" s="40">
        <f t="shared" si="3"/>
        <v>1.7087981923457138</v>
      </c>
      <c r="D80" s="53">
        <v>17</v>
      </c>
      <c r="E80" s="40">
        <f t="shared" si="4"/>
        <v>2.4216524216524213</v>
      </c>
      <c r="F80" s="53">
        <v>11</v>
      </c>
      <c r="G80" s="40">
        <f t="shared" si="5"/>
        <v>3.536977491961415</v>
      </c>
      <c r="H80" s="53">
        <v>997</v>
      </c>
      <c r="I80" s="40">
        <f t="shared" si="6"/>
        <v>0.9980679326879762</v>
      </c>
      <c r="J80" s="53">
        <v>164</v>
      </c>
      <c r="K80" s="40">
        <f t="shared" si="7"/>
        <v>1.4633711073436246</v>
      </c>
      <c r="L80" s="53">
        <v>46</v>
      </c>
      <c r="M80" s="41">
        <f t="shared" si="8"/>
        <v>1.5911449325492908</v>
      </c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ht="12.75" customHeight="1">
      <c r="A81" s="39" t="s">
        <v>8</v>
      </c>
      <c r="B81" s="53">
        <v>250</v>
      </c>
      <c r="C81" s="40">
        <f t="shared" si="3"/>
        <v>3.530574777573789</v>
      </c>
      <c r="D81" s="53">
        <v>21</v>
      </c>
      <c r="E81" s="40">
        <f t="shared" si="4"/>
        <v>2.9914529914529915</v>
      </c>
      <c r="F81" s="53">
        <v>10</v>
      </c>
      <c r="G81" s="40">
        <f t="shared" si="5"/>
        <v>3.215434083601286</v>
      </c>
      <c r="H81" s="53">
        <v>1185</v>
      </c>
      <c r="I81" s="40">
        <f t="shared" si="6"/>
        <v>1.1862693081597309</v>
      </c>
      <c r="J81" s="53">
        <v>203</v>
      </c>
      <c r="K81" s="40">
        <f t="shared" si="7"/>
        <v>1.811367895065584</v>
      </c>
      <c r="L81" s="53">
        <v>33</v>
      </c>
      <c r="M81" s="41">
        <f t="shared" si="8"/>
        <v>1.1414735385679695</v>
      </c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ht="12.75" customHeight="1">
      <c r="A82" s="42" t="s">
        <v>9</v>
      </c>
      <c r="B82" s="53">
        <v>61</v>
      </c>
      <c r="C82" s="40">
        <f t="shared" si="3"/>
        <v>0.8614602457280044</v>
      </c>
      <c r="D82" s="53">
        <v>5</v>
      </c>
      <c r="E82" s="40">
        <f t="shared" si="4"/>
        <v>0.7122507122507122</v>
      </c>
      <c r="F82" s="53">
        <v>4</v>
      </c>
      <c r="G82" s="40">
        <f t="shared" si="5"/>
        <v>1.2861736334405145</v>
      </c>
      <c r="H82" s="53">
        <v>378</v>
      </c>
      <c r="I82" s="40">
        <f t="shared" si="6"/>
        <v>0.37840489323576226</v>
      </c>
      <c r="J82" s="53">
        <v>50</v>
      </c>
      <c r="K82" s="40">
        <f t="shared" si="7"/>
        <v>0.446149727848666</v>
      </c>
      <c r="L82" s="53">
        <v>7</v>
      </c>
      <c r="M82" s="41">
        <f t="shared" si="8"/>
        <v>0.24213075060532688</v>
      </c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ht="12.75" customHeight="1">
      <c r="A83" s="45" t="s">
        <v>10</v>
      </c>
      <c r="B83" s="54">
        <v>182</v>
      </c>
      <c r="C83" s="37">
        <f t="shared" si="3"/>
        <v>2.5702584380737186</v>
      </c>
      <c r="D83" s="54">
        <v>22</v>
      </c>
      <c r="E83" s="37">
        <f t="shared" si="4"/>
        <v>3.133903133903134</v>
      </c>
      <c r="F83" s="54">
        <v>3</v>
      </c>
      <c r="G83" s="37">
        <f t="shared" si="5"/>
        <v>0.964630225080386</v>
      </c>
      <c r="H83" s="54">
        <v>606</v>
      </c>
      <c r="I83" s="37">
        <f t="shared" si="6"/>
        <v>0.6066491145525712</v>
      </c>
      <c r="J83" s="54">
        <v>160</v>
      </c>
      <c r="K83" s="37">
        <f t="shared" si="7"/>
        <v>1.4276791291157311</v>
      </c>
      <c r="L83" s="54">
        <v>10</v>
      </c>
      <c r="M83" s="38">
        <f t="shared" si="8"/>
        <v>0.3459010722933241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ht="12.75" customHeight="1">
      <c r="A84" s="46" t="s">
        <v>11</v>
      </c>
      <c r="B84" s="53">
        <v>87</v>
      </c>
      <c r="C84" s="40">
        <f t="shared" si="3"/>
        <v>1.2286400225956786</v>
      </c>
      <c r="D84" s="53">
        <v>7</v>
      </c>
      <c r="E84" s="40">
        <f t="shared" si="4"/>
        <v>0.9971509971509971</v>
      </c>
      <c r="F84" s="53">
        <v>4</v>
      </c>
      <c r="G84" s="40">
        <f t="shared" si="5"/>
        <v>1.2861736334405145</v>
      </c>
      <c r="H84" s="53">
        <v>2129</v>
      </c>
      <c r="I84" s="40">
        <f t="shared" si="6"/>
        <v>2.13128047010301</v>
      </c>
      <c r="J84" s="53">
        <v>270</v>
      </c>
      <c r="K84" s="40">
        <f t="shared" si="7"/>
        <v>2.4092085303827964</v>
      </c>
      <c r="L84" s="53">
        <v>27</v>
      </c>
      <c r="M84" s="41">
        <f t="shared" si="8"/>
        <v>0.9339328951919751</v>
      </c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ht="12.75" customHeight="1">
      <c r="A85" s="46" t="s">
        <v>12</v>
      </c>
      <c r="B85" s="53">
        <v>132</v>
      </c>
      <c r="C85" s="40">
        <f t="shared" si="3"/>
        <v>1.8641434825589605</v>
      </c>
      <c r="D85" s="53">
        <v>6</v>
      </c>
      <c r="E85" s="40">
        <f t="shared" si="4"/>
        <v>0.8547008547008548</v>
      </c>
      <c r="F85" s="53">
        <v>2</v>
      </c>
      <c r="G85" s="40">
        <f t="shared" si="5"/>
        <v>0.6430868167202572</v>
      </c>
      <c r="H85" s="53">
        <v>1303</v>
      </c>
      <c r="I85" s="40">
        <f t="shared" si="6"/>
        <v>1.3043957034026408</v>
      </c>
      <c r="J85" s="53">
        <v>180</v>
      </c>
      <c r="K85" s="40">
        <f t="shared" si="7"/>
        <v>1.6061390202551977</v>
      </c>
      <c r="L85" s="53">
        <v>25</v>
      </c>
      <c r="M85" s="41">
        <f t="shared" si="8"/>
        <v>0.8647526807333102</v>
      </c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ht="12.75" customHeight="1">
      <c r="A86" s="46" t="s">
        <v>13</v>
      </c>
      <c r="B86" s="53">
        <v>54</v>
      </c>
      <c r="C86" s="40">
        <f t="shared" si="3"/>
        <v>0.7626041519559384</v>
      </c>
      <c r="D86" s="53">
        <v>7</v>
      </c>
      <c r="E86" s="40">
        <f t="shared" si="4"/>
        <v>0.9971509971509971</v>
      </c>
      <c r="F86" s="53">
        <v>3</v>
      </c>
      <c r="G86" s="40">
        <f t="shared" si="5"/>
        <v>0.964630225080386</v>
      </c>
      <c r="H86" s="53">
        <v>1509</v>
      </c>
      <c r="I86" s="40">
        <f t="shared" si="6"/>
        <v>1.51061635950467</v>
      </c>
      <c r="J86" s="53">
        <v>194</v>
      </c>
      <c r="K86" s="40">
        <f t="shared" si="7"/>
        <v>1.731060944052824</v>
      </c>
      <c r="L86" s="53">
        <v>24</v>
      </c>
      <c r="M86" s="41">
        <f t="shared" si="8"/>
        <v>0.8301625735039779</v>
      </c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ht="12.75" customHeight="1">
      <c r="A87" s="47" t="s">
        <v>14</v>
      </c>
      <c r="B87" s="55">
        <v>76</v>
      </c>
      <c r="C87" s="43">
        <f t="shared" si="3"/>
        <v>1.073294732382432</v>
      </c>
      <c r="D87" s="55">
        <v>4</v>
      </c>
      <c r="E87" s="43">
        <f t="shared" si="4"/>
        <v>0.5698005698005698</v>
      </c>
      <c r="F87" s="55">
        <v>2</v>
      </c>
      <c r="G87" s="43">
        <f t="shared" si="5"/>
        <v>0.6430868167202572</v>
      </c>
      <c r="H87" s="55">
        <v>2136</v>
      </c>
      <c r="I87" s="43">
        <f t="shared" si="6"/>
        <v>2.1382879681258946</v>
      </c>
      <c r="J87" s="55">
        <v>271</v>
      </c>
      <c r="K87" s="43">
        <f t="shared" si="7"/>
        <v>2.4181315249397697</v>
      </c>
      <c r="L87" s="55">
        <v>39</v>
      </c>
      <c r="M87" s="44">
        <f t="shared" si="8"/>
        <v>1.349014181943964</v>
      </c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ht="12.75" customHeight="1">
      <c r="A88" s="45" t="s">
        <v>15</v>
      </c>
      <c r="B88" s="53">
        <v>183</v>
      </c>
      <c r="C88" s="40">
        <f t="shared" si="3"/>
        <v>2.5843807371840133</v>
      </c>
      <c r="D88" s="53">
        <v>18</v>
      </c>
      <c r="E88" s="40">
        <f t="shared" si="4"/>
        <v>2.564102564102564</v>
      </c>
      <c r="F88" s="53">
        <v>6</v>
      </c>
      <c r="G88" s="40">
        <f t="shared" si="5"/>
        <v>1.929260450160772</v>
      </c>
      <c r="H88" s="53">
        <v>1285</v>
      </c>
      <c r="I88" s="40">
        <f t="shared" si="6"/>
        <v>1.2863764227723664</v>
      </c>
      <c r="J88" s="53">
        <v>165</v>
      </c>
      <c r="K88" s="40">
        <f t="shared" si="7"/>
        <v>1.472294101900598</v>
      </c>
      <c r="L88" s="53">
        <v>67</v>
      </c>
      <c r="M88" s="41">
        <f t="shared" si="8"/>
        <v>2.3175371843652712</v>
      </c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ht="12.75" customHeight="1">
      <c r="A89" s="46" t="s">
        <v>16</v>
      </c>
      <c r="B89" s="53">
        <v>654</v>
      </c>
      <c r="C89" s="40">
        <f t="shared" si="3"/>
        <v>9.235983618133032</v>
      </c>
      <c r="D89" s="53">
        <v>14</v>
      </c>
      <c r="E89" s="40">
        <f t="shared" si="4"/>
        <v>1.9943019943019942</v>
      </c>
      <c r="F89" s="53">
        <v>10</v>
      </c>
      <c r="G89" s="40">
        <f t="shared" si="5"/>
        <v>3.215434083601286</v>
      </c>
      <c r="H89" s="53">
        <v>2328</v>
      </c>
      <c r="I89" s="40">
        <f t="shared" si="6"/>
        <v>2.330493628182155</v>
      </c>
      <c r="J89" s="53">
        <v>282</v>
      </c>
      <c r="K89" s="40">
        <f t="shared" si="7"/>
        <v>2.516284465066476</v>
      </c>
      <c r="L89" s="53">
        <v>62</v>
      </c>
      <c r="M89" s="41">
        <f t="shared" si="8"/>
        <v>2.1445866482186093</v>
      </c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ht="12.75" customHeight="1">
      <c r="A90" s="46" t="s">
        <v>17</v>
      </c>
      <c r="B90" s="53">
        <v>425</v>
      </c>
      <c r="C90" s="40">
        <f t="shared" si="3"/>
        <v>6.001977121875441</v>
      </c>
      <c r="D90" s="53">
        <v>92</v>
      </c>
      <c r="E90" s="40">
        <f t="shared" si="4"/>
        <v>13.105413105413104</v>
      </c>
      <c r="F90" s="53">
        <v>30</v>
      </c>
      <c r="G90" s="40">
        <f t="shared" si="5"/>
        <v>9.646302250803858</v>
      </c>
      <c r="H90" s="53">
        <v>1389</v>
      </c>
      <c r="I90" s="40">
        <f t="shared" si="6"/>
        <v>1.3904878219695074</v>
      </c>
      <c r="J90" s="53">
        <v>290</v>
      </c>
      <c r="K90" s="40">
        <f t="shared" si="7"/>
        <v>2.5876684215222627</v>
      </c>
      <c r="L90" s="53">
        <v>83</v>
      </c>
      <c r="M90" s="41">
        <f t="shared" si="8"/>
        <v>2.87097890003459</v>
      </c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ht="12.75" customHeight="1">
      <c r="A91" s="46" t="s">
        <v>18</v>
      </c>
      <c r="B91" s="53">
        <v>210</v>
      </c>
      <c r="C91" s="40">
        <f t="shared" si="3"/>
        <v>2.965682813161983</v>
      </c>
      <c r="D91" s="53">
        <v>42</v>
      </c>
      <c r="E91" s="40">
        <f t="shared" si="4"/>
        <v>5.982905982905983</v>
      </c>
      <c r="F91" s="53">
        <v>12</v>
      </c>
      <c r="G91" s="40">
        <f t="shared" si="5"/>
        <v>3.858520900321544</v>
      </c>
      <c r="H91" s="53">
        <v>1561</v>
      </c>
      <c r="I91" s="40">
        <f t="shared" si="6"/>
        <v>1.5626720591032404</v>
      </c>
      <c r="J91" s="53">
        <v>294</v>
      </c>
      <c r="K91" s="40">
        <f t="shared" si="7"/>
        <v>2.623360399750156</v>
      </c>
      <c r="L91" s="53">
        <v>94</v>
      </c>
      <c r="M91" s="41">
        <f t="shared" si="8"/>
        <v>3.251470079557247</v>
      </c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ht="12.75" customHeight="1">
      <c r="A92" s="46" t="s">
        <v>19</v>
      </c>
      <c r="B92" s="53">
        <v>586</v>
      </c>
      <c r="C92" s="40">
        <f t="shared" si="3"/>
        <v>8.275667278632962</v>
      </c>
      <c r="D92" s="53">
        <v>43</v>
      </c>
      <c r="E92" s="40">
        <f t="shared" si="4"/>
        <v>6.1253561253561255</v>
      </c>
      <c r="F92" s="53">
        <v>7</v>
      </c>
      <c r="G92" s="40">
        <f t="shared" si="5"/>
        <v>2.2508038585209005</v>
      </c>
      <c r="H92" s="53">
        <v>1140</v>
      </c>
      <c r="I92" s="40">
        <f t="shared" si="6"/>
        <v>1.141221106584045</v>
      </c>
      <c r="J92" s="53">
        <v>134</v>
      </c>
      <c r="K92" s="40">
        <f t="shared" si="7"/>
        <v>1.1956812706344249</v>
      </c>
      <c r="L92" s="53">
        <v>26</v>
      </c>
      <c r="M92" s="41">
        <f t="shared" si="8"/>
        <v>0.8993427879626428</v>
      </c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ht="12.75" customHeight="1">
      <c r="A93" s="45" t="s">
        <v>20</v>
      </c>
      <c r="B93" s="54">
        <v>160</v>
      </c>
      <c r="C93" s="37">
        <f t="shared" si="3"/>
        <v>2.259567857647225</v>
      </c>
      <c r="D93" s="54">
        <v>16</v>
      </c>
      <c r="E93" s="37">
        <f t="shared" si="4"/>
        <v>2.2792022792022792</v>
      </c>
      <c r="F93" s="54">
        <v>1</v>
      </c>
      <c r="G93" s="37">
        <f t="shared" si="5"/>
        <v>0.3215434083601286</v>
      </c>
      <c r="H93" s="54">
        <v>837</v>
      </c>
      <c r="I93" s="37">
        <f t="shared" si="6"/>
        <v>0.8378965493077593</v>
      </c>
      <c r="J93" s="54">
        <v>105</v>
      </c>
      <c r="K93" s="37">
        <f t="shared" si="7"/>
        <v>0.9369144284821986</v>
      </c>
      <c r="L93" s="54">
        <v>16</v>
      </c>
      <c r="M93" s="38">
        <f t="shared" si="8"/>
        <v>0.5534417156693185</v>
      </c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ht="12.75" customHeight="1">
      <c r="A94" s="46" t="s">
        <v>21</v>
      </c>
      <c r="B94" s="53">
        <v>143</v>
      </c>
      <c r="C94" s="40">
        <f t="shared" si="3"/>
        <v>2.019488772772207</v>
      </c>
      <c r="D94" s="53">
        <v>22</v>
      </c>
      <c r="E94" s="40">
        <f t="shared" si="4"/>
        <v>3.133903133903134</v>
      </c>
      <c r="F94" s="53">
        <v>4</v>
      </c>
      <c r="G94" s="40">
        <f t="shared" si="5"/>
        <v>1.2861736334405145</v>
      </c>
      <c r="H94" s="53">
        <v>1699</v>
      </c>
      <c r="I94" s="40">
        <f t="shared" si="6"/>
        <v>1.7008198772686773</v>
      </c>
      <c r="J94" s="53">
        <v>345</v>
      </c>
      <c r="K94" s="40">
        <f t="shared" si="7"/>
        <v>3.0784331221557952</v>
      </c>
      <c r="L94" s="53">
        <v>58</v>
      </c>
      <c r="M94" s="41">
        <f t="shared" si="8"/>
        <v>2.0062262193012796</v>
      </c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ht="12.75" customHeight="1">
      <c r="A95" s="46" t="s">
        <v>22</v>
      </c>
      <c r="B95" s="53">
        <v>82</v>
      </c>
      <c r="C95" s="40">
        <f t="shared" si="3"/>
        <v>1.1580285270442028</v>
      </c>
      <c r="D95" s="53">
        <v>4</v>
      </c>
      <c r="E95" s="40">
        <f t="shared" si="4"/>
        <v>0.5698005698005698</v>
      </c>
      <c r="F95" s="53">
        <v>1</v>
      </c>
      <c r="G95" s="40">
        <f t="shared" si="5"/>
        <v>0.3215434083601286</v>
      </c>
      <c r="H95" s="53">
        <v>1392</v>
      </c>
      <c r="I95" s="40">
        <f t="shared" si="6"/>
        <v>1.3934910354078864</v>
      </c>
      <c r="J95" s="53">
        <v>149</v>
      </c>
      <c r="K95" s="40">
        <f t="shared" si="7"/>
        <v>1.3295261889890249</v>
      </c>
      <c r="L95" s="53">
        <v>24</v>
      </c>
      <c r="M95" s="41">
        <f t="shared" si="8"/>
        <v>0.8301625735039779</v>
      </c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ht="12.75" customHeight="1">
      <c r="A96" s="46" t="s">
        <v>23</v>
      </c>
      <c r="B96" s="53">
        <v>83</v>
      </c>
      <c r="C96" s="40">
        <f t="shared" si="3"/>
        <v>1.172150826154498</v>
      </c>
      <c r="D96" s="53">
        <v>12</v>
      </c>
      <c r="E96" s="40">
        <f t="shared" si="4"/>
        <v>1.7094017094017095</v>
      </c>
      <c r="F96" s="53">
        <v>3</v>
      </c>
      <c r="G96" s="40">
        <f t="shared" si="5"/>
        <v>0.964630225080386</v>
      </c>
      <c r="H96" s="53">
        <v>1418</v>
      </c>
      <c r="I96" s="40">
        <f t="shared" si="6"/>
        <v>1.4195188852071716</v>
      </c>
      <c r="J96" s="53">
        <v>184</v>
      </c>
      <c r="K96" s="40">
        <f t="shared" si="7"/>
        <v>1.641830998483091</v>
      </c>
      <c r="L96" s="53">
        <v>59</v>
      </c>
      <c r="M96" s="41">
        <f t="shared" si="8"/>
        <v>2.0408163265306123</v>
      </c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0" ht="12.75" customHeight="1">
      <c r="A97" s="47" t="s">
        <v>24</v>
      </c>
      <c r="B97" s="55">
        <v>190</v>
      </c>
      <c r="C97" s="43">
        <f t="shared" si="3"/>
        <v>2.6832368309560795</v>
      </c>
      <c r="D97" s="55">
        <v>19</v>
      </c>
      <c r="E97" s="43">
        <f t="shared" si="4"/>
        <v>2.7065527065527064</v>
      </c>
      <c r="F97" s="55">
        <v>8</v>
      </c>
      <c r="G97" s="43">
        <f t="shared" si="5"/>
        <v>2.572347266881029</v>
      </c>
      <c r="H97" s="55">
        <v>4656</v>
      </c>
      <c r="I97" s="43">
        <f t="shared" si="6"/>
        <v>4.66098725636431</v>
      </c>
      <c r="J97" s="55">
        <v>301</v>
      </c>
      <c r="K97" s="43">
        <f t="shared" si="7"/>
        <v>2.6858213616489697</v>
      </c>
      <c r="L97" s="55">
        <v>163</v>
      </c>
      <c r="M97" s="44">
        <f t="shared" si="8"/>
        <v>5.638187478381183</v>
      </c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1:30" ht="12.75" customHeight="1">
      <c r="A98" s="45" t="s">
        <v>25</v>
      </c>
      <c r="B98" s="54">
        <v>185</v>
      </c>
      <c r="C98" s="37">
        <f t="shared" si="3"/>
        <v>2.6126253354046036</v>
      </c>
      <c r="D98" s="54">
        <v>6</v>
      </c>
      <c r="E98" s="37">
        <f t="shared" si="4"/>
        <v>0.8547008547008548</v>
      </c>
      <c r="F98" s="54">
        <v>3</v>
      </c>
      <c r="G98" s="37">
        <f t="shared" si="5"/>
        <v>0.964630225080386</v>
      </c>
      <c r="H98" s="54">
        <v>2946</v>
      </c>
      <c r="I98" s="37">
        <f t="shared" si="6"/>
        <v>2.949155596488242</v>
      </c>
      <c r="J98" s="54">
        <v>337</v>
      </c>
      <c r="K98" s="37">
        <f t="shared" si="7"/>
        <v>3.0070491657000087</v>
      </c>
      <c r="L98" s="54">
        <v>81</v>
      </c>
      <c r="M98" s="38">
        <f t="shared" si="8"/>
        <v>2.801798685575925</v>
      </c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1:30" ht="12.75" customHeight="1">
      <c r="A99" s="46" t="s">
        <v>26</v>
      </c>
      <c r="B99" s="53">
        <v>149</v>
      </c>
      <c r="C99" s="40">
        <f t="shared" si="3"/>
        <v>2.1042225674339785</v>
      </c>
      <c r="D99" s="53">
        <v>15</v>
      </c>
      <c r="E99" s="40">
        <f t="shared" si="4"/>
        <v>2.1367521367521367</v>
      </c>
      <c r="F99" s="53">
        <v>6</v>
      </c>
      <c r="G99" s="40">
        <f t="shared" si="5"/>
        <v>1.929260450160772</v>
      </c>
      <c r="H99" s="53">
        <v>3990</v>
      </c>
      <c r="I99" s="40">
        <f t="shared" si="6"/>
        <v>3.9942738730441576</v>
      </c>
      <c r="J99" s="53">
        <v>423</v>
      </c>
      <c r="K99" s="40">
        <f t="shared" si="7"/>
        <v>3.774426697599714</v>
      </c>
      <c r="L99" s="53">
        <v>126</v>
      </c>
      <c r="M99" s="41">
        <f t="shared" si="8"/>
        <v>4.358353510895883</v>
      </c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1:30" ht="12.75" customHeight="1">
      <c r="A100" s="46" t="s">
        <v>27</v>
      </c>
      <c r="B100" s="53">
        <v>380</v>
      </c>
      <c r="C100" s="40">
        <f t="shared" si="3"/>
        <v>5.366473661912159</v>
      </c>
      <c r="D100" s="53">
        <v>38</v>
      </c>
      <c r="E100" s="40">
        <f t="shared" si="4"/>
        <v>5.413105413105413</v>
      </c>
      <c r="F100" s="53">
        <v>16</v>
      </c>
      <c r="G100" s="40">
        <f t="shared" si="5"/>
        <v>5.144694533762058</v>
      </c>
      <c r="H100" s="53">
        <v>2436</v>
      </c>
      <c r="I100" s="40">
        <f t="shared" si="6"/>
        <v>2.438609311963801</v>
      </c>
      <c r="J100" s="53">
        <v>297</v>
      </c>
      <c r="K100" s="40">
        <f t="shared" si="7"/>
        <v>2.650129383421076</v>
      </c>
      <c r="L100" s="53">
        <v>73</v>
      </c>
      <c r="M100" s="41">
        <f t="shared" si="8"/>
        <v>2.525077827741266</v>
      </c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ht="12.75" customHeight="1">
      <c r="A101" s="46" t="s">
        <v>28</v>
      </c>
      <c r="B101" s="53">
        <v>76</v>
      </c>
      <c r="C101" s="40">
        <f t="shared" si="3"/>
        <v>1.073294732382432</v>
      </c>
      <c r="D101" s="53">
        <v>11</v>
      </c>
      <c r="E101" s="40">
        <f t="shared" si="4"/>
        <v>1.566951566951567</v>
      </c>
      <c r="F101" s="53">
        <v>3</v>
      </c>
      <c r="G101" s="40">
        <f t="shared" si="5"/>
        <v>0.964630225080386</v>
      </c>
      <c r="H101" s="53">
        <v>2401</v>
      </c>
      <c r="I101" s="40">
        <f t="shared" si="6"/>
        <v>2.403571821849379</v>
      </c>
      <c r="J101" s="53">
        <v>248</v>
      </c>
      <c r="K101" s="40">
        <f t="shared" si="7"/>
        <v>2.212902650129384</v>
      </c>
      <c r="L101" s="53">
        <v>67</v>
      </c>
      <c r="M101" s="41">
        <f t="shared" si="8"/>
        <v>2.3175371843652712</v>
      </c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ht="12.75" customHeight="1">
      <c r="A102" s="46" t="s">
        <v>29</v>
      </c>
      <c r="B102" s="53">
        <v>69</v>
      </c>
      <c r="C102" s="40">
        <f t="shared" si="3"/>
        <v>0.9744386386103658</v>
      </c>
      <c r="D102" s="53">
        <v>2</v>
      </c>
      <c r="E102" s="43">
        <f t="shared" si="4"/>
        <v>0.2849002849002849</v>
      </c>
      <c r="F102" s="53">
        <v>3</v>
      </c>
      <c r="G102" s="40">
        <f t="shared" si="5"/>
        <v>0.964630225080386</v>
      </c>
      <c r="H102" s="53">
        <v>1303</v>
      </c>
      <c r="I102" s="40">
        <f t="shared" si="6"/>
        <v>1.3043957034026408</v>
      </c>
      <c r="J102" s="53">
        <v>106</v>
      </c>
      <c r="K102" s="40">
        <f t="shared" si="7"/>
        <v>0.945837423039172</v>
      </c>
      <c r="L102" s="53">
        <v>39</v>
      </c>
      <c r="M102" s="41">
        <f t="shared" si="8"/>
        <v>1.349014181943964</v>
      </c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1:30" ht="12.75" customHeight="1">
      <c r="A103" s="45" t="s">
        <v>30</v>
      </c>
      <c r="B103" s="54">
        <v>276</v>
      </c>
      <c r="C103" s="37">
        <f t="shared" si="3"/>
        <v>3.8977545544414633</v>
      </c>
      <c r="D103" s="54">
        <v>18</v>
      </c>
      <c r="E103" s="37">
        <f t="shared" si="4"/>
        <v>2.564102564102564</v>
      </c>
      <c r="F103" s="54">
        <v>9</v>
      </c>
      <c r="G103" s="37">
        <f t="shared" si="5"/>
        <v>2.8938906752411575</v>
      </c>
      <c r="H103" s="54">
        <v>2508</v>
      </c>
      <c r="I103" s="37">
        <f t="shared" si="6"/>
        <v>2.510686434484899</v>
      </c>
      <c r="J103" s="54">
        <v>365</v>
      </c>
      <c r="K103" s="37">
        <f t="shared" si="7"/>
        <v>3.2568930132952616</v>
      </c>
      <c r="L103" s="54">
        <v>96</v>
      </c>
      <c r="M103" s="38">
        <f t="shared" si="8"/>
        <v>3.3206502940159117</v>
      </c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1:30" ht="12.75" customHeight="1">
      <c r="A104" s="46" t="s">
        <v>31</v>
      </c>
      <c r="B104" s="53">
        <v>188</v>
      </c>
      <c r="C104" s="40">
        <f t="shared" si="3"/>
        <v>2.654992232735489</v>
      </c>
      <c r="D104" s="53">
        <v>33</v>
      </c>
      <c r="E104" s="40">
        <f t="shared" si="4"/>
        <v>4.700854700854701</v>
      </c>
      <c r="F104" s="53">
        <v>18</v>
      </c>
      <c r="G104" s="40">
        <f t="shared" si="5"/>
        <v>5.787781350482315</v>
      </c>
      <c r="H104" s="53">
        <v>1538</v>
      </c>
      <c r="I104" s="40">
        <f t="shared" si="6"/>
        <v>1.5396474227423342</v>
      </c>
      <c r="J104" s="53">
        <v>209</v>
      </c>
      <c r="K104" s="40">
        <f t="shared" si="7"/>
        <v>1.864905862407424</v>
      </c>
      <c r="L104" s="53">
        <v>67</v>
      </c>
      <c r="M104" s="41">
        <f t="shared" si="8"/>
        <v>2.3175371843652712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1:30" ht="12.75" customHeight="1">
      <c r="A105" s="46" t="s">
        <v>32</v>
      </c>
      <c r="B105" s="53">
        <v>229</v>
      </c>
      <c r="C105" s="40">
        <f t="shared" si="3"/>
        <v>3.234006496257591</v>
      </c>
      <c r="D105" s="53">
        <v>22</v>
      </c>
      <c r="E105" s="40">
        <f t="shared" si="4"/>
        <v>3.133903133903134</v>
      </c>
      <c r="F105" s="53">
        <v>6</v>
      </c>
      <c r="G105" s="40">
        <f t="shared" si="5"/>
        <v>1.929260450160772</v>
      </c>
      <c r="H105" s="53">
        <v>3701</v>
      </c>
      <c r="I105" s="40">
        <f t="shared" si="6"/>
        <v>3.70496431181364</v>
      </c>
      <c r="J105" s="53">
        <v>425</v>
      </c>
      <c r="K105" s="40">
        <f t="shared" si="7"/>
        <v>3.792272686713661</v>
      </c>
      <c r="L105" s="53">
        <v>119</v>
      </c>
      <c r="M105" s="41">
        <f t="shared" si="8"/>
        <v>4.116222760290557</v>
      </c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1:30" ht="12.75" customHeight="1">
      <c r="A106" s="46" t="s">
        <v>33</v>
      </c>
      <c r="B106" s="53">
        <v>34</v>
      </c>
      <c r="C106" s="40">
        <f t="shared" si="3"/>
        <v>0.4801581697500353</v>
      </c>
      <c r="D106" s="53">
        <v>5</v>
      </c>
      <c r="E106" s="40">
        <f t="shared" si="4"/>
        <v>0.7122507122507122</v>
      </c>
      <c r="F106" s="53">
        <v>1</v>
      </c>
      <c r="G106" s="40">
        <f t="shared" si="5"/>
        <v>0.3215434083601286</v>
      </c>
      <c r="H106" s="53">
        <v>1293</v>
      </c>
      <c r="I106" s="40">
        <f t="shared" si="6"/>
        <v>1.2943849919413772</v>
      </c>
      <c r="J106" s="53">
        <v>146</v>
      </c>
      <c r="K106" s="40">
        <f t="shared" si="7"/>
        <v>1.3027572053181047</v>
      </c>
      <c r="L106" s="53">
        <v>44</v>
      </c>
      <c r="M106" s="41">
        <f t="shared" si="8"/>
        <v>1.5219647180906262</v>
      </c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ht="12.75" customHeight="1">
      <c r="A107" s="47" t="s">
        <v>34</v>
      </c>
      <c r="B107" s="55">
        <v>36</v>
      </c>
      <c r="C107" s="43">
        <f t="shared" si="3"/>
        <v>0.5084027679706257</v>
      </c>
      <c r="D107" s="55">
        <v>3</v>
      </c>
      <c r="E107" s="43">
        <f t="shared" si="4"/>
        <v>0.4273504273504274</v>
      </c>
      <c r="F107" s="55">
        <v>2</v>
      </c>
      <c r="G107" s="43">
        <f t="shared" si="5"/>
        <v>0.6430868167202572</v>
      </c>
      <c r="H107" s="55">
        <v>2290</v>
      </c>
      <c r="I107" s="43">
        <f t="shared" si="6"/>
        <v>2.2924529246293535</v>
      </c>
      <c r="J107" s="55">
        <v>190</v>
      </c>
      <c r="K107" s="43">
        <f t="shared" si="7"/>
        <v>1.695368965824931</v>
      </c>
      <c r="L107" s="55">
        <v>55</v>
      </c>
      <c r="M107" s="44">
        <f t="shared" si="8"/>
        <v>1.9024558976132824</v>
      </c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ht="12.75" customHeight="1">
      <c r="A108" s="46" t="s">
        <v>35</v>
      </c>
      <c r="B108" s="53">
        <v>46</v>
      </c>
      <c r="C108" s="40">
        <f t="shared" si="3"/>
        <v>0.6496257590735772</v>
      </c>
      <c r="D108" s="53">
        <v>3</v>
      </c>
      <c r="E108" s="40">
        <f t="shared" si="4"/>
        <v>0.4273504273504274</v>
      </c>
      <c r="F108" s="53">
        <v>3</v>
      </c>
      <c r="G108" s="40">
        <f t="shared" si="5"/>
        <v>0.964630225080386</v>
      </c>
      <c r="H108" s="53">
        <v>1409</v>
      </c>
      <c r="I108" s="40">
        <f t="shared" si="6"/>
        <v>1.4105092448920344</v>
      </c>
      <c r="J108" s="53">
        <v>178</v>
      </c>
      <c r="K108" s="40">
        <f t="shared" si="7"/>
        <v>1.588293031141251</v>
      </c>
      <c r="L108" s="53">
        <v>46</v>
      </c>
      <c r="M108" s="41">
        <f t="shared" si="8"/>
        <v>1.5911449325492908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</row>
    <row r="109" spans="1:30" ht="12.75" customHeight="1">
      <c r="A109" s="46" t="s">
        <v>36</v>
      </c>
      <c r="B109" s="53">
        <v>117</v>
      </c>
      <c r="C109" s="40">
        <f t="shared" si="3"/>
        <v>1.6523089959045334</v>
      </c>
      <c r="D109" s="53">
        <v>7</v>
      </c>
      <c r="E109" s="40">
        <f t="shared" si="4"/>
        <v>0.9971509971509971</v>
      </c>
      <c r="F109" s="53">
        <v>2</v>
      </c>
      <c r="G109" s="40">
        <f t="shared" si="5"/>
        <v>0.6430868167202572</v>
      </c>
      <c r="H109" s="53">
        <v>2490</v>
      </c>
      <c r="I109" s="40">
        <f t="shared" si="6"/>
        <v>2.492667153854624</v>
      </c>
      <c r="J109" s="53">
        <v>135</v>
      </c>
      <c r="K109" s="40">
        <f t="shared" si="7"/>
        <v>1.2046042651913982</v>
      </c>
      <c r="L109" s="53">
        <v>75</v>
      </c>
      <c r="M109" s="41">
        <f t="shared" si="8"/>
        <v>2.5942580421999306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</row>
    <row r="110" spans="1:30" ht="12.75" customHeight="1">
      <c r="A110" s="46" t="s">
        <v>37</v>
      </c>
      <c r="B110" s="53">
        <v>114</v>
      </c>
      <c r="C110" s="40">
        <f t="shared" si="3"/>
        <v>1.609942098573648</v>
      </c>
      <c r="D110" s="53">
        <v>18</v>
      </c>
      <c r="E110" s="40">
        <f t="shared" si="4"/>
        <v>2.564102564102564</v>
      </c>
      <c r="F110" s="53">
        <v>3</v>
      </c>
      <c r="G110" s="40">
        <f t="shared" si="5"/>
        <v>0.964630225080386</v>
      </c>
      <c r="H110" s="53">
        <v>3346</v>
      </c>
      <c r="I110" s="40">
        <f t="shared" si="6"/>
        <v>3.3495840549387847</v>
      </c>
      <c r="J110" s="53">
        <v>395</v>
      </c>
      <c r="K110" s="40">
        <f t="shared" si="7"/>
        <v>3.5245828500044616</v>
      </c>
      <c r="L110" s="53">
        <v>58</v>
      </c>
      <c r="M110" s="41">
        <f t="shared" si="8"/>
        <v>2.0062262193012796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</row>
    <row r="111" spans="1:30" ht="12.75" customHeight="1">
      <c r="A111" s="46" t="s">
        <v>38</v>
      </c>
      <c r="B111" s="53">
        <v>93</v>
      </c>
      <c r="C111" s="40">
        <f t="shared" si="3"/>
        <v>1.3133738172574496</v>
      </c>
      <c r="D111" s="53">
        <v>1</v>
      </c>
      <c r="E111" s="40">
        <f t="shared" si="4"/>
        <v>0.14245014245014245</v>
      </c>
      <c r="F111" s="53">
        <v>2</v>
      </c>
      <c r="G111" s="40">
        <f t="shared" si="5"/>
        <v>0.6430868167202572</v>
      </c>
      <c r="H111" s="53">
        <v>4242</v>
      </c>
      <c r="I111" s="40">
        <f t="shared" si="6"/>
        <v>4.246543801867999</v>
      </c>
      <c r="J111" s="53">
        <v>392</v>
      </c>
      <c r="K111" s="40">
        <f t="shared" si="7"/>
        <v>3.497813866333541</v>
      </c>
      <c r="L111" s="53">
        <v>112</v>
      </c>
      <c r="M111" s="41">
        <f t="shared" si="8"/>
        <v>3.87409200968523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</row>
    <row r="112" spans="1:30" ht="12.75" customHeight="1">
      <c r="A112" s="46" t="s">
        <v>39</v>
      </c>
      <c r="B112" s="53">
        <v>26</v>
      </c>
      <c r="C112" s="40">
        <f t="shared" si="3"/>
        <v>0.36717977686767406</v>
      </c>
      <c r="D112" s="53">
        <v>1</v>
      </c>
      <c r="E112" s="40">
        <f t="shared" si="4"/>
        <v>0.14245014245014245</v>
      </c>
      <c r="F112" s="53">
        <v>1</v>
      </c>
      <c r="G112" s="40">
        <f t="shared" si="5"/>
        <v>0.3215434083601286</v>
      </c>
      <c r="H112" s="53">
        <v>2874</v>
      </c>
      <c r="I112" s="40">
        <f t="shared" si="6"/>
        <v>2.877078473967145</v>
      </c>
      <c r="J112" s="53">
        <v>327</v>
      </c>
      <c r="K112" s="40">
        <f t="shared" si="7"/>
        <v>2.917819220130276</v>
      </c>
      <c r="L112" s="53">
        <v>66</v>
      </c>
      <c r="M112" s="41">
        <f t="shared" si="8"/>
        <v>2.282947077135939</v>
      </c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</row>
    <row r="113" spans="1:30" ht="12.75" customHeight="1">
      <c r="A113" s="45" t="s">
        <v>40</v>
      </c>
      <c r="B113" s="54">
        <v>31</v>
      </c>
      <c r="C113" s="37">
        <f t="shared" si="3"/>
        <v>0.4377912724191499</v>
      </c>
      <c r="D113" s="54">
        <v>4</v>
      </c>
      <c r="E113" s="37">
        <f t="shared" si="4"/>
        <v>0.5698005698005698</v>
      </c>
      <c r="F113" s="54">
        <v>0</v>
      </c>
      <c r="G113" s="37">
        <f t="shared" si="5"/>
        <v>0</v>
      </c>
      <c r="H113" s="54">
        <v>1619</v>
      </c>
      <c r="I113" s="37">
        <f t="shared" si="6"/>
        <v>1.6207341855785693</v>
      </c>
      <c r="J113" s="54">
        <v>224</v>
      </c>
      <c r="K113" s="37">
        <f t="shared" si="7"/>
        <v>1.9987507807620237</v>
      </c>
      <c r="L113" s="54">
        <v>55</v>
      </c>
      <c r="M113" s="38">
        <f t="shared" si="8"/>
        <v>1.9024558976132824</v>
      </c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ht="12.75" customHeight="1">
      <c r="A114" s="46" t="s">
        <v>41</v>
      </c>
      <c r="B114" s="53">
        <v>138</v>
      </c>
      <c r="C114" s="40">
        <f t="shared" si="3"/>
        <v>1.9488772772207317</v>
      </c>
      <c r="D114" s="53">
        <v>5</v>
      </c>
      <c r="E114" s="40">
        <f t="shared" si="4"/>
        <v>0.7122507122507122</v>
      </c>
      <c r="F114" s="53">
        <v>3</v>
      </c>
      <c r="G114" s="40">
        <f t="shared" si="5"/>
        <v>0.964630225080386</v>
      </c>
      <c r="H114" s="53">
        <v>1831</v>
      </c>
      <c r="I114" s="40">
        <f t="shared" si="6"/>
        <v>1.8329612685573564</v>
      </c>
      <c r="J114" s="53">
        <v>212</v>
      </c>
      <c r="K114" s="40">
        <f t="shared" si="7"/>
        <v>1.891674846078344</v>
      </c>
      <c r="L114" s="53">
        <v>51</v>
      </c>
      <c r="M114" s="41">
        <f t="shared" si="8"/>
        <v>1.7640954686959531</v>
      </c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ht="12.75" customHeight="1">
      <c r="A115" s="46" t="s">
        <v>42</v>
      </c>
      <c r="B115" s="53">
        <v>43</v>
      </c>
      <c r="C115" s="40">
        <f t="shared" si="3"/>
        <v>0.6072588617426917</v>
      </c>
      <c r="D115" s="53">
        <v>1</v>
      </c>
      <c r="E115" s="40">
        <f t="shared" si="4"/>
        <v>0.14245014245014245</v>
      </c>
      <c r="F115" s="53">
        <v>0</v>
      </c>
      <c r="G115" s="40">
        <f t="shared" si="5"/>
        <v>0</v>
      </c>
      <c r="H115" s="53">
        <v>2805</v>
      </c>
      <c r="I115" s="40">
        <f t="shared" si="6"/>
        <v>2.8080045648844263</v>
      </c>
      <c r="J115" s="53">
        <v>326</v>
      </c>
      <c r="K115" s="40">
        <f t="shared" si="7"/>
        <v>2.9088962255733026</v>
      </c>
      <c r="L115" s="53">
        <v>40</v>
      </c>
      <c r="M115" s="41">
        <f t="shared" si="8"/>
        <v>1.3836042891732965</v>
      </c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</row>
    <row r="116" spans="1:30" ht="12.75" customHeight="1">
      <c r="A116" s="46" t="s">
        <v>43</v>
      </c>
      <c r="B116" s="53">
        <v>34</v>
      </c>
      <c r="C116" s="40">
        <f t="shared" si="3"/>
        <v>0.4801581697500353</v>
      </c>
      <c r="D116" s="53">
        <v>2</v>
      </c>
      <c r="E116" s="40">
        <f t="shared" si="4"/>
        <v>0.2849002849002849</v>
      </c>
      <c r="F116" s="53">
        <v>1</v>
      </c>
      <c r="G116" s="40">
        <f t="shared" si="5"/>
        <v>0.3215434083601286</v>
      </c>
      <c r="H116" s="53">
        <v>3507</v>
      </c>
      <c r="I116" s="40">
        <f t="shared" si="6"/>
        <v>3.510756509465128</v>
      </c>
      <c r="J116" s="53">
        <v>307</v>
      </c>
      <c r="K116" s="40">
        <f t="shared" si="7"/>
        <v>2.7393593289908096</v>
      </c>
      <c r="L116" s="53">
        <v>129</v>
      </c>
      <c r="M116" s="41">
        <f t="shared" si="8"/>
        <v>4.462123832583881</v>
      </c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</row>
    <row r="117" spans="1:30" ht="12.75" customHeight="1">
      <c r="A117" s="47" t="s">
        <v>44</v>
      </c>
      <c r="B117" s="55">
        <v>161</v>
      </c>
      <c r="C117" s="43">
        <f t="shared" si="3"/>
        <v>2.27369015675752</v>
      </c>
      <c r="D117" s="55">
        <v>20</v>
      </c>
      <c r="E117" s="43">
        <f t="shared" si="4"/>
        <v>2.849002849002849</v>
      </c>
      <c r="F117" s="55">
        <v>6</v>
      </c>
      <c r="G117" s="43">
        <f t="shared" si="5"/>
        <v>1.929260450160772</v>
      </c>
      <c r="H117" s="55">
        <v>2493</v>
      </c>
      <c r="I117" s="43">
        <f t="shared" si="6"/>
        <v>2.4956703672930036</v>
      </c>
      <c r="J117" s="55">
        <v>278</v>
      </c>
      <c r="K117" s="43">
        <f t="shared" si="7"/>
        <v>2.480592486838583</v>
      </c>
      <c r="L117" s="55">
        <v>82</v>
      </c>
      <c r="M117" s="44">
        <f t="shared" si="8"/>
        <v>2.836388792805258</v>
      </c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</row>
    <row r="118" spans="1:30" ht="12.75" customHeight="1">
      <c r="A118" s="45" t="s">
        <v>45</v>
      </c>
      <c r="B118" s="54">
        <v>48</v>
      </c>
      <c r="C118" s="37">
        <f t="shared" si="3"/>
        <v>0.6778703572941674</v>
      </c>
      <c r="D118" s="54">
        <v>5</v>
      </c>
      <c r="E118" s="37">
        <f t="shared" si="4"/>
        <v>0.7122507122507122</v>
      </c>
      <c r="F118" s="54">
        <v>0</v>
      </c>
      <c r="G118" s="37">
        <f t="shared" si="5"/>
        <v>0</v>
      </c>
      <c r="H118" s="54">
        <v>1069</v>
      </c>
      <c r="I118" s="37">
        <f t="shared" si="6"/>
        <v>1.0701450552090737</v>
      </c>
      <c r="J118" s="54">
        <v>62</v>
      </c>
      <c r="K118" s="37">
        <f t="shared" si="7"/>
        <v>0.553225662532346</v>
      </c>
      <c r="L118" s="54">
        <v>0</v>
      </c>
      <c r="M118" s="38">
        <f t="shared" si="8"/>
        <v>0</v>
      </c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</row>
    <row r="119" spans="1:30" ht="12.75" customHeight="1">
      <c r="A119" s="46" t="s">
        <v>46</v>
      </c>
      <c r="B119" s="53">
        <v>116</v>
      </c>
      <c r="C119" s="40">
        <f t="shared" si="3"/>
        <v>1.638186696794238</v>
      </c>
      <c r="D119" s="53">
        <v>4</v>
      </c>
      <c r="E119" s="40">
        <f t="shared" si="4"/>
        <v>0.5698005698005698</v>
      </c>
      <c r="F119" s="53">
        <v>3</v>
      </c>
      <c r="G119" s="40">
        <f t="shared" si="5"/>
        <v>0.964630225080386</v>
      </c>
      <c r="H119" s="53">
        <v>2557</v>
      </c>
      <c r="I119" s="40">
        <f t="shared" si="6"/>
        <v>2.5597389206450902</v>
      </c>
      <c r="J119" s="53">
        <v>228</v>
      </c>
      <c r="K119" s="40">
        <f t="shared" si="7"/>
        <v>2.034442758989917</v>
      </c>
      <c r="L119" s="53">
        <v>78</v>
      </c>
      <c r="M119" s="41">
        <f t="shared" si="8"/>
        <v>2.698028363887928</v>
      </c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</row>
    <row r="120" spans="1:30" ht="12.75" customHeight="1">
      <c r="A120" s="46" t="s">
        <v>47</v>
      </c>
      <c r="B120" s="53">
        <v>41</v>
      </c>
      <c r="C120" s="40">
        <f t="shared" si="3"/>
        <v>0.5790142635221014</v>
      </c>
      <c r="D120" s="53">
        <v>4</v>
      </c>
      <c r="E120" s="40">
        <f t="shared" si="4"/>
        <v>0.5698005698005698</v>
      </c>
      <c r="F120" s="53">
        <v>2</v>
      </c>
      <c r="G120" s="40">
        <f t="shared" si="5"/>
        <v>0.6430868167202572</v>
      </c>
      <c r="H120" s="53">
        <v>2896</v>
      </c>
      <c r="I120" s="40">
        <f t="shared" si="6"/>
        <v>2.8991020391819244</v>
      </c>
      <c r="J120" s="53">
        <v>258</v>
      </c>
      <c r="K120" s="40">
        <f t="shared" si="7"/>
        <v>2.3021325956991165</v>
      </c>
      <c r="L120" s="53">
        <v>55</v>
      </c>
      <c r="M120" s="41">
        <f t="shared" si="8"/>
        <v>1.9024558976132824</v>
      </c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</row>
    <row r="121" spans="1:30" ht="12.75" customHeight="1">
      <c r="A121" s="46" t="s">
        <v>48</v>
      </c>
      <c r="B121" s="53">
        <v>30</v>
      </c>
      <c r="C121" s="40">
        <f t="shared" si="3"/>
        <v>0.42366897330885467</v>
      </c>
      <c r="D121" s="53">
        <v>5</v>
      </c>
      <c r="E121" s="40">
        <f t="shared" si="4"/>
        <v>0.7122507122507122</v>
      </c>
      <c r="F121" s="53">
        <v>0</v>
      </c>
      <c r="G121" s="40">
        <f t="shared" si="5"/>
        <v>0</v>
      </c>
      <c r="H121" s="53">
        <v>3311</v>
      </c>
      <c r="I121" s="40">
        <f t="shared" si="6"/>
        <v>3.314546564824362</v>
      </c>
      <c r="J121" s="53">
        <v>306</v>
      </c>
      <c r="K121" s="40">
        <f t="shared" si="7"/>
        <v>2.7304363344338363</v>
      </c>
      <c r="L121" s="53">
        <v>31</v>
      </c>
      <c r="M121" s="41">
        <f t="shared" si="8"/>
        <v>1.0722933241093047</v>
      </c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</row>
    <row r="122" spans="1:30" ht="12.75" customHeight="1">
      <c r="A122" s="46" t="s">
        <v>49</v>
      </c>
      <c r="B122" s="53">
        <v>25</v>
      </c>
      <c r="C122" s="40">
        <f t="shared" si="3"/>
        <v>0.3530574777573789</v>
      </c>
      <c r="D122" s="53">
        <v>1</v>
      </c>
      <c r="E122" s="40">
        <f t="shared" si="4"/>
        <v>0.14245014245014245</v>
      </c>
      <c r="F122" s="53">
        <v>1</v>
      </c>
      <c r="G122" s="40">
        <f t="shared" si="5"/>
        <v>0.3215434083601286</v>
      </c>
      <c r="H122" s="53">
        <v>2813</v>
      </c>
      <c r="I122" s="40">
        <f t="shared" si="6"/>
        <v>2.816013134053437</v>
      </c>
      <c r="J122" s="53">
        <v>234</v>
      </c>
      <c r="K122" s="40">
        <f t="shared" si="7"/>
        <v>2.087980726331757</v>
      </c>
      <c r="L122" s="53">
        <v>38</v>
      </c>
      <c r="M122" s="41">
        <f t="shared" si="8"/>
        <v>1.3144240747146316</v>
      </c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</row>
    <row r="123" spans="1:30" ht="12.75" customHeight="1">
      <c r="A123" s="45" t="s">
        <v>50</v>
      </c>
      <c r="B123" s="54">
        <v>92</v>
      </c>
      <c r="C123" s="37">
        <f t="shared" si="3"/>
        <v>1.2992515181471544</v>
      </c>
      <c r="D123" s="54">
        <v>9</v>
      </c>
      <c r="E123" s="37">
        <f t="shared" si="4"/>
        <v>1.282051282051282</v>
      </c>
      <c r="F123" s="54">
        <v>5</v>
      </c>
      <c r="G123" s="37">
        <f t="shared" si="5"/>
        <v>1.607717041800643</v>
      </c>
      <c r="H123" s="54">
        <v>3301</v>
      </c>
      <c r="I123" s="37">
        <f t="shared" si="6"/>
        <v>3.3045358533630984</v>
      </c>
      <c r="J123" s="54">
        <v>280</v>
      </c>
      <c r="K123" s="37">
        <f t="shared" si="7"/>
        <v>2.4984384759525295</v>
      </c>
      <c r="L123" s="54">
        <v>47</v>
      </c>
      <c r="M123" s="38">
        <f t="shared" si="8"/>
        <v>1.6257350397786234</v>
      </c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</row>
    <row r="124" spans="1:30" ht="12.75" customHeight="1">
      <c r="A124" s="85" t="s">
        <v>51</v>
      </c>
      <c r="B124" s="57">
        <v>85</v>
      </c>
      <c r="C124" s="58">
        <f t="shared" si="3"/>
        <v>1.2003954243750883</v>
      </c>
      <c r="D124" s="57">
        <v>10</v>
      </c>
      <c r="E124" s="58">
        <f t="shared" si="4"/>
        <v>1.4245014245014245</v>
      </c>
      <c r="F124" s="57">
        <v>5</v>
      </c>
      <c r="G124" s="58">
        <f t="shared" si="5"/>
        <v>1.607717041800643</v>
      </c>
      <c r="H124" s="57">
        <v>460</v>
      </c>
      <c r="I124" s="58">
        <f t="shared" si="6"/>
        <v>0.4604927272181234</v>
      </c>
      <c r="J124" s="57">
        <v>58</v>
      </c>
      <c r="K124" s="58">
        <f t="shared" si="7"/>
        <v>0.5175336843044526</v>
      </c>
      <c r="L124" s="57">
        <v>20</v>
      </c>
      <c r="M124" s="59">
        <f t="shared" si="8"/>
        <v>0.6918021445866482</v>
      </c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</row>
    <row r="125" spans="1:30" ht="12.75" customHeight="1">
      <c r="A125" s="56" t="s">
        <v>71</v>
      </c>
      <c r="B125" s="48"/>
      <c r="C125" s="49"/>
      <c r="D125" s="48"/>
      <c r="E125" s="49"/>
      <c r="F125" s="48"/>
      <c r="G125" s="49"/>
      <c r="H125" s="48"/>
      <c r="I125" s="49"/>
      <c r="J125" s="48"/>
      <c r="K125" s="49"/>
      <c r="L125" s="48"/>
      <c r="M125" s="49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</row>
    <row r="126" spans="12:30" ht="12.75" customHeight="1">
      <c r="L126" s="2"/>
      <c r="M126" s="3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</row>
    <row r="127" spans="12:30" ht="12.75" customHeight="1">
      <c r="L127" s="2"/>
      <c r="M127" s="3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</row>
    <row r="128" spans="12:30" ht="12.75" customHeight="1">
      <c r="L128" s="2"/>
      <c r="M128" s="3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</row>
    <row r="129" spans="12:30" ht="12.75" customHeight="1">
      <c r="L129" s="2"/>
      <c r="M129" s="3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</row>
    <row r="130" spans="1:30" ht="12.75" customHeight="1">
      <c r="A130" s="1" t="s">
        <v>65</v>
      </c>
      <c r="L130" s="2"/>
      <c r="M130" s="3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</row>
    <row r="131" spans="1:30" ht="12.75" customHeight="1">
      <c r="A131" s="6"/>
      <c r="B131" s="87" t="s">
        <v>70</v>
      </c>
      <c r="C131" s="8"/>
      <c r="D131" s="7"/>
      <c r="F131" s="7"/>
      <c r="G131" s="9"/>
      <c r="H131" s="7"/>
      <c r="I131" s="8"/>
      <c r="J131" s="7"/>
      <c r="K131" s="8"/>
      <c r="L131" s="7"/>
      <c r="M131" s="8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</row>
    <row r="132" spans="1:30" ht="12.75" customHeight="1">
      <c r="A132" s="10"/>
      <c r="B132" s="11"/>
      <c r="C132" s="12"/>
      <c r="D132" s="11"/>
      <c r="E132" s="12"/>
      <c r="F132" s="11"/>
      <c r="G132" s="12"/>
      <c r="H132" s="11"/>
      <c r="I132" s="12"/>
      <c r="J132" s="11"/>
      <c r="K132" s="12"/>
      <c r="L132" s="13" t="s">
        <v>1</v>
      </c>
      <c r="M132" s="12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</row>
    <row r="133" spans="1:30" ht="12.75" customHeight="1">
      <c r="A133" s="14"/>
      <c r="B133" s="15"/>
      <c r="C133" s="16"/>
      <c r="D133" s="17"/>
      <c r="E133" s="16"/>
      <c r="F133" s="17"/>
      <c r="G133" s="16"/>
      <c r="H133" s="15"/>
      <c r="I133" s="16"/>
      <c r="J133" s="17"/>
      <c r="K133" s="16"/>
      <c r="L133" s="17"/>
      <c r="M133" s="18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</row>
    <row r="134" spans="1:30" ht="12.75" customHeight="1">
      <c r="A134" s="19" t="s">
        <v>2</v>
      </c>
      <c r="B134" s="97" t="s">
        <v>62</v>
      </c>
      <c r="C134" s="98"/>
      <c r="D134" s="98"/>
      <c r="E134" s="98"/>
      <c r="F134" s="98"/>
      <c r="G134" s="105"/>
      <c r="H134" s="106" t="s">
        <v>63</v>
      </c>
      <c r="I134" s="107"/>
      <c r="J134" s="107"/>
      <c r="K134" s="107"/>
      <c r="L134" s="107"/>
      <c r="M134" s="108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</row>
    <row r="135" spans="1:30" ht="12.75" customHeight="1">
      <c r="A135" s="27"/>
      <c r="B135" s="20"/>
      <c r="C135" s="22"/>
      <c r="D135" s="21"/>
      <c r="E135" s="22"/>
      <c r="F135" s="21"/>
      <c r="G135" s="22"/>
      <c r="H135" s="20"/>
      <c r="I135" s="22"/>
      <c r="J135" s="21"/>
      <c r="K135" s="22"/>
      <c r="L135" s="21"/>
      <c r="M135" s="26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</row>
    <row r="136" spans="1:30" ht="12.75" customHeight="1">
      <c r="A136" s="28" t="s">
        <v>3</v>
      </c>
      <c r="B136" s="88" t="s">
        <v>54</v>
      </c>
      <c r="C136" s="89"/>
      <c r="D136" s="89"/>
      <c r="E136" s="90"/>
      <c r="F136" s="91" t="s">
        <v>58</v>
      </c>
      <c r="G136" s="92"/>
      <c r="H136" s="88" t="s">
        <v>60</v>
      </c>
      <c r="I136" s="89"/>
      <c r="J136" s="89"/>
      <c r="K136" s="90"/>
      <c r="L136" s="93" t="s">
        <v>53</v>
      </c>
      <c r="M136" s="9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</row>
    <row r="137" spans="1:30" ht="12.75" customHeight="1">
      <c r="A137" s="28" t="s">
        <v>4</v>
      </c>
      <c r="B137" s="29"/>
      <c r="C137" s="4"/>
      <c r="D137" s="95" t="s">
        <v>59</v>
      </c>
      <c r="E137" s="96"/>
      <c r="F137" s="83"/>
      <c r="G137" s="4"/>
      <c r="H137" s="29"/>
      <c r="I137" s="4"/>
      <c r="J137" s="95" t="s">
        <v>61</v>
      </c>
      <c r="K137" s="96"/>
      <c r="L137" s="29"/>
      <c r="M137" s="30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</row>
    <row r="138" spans="1:30" ht="12.75" customHeight="1">
      <c r="A138" s="31" t="s">
        <v>69</v>
      </c>
      <c r="B138" s="32">
        <v>97981</v>
      </c>
      <c r="C138" s="33"/>
      <c r="D138" s="32">
        <v>3953</v>
      </c>
      <c r="E138" s="33"/>
      <c r="F138" s="32">
        <v>1205</v>
      </c>
      <c r="G138" s="33"/>
      <c r="H138" s="32">
        <v>1926</v>
      </c>
      <c r="I138" s="33"/>
      <c r="J138" s="32">
        <v>222</v>
      </c>
      <c r="K138" s="33"/>
      <c r="L138" s="32">
        <v>36</v>
      </c>
      <c r="M138" s="35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</row>
    <row r="139" spans="1:30" ht="12.75" customHeight="1">
      <c r="A139" s="31" t="s">
        <v>67</v>
      </c>
      <c r="B139" s="32">
        <v>88592</v>
      </c>
      <c r="C139" s="33"/>
      <c r="D139" s="32">
        <v>4870</v>
      </c>
      <c r="E139" s="33"/>
      <c r="F139" s="32">
        <v>1562</v>
      </c>
      <c r="G139" s="33"/>
      <c r="H139" s="32">
        <v>1921</v>
      </c>
      <c r="I139" s="33"/>
      <c r="J139" s="32">
        <v>232</v>
      </c>
      <c r="K139" s="33"/>
      <c r="L139" s="32">
        <v>46</v>
      </c>
      <c r="M139" s="35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</row>
    <row r="140" spans="1:30" ht="12.75" customHeight="1">
      <c r="A140" s="31" t="s">
        <v>68</v>
      </c>
      <c r="B140" s="32">
        <f>SUM(B141:B187)</f>
        <v>91174</v>
      </c>
      <c r="C140" s="33" t="str">
        <f>"100%"</f>
        <v>100%</v>
      </c>
      <c r="D140" s="32">
        <f>SUM(D141:D187)</f>
        <v>4867</v>
      </c>
      <c r="E140" s="33" t="str">
        <f>"100%"</f>
        <v>100%</v>
      </c>
      <c r="F140" s="32">
        <f>SUM(F141:F187)</f>
        <v>1896</v>
      </c>
      <c r="G140" s="33" t="str">
        <f>"100%"</f>
        <v>100%</v>
      </c>
      <c r="H140" s="32">
        <f>SUM(H141:H187)</f>
        <v>1993</v>
      </c>
      <c r="I140" s="33" t="str">
        <f>"100%"</f>
        <v>100%</v>
      </c>
      <c r="J140" s="32">
        <f>SUM(J141:J187)</f>
        <v>204</v>
      </c>
      <c r="K140" s="33" t="str">
        <f>"100%"</f>
        <v>100%</v>
      </c>
      <c r="L140" s="32">
        <f>SUM(L141:L187)</f>
        <v>47</v>
      </c>
      <c r="M140" s="35" t="str">
        <f>"100%"</f>
        <v>100%</v>
      </c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</row>
    <row r="141" spans="1:30" ht="12.75" customHeight="1">
      <c r="A141" s="36" t="s">
        <v>5</v>
      </c>
      <c r="B141" s="53">
        <v>6664</v>
      </c>
      <c r="C141" s="40">
        <f aca="true" t="shared" si="9" ref="C141:C187">IF(B$140=0,0,B141/B$140*100)</f>
        <v>7.309101278873363</v>
      </c>
      <c r="D141" s="53">
        <v>438</v>
      </c>
      <c r="E141" s="40">
        <f aca="true" t="shared" si="10" ref="E141:E187">IF(D$140=0,0,D141/D$140*100)</f>
        <v>8.99938360386275</v>
      </c>
      <c r="F141" s="53">
        <v>345</v>
      </c>
      <c r="G141" s="40">
        <f aca="true" t="shared" si="11" ref="G141:G187">IF(F$140=0,0,F141/F$140*100)</f>
        <v>18.196202531645568</v>
      </c>
      <c r="H141" s="53">
        <v>45</v>
      </c>
      <c r="I141" s="40">
        <f aca="true" t="shared" si="12" ref="I141:I187">IF(H$140=0,0,H141/H$140*100)</f>
        <v>2.2579026593075766</v>
      </c>
      <c r="J141" s="53">
        <v>4</v>
      </c>
      <c r="K141" s="40">
        <f aca="true" t="shared" si="13" ref="K141:K187">IF(J$140=0,0,J141/J$140*100)</f>
        <v>1.9607843137254901</v>
      </c>
      <c r="L141" s="53">
        <v>0</v>
      </c>
      <c r="M141" s="41">
        <f aca="true" t="shared" si="14" ref="M141:M187">IF(L$140=0,0,L141/L$140*100)</f>
        <v>0</v>
      </c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</row>
    <row r="142" spans="1:30" ht="12.75" customHeight="1">
      <c r="A142" s="39" t="s">
        <v>6</v>
      </c>
      <c r="B142" s="53">
        <v>1118</v>
      </c>
      <c r="C142" s="40">
        <f t="shared" si="9"/>
        <v>1.2262267751771339</v>
      </c>
      <c r="D142" s="53">
        <v>61</v>
      </c>
      <c r="E142" s="40">
        <f t="shared" si="10"/>
        <v>1.2533388124101088</v>
      </c>
      <c r="F142" s="53">
        <v>18</v>
      </c>
      <c r="G142" s="40">
        <f t="shared" si="11"/>
        <v>0.949367088607595</v>
      </c>
      <c r="H142" s="53">
        <v>18</v>
      </c>
      <c r="I142" s="40">
        <f t="shared" si="12"/>
        <v>0.9031610637230305</v>
      </c>
      <c r="J142" s="53">
        <v>0</v>
      </c>
      <c r="K142" s="40">
        <f t="shared" si="13"/>
        <v>0</v>
      </c>
      <c r="L142" s="53">
        <v>0</v>
      </c>
      <c r="M142" s="41">
        <f t="shared" si="14"/>
        <v>0</v>
      </c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</row>
    <row r="143" spans="1:30" ht="12.75" customHeight="1">
      <c r="A143" s="39" t="s">
        <v>7</v>
      </c>
      <c r="B143" s="53">
        <v>1864</v>
      </c>
      <c r="C143" s="40">
        <f t="shared" si="9"/>
        <v>2.0444424945708204</v>
      </c>
      <c r="D143" s="53">
        <v>98</v>
      </c>
      <c r="E143" s="40">
        <f t="shared" si="10"/>
        <v>2.013560715019519</v>
      </c>
      <c r="F143" s="53">
        <v>42</v>
      </c>
      <c r="G143" s="40">
        <f t="shared" si="11"/>
        <v>2.2151898734177213</v>
      </c>
      <c r="H143" s="53">
        <v>13</v>
      </c>
      <c r="I143" s="40">
        <f t="shared" si="12"/>
        <v>0.6522829904666332</v>
      </c>
      <c r="J143" s="53">
        <v>5</v>
      </c>
      <c r="K143" s="40">
        <f t="shared" si="13"/>
        <v>2.450980392156863</v>
      </c>
      <c r="L143" s="53">
        <v>0</v>
      </c>
      <c r="M143" s="41">
        <f t="shared" si="14"/>
        <v>0</v>
      </c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</row>
    <row r="144" spans="1:30" ht="12.75" customHeight="1">
      <c r="A144" s="39" t="s">
        <v>8</v>
      </c>
      <c r="B144" s="53">
        <v>1547</v>
      </c>
      <c r="C144" s="40">
        <f t="shared" si="9"/>
        <v>1.6967556540241735</v>
      </c>
      <c r="D144" s="53">
        <v>86</v>
      </c>
      <c r="E144" s="40">
        <f t="shared" si="10"/>
        <v>1.7670022601191697</v>
      </c>
      <c r="F144" s="53">
        <v>27</v>
      </c>
      <c r="G144" s="40">
        <f t="shared" si="11"/>
        <v>1.4240506329113924</v>
      </c>
      <c r="H144" s="53">
        <v>28</v>
      </c>
      <c r="I144" s="40">
        <f t="shared" si="12"/>
        <v>1.4049172102358254</v>
      </c>
      <c r="J144" s="53">
        <v>2</v>
      </c>
      <c r="K144" s="40">
        <f t="shared" si="13"/>
        <v>0.9803921568627451</v>
      </c>
      <c r="L144" s="53">
        <v>1</v>
      </c>
      <c r="M144" s="41">
        <f t="shared" si="14"/>
        <v>2.127659574468085</v>
      </c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</row>
    <row r="145" spans="1:30" ht="12.75" customHeight="1">
      <c r="A145" s="42" t="s">
        <v>9</v>
      </c>
      <c r="B145" s="53">
        <v>1608</v>
      </c>
      <c r="C145" s="40">
        <f t="shared" si="9"/>
        <v>1.7636606927413516</v>
      </c>
      <c r="D145" s="53">
        <v>55</v>
      </c>
      <c r="E145" s="40">
        <f t="shared" si="10"/>
        <v>1.1300595849599342</v>
      </c>
      <c r="F145" s="53">
        <v>16</v>
      </c>
      <c r="G145" s="40">
        <f t="shared" si="11"/>
        <v>0.8438818565400843</v>
      </c>
      <c r="H145" s="53">
        <v>11</v>
      </c>
      <c r="I145" s="40">
        <f t="shared" si="12"/>
        <v>0.5519317611640743</v>
      </c>
      <c r="J145" s="53">
        <v>1</v>
      </c>
      <c r="K145" s="40">
        <f t="shared" si="13"/>
        <v>0.49019607843137253</v>
      </c>
      <c r="L145" s="53">
        <v>1</v>
      </c>
      <c r="M145" s="41">
        <f t="shared" si="14"/>
        <v>2.127659574468085</v>
      </c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</row>
    <row r="146" spans="1:30" ht="12.75" customHeight="1">
      <c r="A146" s="45" t="s">
        <v>10</v>
      </c>
      <c r="B146" s="54">
        <v>1610</v>
      </c>
      <c r="C146" s="37">
        <f t="shared" si="9"/>
        <v>1.7658543005681444</v>
      </c>
      <c r="D146" s="54">
        <v>113</v>
      </c>
      <c r="E146" s="37">
        <f t="shared" si="10"/>
        <v>2.3217587836449556</v>
      </c>
      <c r="F146" s="54">
        <v>32</v>
      </c>
      <c r="G146" s="37">
        <f t="shared" si="11"/>
        <v>1.6877637130801686</v>
      </c>
      <c r="H146" s="54">
        <v>10</v>
      </c>
      <c r="I146" s="37">
        <f t="shared" si="12"/>
        <v>0.5017561465127948</v>
      </c>
      <c r="J146" s="54">
        <v>1</v>
      </c>
      <c r="K146" s="37">
        <f t="shared" si="13"/>
        <v>0.49019607843137253</v>
      </c>
      <c r="L146" s="54">
        <v>0</v>
      </c>
      <c r="M146" s="38">
        <f t="shared" si="14"/>
        <v>0</v>
      </c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</row>
    <row r="147" spans="1:30" ht="12.75" customHeight="1">
      <c r="A147" s="46" t="s">
        <v>11</v>
      </c>
      <c r="B147" s="53">
        <v>2620</v>
      </c>
      <c r="C147" s="40">
        <f t="shared" si="9"/>
        <v>2.873626253098471</v>
      </c>
      <c r="D147" s="53">
        <v>89</v>
      </c>
      <c r="E147" s="40">
        <f t="shared" si="10"/>
        <v>1.8286418738442574</v>
      </c>
      <c r="F147" s="53">
        <v>23</v>
      </c>
      <c r="G147" s="40">
        <f t="shared" si="11"/>
        <v>1.2130801687763713</v>
      </c>
      <c r="H147" s="53">
        <v>50</v>
      </c>
      <c r="I147" s="40">
        <f t="shared" si="12"/>
        <v>2.5087807325639737</v>
      </c>
      <c r="J147" s="53">
        <v>3</v>
      </c>
      <c r="K147" s="40">
        <f t="shared" si="13"/>
        <v>1.4705882352941175</v>
      </c>
      <c r="L147" s="53">
        <v>0</v>
      </c>
      <c r="M147" s="41">
        <f t="shared" si="14"/>
        <v>0</v>
      </c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</row>
    <row r="148" spans="1:30" ht="12.75" customHeight="1">
      <c r="A148" s="46" t="s">
        <v>12</v>
      </c>
      <c r="B148" s="53">
        <v>2658</v>
      </c>
      <c r="C148" s="40">
        <f t="shared" si="9"/>
        <v>2.9153048018075327</v>
      </c>
      <c r="D148" s="53">
        <v>80</v>
      </c>
      <c r="E148" s="40">
        <f t="shared" si="10"/>
        <v>1.6437230326689953</v>
      </c>
      <c r="F148" s="53">
        <v>28</v>
      </c>
      <c r="G148" s="40">
        <f t="shared" si="11"/>
        <v>1.4767932489451476</v>
      </c>
      <c r="H148" s="53">
        <v>40</v>
      </c>
      <c r="I148" s="40">
        <f t="shared" si="12"/>
        <v>2.007024586051179</v>
      </c>
      <c r="J148" s="53">
        <v>5</v>
      </c>
      <c r="K148" s="40">
        <f t="shared" si="13"/>
        <v>2.450980392156863</v>
      </c>
      <c r="L148" s="53">
        <v>0</v>
      </c>
      <c r="M148" s="41">
        <f t="shared" si="14"/>
        <v>0</v>
      </c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</row>
    <row r="149" spans="1:30" ht="12.75" customHeight="1">
      <c r="A149" s="46" t="s">
        <v>13</v>
      </c>
      <c r="B149" s="53">
        <v>1876</v>
      </c>
      <c r="C149" s="40">
        <f t="shared" si="9"/>
        <v>2.057604141531577</v>
      </c>
      <c r="D149" s="53">
        <v>87</v>
      </c>
      <c r="E149" s="40">
        <f t="shared" si="10"/>
        <v>1.7875487980275324</v>
      </c>
      <c r="F149" s="53">
        <v>20</v>
      </c>
      <c r="G149" s="40">
        <f t="shared" si="11"/>
        <v>1.0548523206751055</v>
      </c>
      <c r="H149" s="53">
        <v>40</v>
      </c>
      <c r="I149" s="40">
        <f t="shared" si="12"/>
        <v>2.007024586051179</v>
      </c>
      <c r="J149" s="53">
        <v>9</v>
      </c>
      <c r="K149" s="40">
        <f t="shared" si="13"/>
        <v>4.411764705882353</v>
      </c>
      <c r="L149" s="53">
        <v>0</v>
      </c>
      <c r="M149" s="41">
        <f t="shared" si="14"/>
        <v>0</v>
      </c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</row>
    <row r="150" spans="1:30" ht="12.75" customHeight="1">
      <c r="A150" s="47" t="s">
        <v>14</v>
      </c>
      <c r="B150" s="55">
        <v>1911</v>
      </c>
      <c r="C150" s="43">
        <f t="shared" si="9"/>
        <v>2.0959922785004497</v>
      </c>
      <c r="D150" s="55">
        <v>74</v>
      </c>
      <c r="E150" s="43">
        <f t="shared" si="10"/>
        <v>1.5204438052188205</v>
      </c>
      <c r="F150" s="55">
        <v>31</v>
      </c>
      <c r="G150" s="43">
        <f t="shared" si="11"/>
        <v>1.6350210970464136</v>
      </c>
      <c r="H150" s="55">
        <v>36</v>
      </c>
      <c r="I150" s="43">
        <f t="shared" si="12"/>
        <v>1.806322127446061</v>
      </c>
      <c r="J150" s="55">
        <v>5</v>
      </c>
      <c r="K150" s="43">
        <f t="shared" si="13"/>
        <v>2.450980392156863</v>
      </c>
      <c r="L150" s="55">
        <v>0</v>
      </c>
      <c r="M150" s="44">
        <f t="shared" si="14"/>
        <v>0</v>
      </c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</row>
    <row r="151" spans="1:30" ht="12.75" customHeight="1">
      <c r="A151" s="45" t="s">
        <v>15</v>
      </c>
      <c r="B151" s="53">
        <v>3294</v>
      </c>
      <c r="C151" s="40">
        <f t="shared" si="9"/>
        <v>3.6128720907276195</v>
      </c>
      <c r="D151" s="53">
        <v>154</v>
      </c>
      <c r="E151" s="40">
        <f t="shared" si="10"/>
        <v>3.1641668378878154</v>
      </c>
      <c r="F151" s="53">
        <v>56</v>
      </c>
      <c r="G151" s="40">
        <f t="shared" si="11"/>
        <v>2.9535864978902953</v>
      </c>
      <c r="H151" s="53">
        <v>56</v>
      </c>
      <c r="I151" s="40">
        <f t="shared" si="12"/>
        <v>2.8098344204716508</v>
      </c>
      <c r="J151" s="53">
        <v>7</v>
      </c>
      <c r="K151" s="40">
        <f t="shared" si="13"/>
        <v>3.431372549019608</v>
      </c>
      <c r="L151" s="53">
        <v>3</v>
      </c>
      <c r="M151" s="41">
        <f t="shared" si="14"/>
        <v>6.382978723404255</v>
      </c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</row>
    <row r="152" spans="1:30" ht="12.75" customHeight="1">
      <c r="A152" s="46" t="s">
        <v>16</v>
      </c>
      <c r="B152" s="53">
        <v>3098</v>
      </c>
      <c r="C152" s="40">
        <f t="shared" si="9"/>
        <v>3.3978985237019326</v>
      </c>
      <c r="D152" s="53">
        <v>149</v>
      </c>
      <c r="E152" s="40">
        <f t="shared" si="10"/>
        <v>3.0614341483460037</v>
      </c>
      <c r="F152" s="53">
        <v>53</v>
      </c>
      <c r="G152" s="40">
        <f t="shared" si="11"/>
        <v>2.7953586497890295</v>
      </c>
      <c r="H152" s="53">
        <v>60</v>
      </c>
      <c r="I152" s="40">
        <f t="shared" si="12"/>
        <v>3.010536879076769</v>
      </c>
      <c r="J152" s="53">
        <v>7</v>
      </c>
      <c r="K152" s="40">
        <f t="shared" si="13"/>
        <v>3.431372549019608</v>
      </c>
      <c r="L152" s="53">
        <v>6</v>
      </c>
      <c r="M152" s="41">
        <f t="shared" si="14"/>
        <v>12.76595744680851</v>
      </c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</row>
    <row r="153" spans="1:30" ht="12.75" customHeight="1">
      <c r="A153" s="46" t="s">
        <v>17</v>
      </c>
      <c r="B153" s="53">
        <v>3623</v>
      </c>
      <c r="C153" s="40">
        <f t="shared" si="9"/>
        <v>3.973720578235023</v>
      </c>
      <c r="D153" s="53">
        <v>284</v>
      </c>
      <c r="E153" s="40">
        <f t="shared" si="10"/>
        <v>5.835216765974933</v>
      </c>
      <c r="F153" s="53">
        <v>110</v>
      </c>
      <c r="G153" s="40">
        <f t="shared" si="11"/>
        <v>5.80168776371308</v>
      </c>
      <c r="H153" s="53">
        <v>94</v>
      </c>
      <c r="I153" s="40">
        <f t="shared" si="12"/>
        <v>4.716507777220271</v>
      </c>
      <c r="J153" s="53">
        <v>11</v>
      </c>
      <c r="K153" s="40">
        <f t="shared" si="13"/>
        <v>5.392156862745098</v>
      </c>
      <c r="L153" s="53">
        <v>6</v>
      </c>
      <c r="M153" s="41">
        <f t="shared" si="14"/>
        <v>12.76595744680851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</row>
    <row r="154" spans="1:30" ht="12.75" customHeight="1">
      <c r="A154" s="46" t="s">
        <v>18</v>
      </c>
      <c r="B154" s="53">
        <v>3226</v>
      </c>
      <c r="C154" s="40">
        <f t="shared" si="9"/>
        <v>3.538289424616667</v>
      </c>
      <c r="D154" s="53">
        <v>266</v>
      </c>
      <c r="E154" s="40">
        <f t="shared" si="10"/>
        <v>5.465379083624409</v>
      </c>
      <c r="F154" s="53">
        <v>126</v>
      </c>
      <c r="G154" s="40">
        <f t="shared" si="11"/>
        <v>6.645569620253164</v>
      </c>
      <c r="H154" s="53">
        <v>38</v>
      </c>
      <c r="I154" s="40">
        <f t="shared" si="12"/>
        <v>1.9066733567486203</v>
      </c>
      <c r="J154" s="53">
        <v>2</v>
      </c>
      <c r="K154" s="40">
        <f t="shared" si="13"/>
        <v>0.9803921568627451</v>
      </c>
      <c r="L154" s="53">
        <v>0</v>
      </c>
      <c r="M154" s="41">
        <f t="shared" si="14"/>
        <v>0</v>
      </c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</row>
    <row r="155" spans="1:30" ht="12.75" customHeight="1">
      <c r="A155" s="46" t="s">
        <v>19</v>
      </c>
      <c r="B155" s="53">
        <v>2209</v>
      </c>
      <c r="C155" s="40">
        <f t="shared" si="9"/>
        <v>2.422839844692566</v>
      </c>
      <c r="D155" s="53">
        <v>151</v>
      </c>
      <c r="E155" s="40">
        <f t="shared" si="10"/>
        <v>3.1025272241627286</v>
      </c>
      <c r="F155" s="53">
        <v>37</v>
      </c>
      <c r="G155" s="40">
        <f t="shared" si="11"/>
        <v>1.9514767932489452</v>
      </c>
      <c r="H155" s="53">
        <v>20</v>
      </c>
      <c r="I155" s="40">
        <f t="shared" si="12"/>
        <v>1.0035122930255895</v>
      </c>
      <c r="J155" s="53">
        <v>4</v>
      </c>
      <c r="K155" s="40">
        <f t="shared" si="13"/>
        <v>1.9607843137254901</v>
      </c>
      <c r="L155" s="53">
        <v>0</v>
      </c>
      <c r="M155" s="41">
        <f t="shared" si="14"/>
        <v>0</v>
      </c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</row>
    <row r="156" spans="1:30" ht="12.75" customHeight="1">
      <c r="A156" s="45" t="s">
        <v>20</v>
      </c>
      <c r="B156" s="54">
        <v>745</v>
      </c>
      <c r="C156" s="37">
        <f t="shared" si="9"/>
        <v>0.8171189154802904</v>
      </c>
      <c r="D156" s="54">
        <v>46</v>
      </c>
      <c r="E156" s="37">
        <f t="shared" si="10"/>
        <v>0.9451407437846723</v>
      </c>
      <c r="F156" s="54">
        <v>13</v>
      </c>
      <c r="G156" s="37">
        <f t="shared" si="11"/>
        <v>0.6856540084388186</v>
      </c>
      <c r="H156" s="54">
        <v>16</v>
      </c>
      <c r="I156" s="37">
        <f t="shared" si="12"/>
        <v>0.8028098344204716</v>
      </c>
      <c r="J156" s="54">
        <v>2</v>
      </c>
      <c r="K156" s="37">
        <f t="shared" si="13"/>
        <v>0.9803921568627451</v>
      </c>
      <c r="L156" s="54">
        <v>0</v>
      </c>
      <c r="M156" s="38">
        <f t="shared" si="14"/>
        <v>0</v>
      </c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</row>
    <row r="157" spans="1:30" ht="12.75" customHeight="1">
      <c r="A157" s="46" t="s">
        <v>21</v>
      </c>
      <c r="B157" s="53">
        <v>630</v>
      </c>
      <c r="C157" s="40">
        <f t="shared" si="9"/>
        <v>0.6909864654397087</v>
      </c>
      <c r="D157" s="53">
        <v>62</v>
      </c>
      <c r="E157" s="40">
        <f t="shared" si="10"/>
        <v>1.2738853503184715</v>
      </c>
      <c r="F157" s="53">
        <v>19</v>
      </c>
      <c r="G157" s="40">
        <f t="shared" si="11"/>
        <v>1.0021097046413503</v>
      </c>
      <c r="H157" s="53">
        <v>21</v>
      </c>
      <c r="I157" s="40">
        <f t="shared" si="12"/>
        <v>1.053687907676869</v>
      </c>
      <c r="J157" s="53">
        <v>5</v>
      </c>
      <c r="K157" s="40">
        <f t="shared" si="13"/>
        <v>2.450980392156863</v>
      </c>
      <c r="L157" s="53">
        <v>3</v>
      </c>
      <c r="M157" s="41">
        <f t="shared" si="14"/>
        <v>6.382978723404255</v>
      </c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</row>
    <row r="158" spans="1:30" ht="12.75" customHeight="1">
      <c r="A158" s="46" t="s">
        <v>22</v>
      </c>
      <c r="B158" s="53">
        <v>671</v>
      </c>
      <c r="C158" s="40">
        <f t="shared" si="9"/>
        <v>0.7359554258889596</v>
      </c>
      <c r="D158" s="53">
        <v>41</v>
      </c>
      <c r="E158" s="40">
        <f t="shared" si="10"/>
        <v>0.84240805424286</v>
      </c>
      <c r="F158" s="53">
        <v>8</v>
      </c>
      <c r="G158" s="40">
        <f t="shared" si="11"/>
        <v>0.42194092827004215</v>
      </c>
      <c r="H158" s="53">
        <v>5</v>
      </c>
      <c r="I158" s="40">
        <f t="shared" si="12"/>
        <v>0.2508780732563974</v>
      </c>
      <c r="J158" s="53">
        <v>0</v>
      </c>
      <c r="K158" s="40">
        <f t="shared" si="13"/>
        <v>0</v>
      </c>
      <c r="L158" s="53">
        <v>0</v>
      </c>
      <c r="M158" s="41">
        <f t="shared" si="14"/>
        <v>0</v>
      </c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2.75" customHeight="1">
      <c r="A159" s="46" t="s">
        <v>23</v>
      </c>
      <c r="B159" s="53">
        <v>1923</v>
      </c>
      <c r="C159" s="40">
        <f t="shared" si="9"/>
        <v>2.109153925461206</v>
      </c>
      <c r="D159" s="53">
        <v>90</v>
      </c>
      <c r="E159" s="40">
        <f t="shared" si="10"/>
        <v>1.8491884117526198</v>
      </c>
      <c r="F159" s="53">
        <v>38</v>
      </c>
      <c r="G159" s="40">
        <f t="shared" si="11"/>
        <v>2.0042194092827006</v>
      </c>
      <c r="H159" s="53">
        <v>43</v>
      </c>
      <c r="I159" s="40">
        <f t="shared" si="12"/>
        <v>2.1575514300050176</v>
      </c>
      <c r="J159" s="53">
        <v>2</v>
      </c>
      <c r="K159" s="40">
        <f t="shared" si="13"/>
        <v>0.9803921568627451</v>
      </c>
      <c r="L159" s="53">
        <v>2</v>
      </c>
      <c r="M159" s="41">
        <f t="shared" si="14"/>
        <v>4.25531914893617</v>
      </c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</row>
    <row r="160" spans="1:30" ht="12.75" customHeight="1">
      <c r="A160" s="47" t="s">
        <v>24</v>
      </c>
      <c r="B160" s="55">
        <v>3827</v>
      </c>
      <c r="C160" s="43">
        <f t="shared" si="9"/>
        <v>4.197468576567881</v>
      </c>
      <c r="D160" s="55">
        <v>193</v>
      </c>
      <c r="E160" s="43">
        <f t="shared" si="10"/>
        <v>3.965481816313951</v>
      </c>
      <c r="F160" s="55">
        <v>98</v>
      </c>
      <c r="G160" s="43">
        <f t="shared" si="11"/>
        <v>5.168776371308017</v>
      </c>
      <c r="H160" s="55">
        <v>98</v>
      </c>
      <c r="I160" s="43">
        <f t="shared" si="12"/>
        <v>4.917210235825388</v>
      </c>
      <c r="J160" s="55">
        <v>3</v>
      </c>
      <c r="K160" s="43">
        <f t="shared" si="13"/>
        <v>1.4705882352941175</v>
      </c>
      <c r="L160" s="55">
        <v>3</v>
      </c>
      <c r="M160" s="44">
        <f t="shared" si="14"/>
        <v>6.382978723404255</v>
      </c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</row>
    <row r="161" spans="1:30" ht="12.75" customHeight="1">
      <c r="A161" s="45" t="s">
        <v>25</v>
      </c>
      <c r="B161" s="54">
        <v>1569</v>
      </c>
      <c r="C161" s="37">
        <f t="shared" si="9"/>
        <v>1.7208853401188935</v>
      </c>
      <c r="D161" s="54">
        <v>105</v>
      </c>
      <c r="E161" s="37">
        <f t="shared" si="10"/>
        <v>2.1573864803780562</v>
      </c>
      <c r="F161" s="54">
        <v>35</v>
      </c>
      <c r="G161" s="37">
        <f t="shared" si="11"/>
        <v>1.8459915611814346</v>
      </c>
      <c r="H161" s="54">
        <v>98</v>
      </c>
      <c r="I161" s="37">
        <f t="shared" si="12"/>
        <v>4.917210235825388</v>
      </c>
      <c r="J161" s="54">
        <v>9</v>
      </c>
      <c r="K161" s="37">
        <f t="shared" si="13"/>
        <v>4.411764705882353</v>
      </c>
      <c r="L161" s="54">
        <v>0</v>
      </c>
      <c r="M161" s="38">
        <f t="shared" si="14"/>
        <v>0</v>
      </c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</row>
    <row r="162" spans="1:30" ht="12.75" customHeight="1">
      <c r="A162" s="46" t="s">
        <v>26</v>
      </c>
      <c r="B162" s="53">
        <v>2977</v>
      </c>
      <c r="C162" s="40">
        <f t="shared" si="9"/>
        <v>3.2651852501809726</v>
      </c>
      <c r="D162" s="53">
        <v>182</v>
      </c>
      <c r="E162" s="40">
        <f t="shared" si="10"/>
        <v>3.739469899321964</v>
      </c>
      <c r="F162" s="53">
        <v>60</v>
      </c>
      <c r="G162" s="40">
        <f t="shared" si="11"/>
        <v>3.1645569620253164</v>
      </c>
      <c r="H162" s="53">
        <v>48</v>
      </c>
      <c r="I162" s="40">
        <f t="shared" si="12"/>
        <v>2.408429503261415</v>
      </c>
      <c r="J162" s="53">
        <v>3</v>
      </c>
      <c r="K162" s="40">
        <f t="shared" si="13"/>
        <v>1.4705882352941175</v>
      </c>
      <c r="L162" s="53">
        <v>0</v>
      </c>
      <c r="M162" s="41">
        <f t="shared" si="14"/>
        <v>0</v>
      </c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</row>
    <row r="163" spans="1:30" ht="12.75" customHeight="1">
      <c r="A163" s="46" t="s">
        <v>27</v>
      </c>
      <c r="B163" s="53">
        <v>2140</v>
      </c>
      <c r="C163" s="40">
        <f t="shared" si="9"/>
        <v>2.347160374668217</v>
      </c>
      <c r="D163" s="53">
        <v>170</v>
      </c>
      <c r="E163" s="40">
        <f t="shared" si="10"/>
        <v>3.4929114444216145</v>
      </c>
      <c r="F163" s="53">
        <v>48</v>
      </c>
      <c r="G163" s="40">
        <f t="shared" si="11"/>
        <v>2.5316455696202533</v>
      </c>
      <c r="H163" s="53">
        <v>90</v>
      </c>
      <c r="I163" s="40">
        <f t="shared" si="12"/>
        <v>4.515805318615153</v>
      </c>
      <c r="J163" s="53">
        <v>12</v>
      </c>
      <c r="K163" s="40">
        <f t="shared" si="13"/>
        <v>5.88235294117647</v>
      </c>
      <c r="L163" s="53">
        <v>3</v>
      </c>
      <c r="M163" s="41">
        <f t="shared" si="14"/>
        <v>6.382978723404255</v>
      </c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</row>
    <row r="164" spans="1:30" ht="12.75" customHeight="1">
      <c r="A164" s="46" t="s">
        <v>28</v>
      </c>
      <c r="B164" s="53">
        <v>1711</v>
      </c>
      <c r="C164" s="40">
        <f t="shared" si="9"/>
        <v>1.876631495821177</v>
      </c>
      <c r="D164" s="53">
        <v>68</v>
      </c>
      <c r="E164" s="40">
        <f t="shared" si="10"/>
        <v>1.3971645777686459</v>
      </c>
      <c r="F164" s="53">
        <v>35</v>
      </c>
      <c r="G164" s="40">
        <f t="shared" si="11"/>
        <v>1.8459915611814346</v>
      </c>
      <c r="H164" s="53">
        <v>19</v>
      </c>
      <c r="I164" s="40">
        <f t="shared" si="12"/>
        <v>0.9533366783743101</v>
      </c>
      <c r="J164" s="53">
        <v>6</v>
      </c>
      <c r="K164" s="40">
        <f t="shared" si="13"/>
        <v>2.941176470588235</v>
      </c>
      <c r="L164" s="53">
        <v>0</v>
      </c>
      <c r="M164" s="41">
        <f t="shared" si="14"/>
        <v>0</v>
      </c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</row>
    <row r="165" spans="1:30" ht="12.75" customHeight="1">
      <c r="A165" s="46" t="s">
        <v>29</v>
      </c>
      <c r="B165" s="53">
        <v>976</v>
      </c>
      <c r="C165" s="40">
        <f t="shared" si="9"/>
        <v>1.0704806194748502</v>
      </c>
      <c r="D165" s="53">
        <v>59</v>
      </c>
      <c r="E165" s="40">
        <f t="shared" si="10"/>
        <v>1.212245736593384</v>
      </c>
      <c r="F165" s="53">
        <v>19</v>
      </c>
      <c r="G165" s="40">
        <f t="shared" si="11"/>
        <v>1.0021097046413503</v>
      </c>
      <c r="H165" s="53">
        <v>22</v>
      </c>
      <c r="I165" s="40">
        <f t="shared" si="12"/>
        <v>1.1038635223281485</v>
      </c>
      <c r="J165" s="53">
        <v>2</v>
      </c>
      <c r="K165" s="40">
        <f t="shared" si="13"/>
        <v>0.9803921568627451</v>
      </c>
      <c r="L165" s="53">
        <v>0</v>
      </c>
      <c r="M165" s="41">
        <f t="shared" si="14"/>
        <v>0</v>
      </c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</row>
    <row r="166" spans="1:30" ht="12.75" customHeight="1">
      <c r="A166" s="45" t="s">
        <v>30</v>
      </c>
      <c r="B166" s="54">
        <v>1383</v>
      </c>
      <c r="C166" s="37">
        <f t="shared" si="9"/>
        <v>1.51687981222717</v>
      </c>
      <c r="D166" s="54">
        <v>95</v>
      </c>
      <c r="E166" s="37">
        <f t="shared" si="10"/>
        <v>1.9519211012944317</v>
      </c>
      <c r="F166" s="54">
        <v>48</v>
      </c>
      <c r="G166" s="37">
        <f t="shared" si="11"/>
        <v>2.5316455696202533</v>
      </c>
      <c r="H166" s="54">
        <v>29</v>
      </c>
      <c r="I166" s="37">
        <f t="shared" si="12"/>
        <v>1.455092824887105</v>
      </c>
      <c r="J166" s="54">
        <v>2</v>
      </c>
      <c r="K166" s="37">
        <f t="shared" si="13"/>
        <v>0.9803921568627451</v>
      </c>
      <c r="L166" s="54">
        <v>2</v>
      </c>
      <c r="M166" s="38">
        <f t="shared" si="14"/>
        <v>4.25531914893617</v>
      </c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</row>
    <row r="167" spans="1:30" ht="12.75" customHeight="1">
      <c r="A167" s="46" t="s">
        <v>31</v>
      </c>
      <c r="B167" s="53">
        <v>1472</v>
      </c>
      <c r="C167" s="40">
        <f t="shared" si="9"/>
        <v>1.6144953605194463</v>
      </c>
      <c r="D167" s="53">
        <v>125</v>
      </c>
      <c r="E167" s="40">
        <f t="shared" si="10"/>
        <v>2.5683172385453052</v>
      </c>
      <c r="F167" s="53">
        <v>61</v>
      </c>
      <c r="G167" s="40">
        <f t="shared" si="11"/>
        <v>3.217299578059072</v>
      </c>
      <c r="H167" s="53">
        <v>13</v>
      </c>
      <c r="I167" s="40">
        <f t="shared" si="12"/>
        <v>0.6522829904666332</v>
      </c>
      <c r="J167" s="53">
        <v>1</v>
      </c>
      <c r="K167" s="40">
        <f t="shared" si="13"/>
        <v>0.49019607843137253</v>
      </c>
      <c r="L167" s="53">
        <v>0</v>
      </c>
      <c r="M167" s="41">
        <f t="shared" si="14"/>
        <v>0</v>
      </c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</row>
    <row r="168" spans="1:30" ht="12.75" customHeight="1">
      <c r="A168" s="46" t="s">
        <v>32</v>
      </c>
      <c r="B168" s="53">
        <v>2715</v>
      </c>
      <c r="C168" s="40">
        <f t="shared" si="9"/>
        <v>2.9778226248711253</v>
      </c>
      <c r="D168" s="53">
        <v>184</v>
      </c>
      <c r="E168" s="40">
        <f t="shared" si="10"/>
        <v>3.780562975138689</v>
      </c>
      <c r="F168" s="53">
        <v>73</v>
      </c>
      <c r="G168" s="40">
        <f t="shared" si="11"/>
        <v>3.8502109704641354</v>
      </c>
      <c r="H168" s="53">
        <v>65</v>
      </c>
      <c r="I168" s="40">
        <f t="shared" si="12"/>
        <v>3.261414952333166</v>
      </c>
      <c r="J168" s="53">
        <v>11</v>
      </c>
      <c r="K168" s="40">
        <f t="shared" si="13"/>
        <v>5.392156862745098</v>
      </c>
      <c r="L168" s="53">
        <v>2</v>
      </c>
      <c r="M168" s="41">
        <f t="shared" si="14"/>
        <v>4.25531914893617</v>
      </c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</row>
    <row r="169" spans="1:30" ht="12.75" customHeight="1">
      <c r="A169" s="46" t="s">
        <v>33</v>
      </c>
      <c r="B169" s="53">
        <v>792</v>
      </c>
      <c r="C169" s="40">
        <f t="shared" si="9"/>
        <v>0.8686686994099194</v>
      </c>
      <c r="D169" s="53">
        <v>56</v>
      </c>
      <c r="E169" s="40">
        <f t="shared" si="10"/>
        <v>1.1506061228682967</v>
      </c>
      <c r="F169" s="53">
        <v>17</v>
      </c>
      <c r="G169" s="40">
        <f t="shared" si="11"/>
        <v>0.8966244725738396</v>
      </c>
      <c r="H169" s="53">
        <v>12</v>
      </c>
      <c r="I169" s="40">
        <f t="shared" si="12"/>
        <v>0.6021073758153538</v>
      </c>
      <c r="J169" s="53">
        <v>2</v>
      </c>
      <c r="K169" s="40">
        <f t="shared" si="13"/>
        <v>0.9803921568627451</v>
      </c>
      <c r="L169" s="53">
        <v>0</v>
      </c>
      <c r="M169" s="41">
        <f t="shared" si="14"/>
        <v>0</v>
      </c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</row>
    <row r="170" spans="1:30" ht="12.75" customHeight="1">
      <c r="A170" s="47" t="s">
        <v>34</v>
      </c>
      <c r="B170" s="55">
        <v>1678</v>
      </c>
      <c r="C170" s="43">
        <f t="shared" si="9"/>
        <v>1.840436966679097</v>
      </c>
      <c r="D170" s="55">
        <v>59</v>
      </c>
      <c r="E170" s="43">
        <f t="shared" si="10"/>
        <v>1.212245736593384</v>
      </c>
      <c r="F170" s="55">
        <v>24</v>
      </c>
      <c r="G170" s="43">
        <f t="shared" si="11"/>
        <v>1.2658227848101267</v>
      </c>
      <c r="H170" s="55">
        <v>12</v>
      </c>
      <c r="I170" s="43">
        <f t="shared" si="12"/>
        <v>0.6021073758153538</v>
      </c>
      <c r="J170" s="55">
        <v>1</v>
      </c>
      <c r="K170" s="43">
        <f t="shared" si="13"/>
        <v>0.49019607843137253</v>
      </c>
      <c r="L170" s="55">
        <v>1</v>
      </c>
      <c r="M170" s="44">
        <f t="shared" si="14"/>
        <v>2.127659574468085</v>
      </c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</row>
    <row r="171" spans="1:30" ht="12.75" customHeight="1">
      <c r="A171" s="46" t="s">
        <v>35</v>
      </c>
      <c r="B171" s="53">
        <v>602</v>
      </c>
      <c r="C171" s="40">
        <f t="shared" si="9"/>
        <v>0.6602759558646105</v>
      </c>
      <c r="D171" s="53">
        <v>34</v>
      </c>
      <c r="E171" s="40">
        <f t="shared" si="10"/>
        <v>0.6985822888843229</v>
      </c>
      <c r="F171" s="53">
        <v>7</v>
      </c>
      <c r="G171" s="40">
        <f t="shared" si="11"/>
        <v>0.3691983122362869</v>
      </c>
      <c r="H171" s="53">
        <v>25</v>
      </c>
      <c r="I171" s="40">
        <f t="shared" si="12"/>
        <v>1.2543903662819869</v>
      </c>
      <c r="J171" s="53">
        <v>4</v>
      </c>
      <c r="K171" s="40">
        <f t="shared" si="13"/>
        <v>1.9607843137254901</v>
      </c>
      <c r="L171" s="53">
        <v>1</v>
      </c>
      <c r="M171" s="41">
        <f t="shared" si="14"/>
        <v>2.127659574468085</v>
      </c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</row>
    <row r="172" spans="1:30" ht="12.75" customHeight="1">
      <c r="A172" s="46" t="s">
        <v>36</v>
      </c>
      <c r="B172" s="53">
        <v>1070</v>
      </c>
      <c r="C172" s="40">
        <f t="shared" si="9"/>
        <v>1.1735801873341085</v>
      </c>
      <c r="D172" s="53">
        <v>33</v>
      </c>
      <c r="E172" s="40">
        <f t="shared" si="10"/>
        <v>0.6780357509759606</v>
      </c>
      <c r="F172" s="53">
        <v>17</v>
      </c>
      <c r="G172" s="40">
        <f t="shared" si="11"/>
        <v>0.8966244725738396</v>
      </c>
      <c r="H172" s="53">
        <v>30</v>
      </c>
      <c r="I172" s="40">
        <f t="shared" si="12"/>
        <v>1.5052684395383844</v>
      </c>
      <c r="J172" s="53">
        <v>2</v>
      </c>
      <c r="K172" s="40">
        <f t="shared" si="13"/>
        <v>0.9803921568627451</v>
      </c>
      <c r="L172" s="53">
        <v>0</v>
      </c>
      <c r="M172" s="41">
        <f t="shared" si="14"/>
        <v>0</v>
      </c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</row>
    <row r="173" spans="1:30" ht="12.75" customHeight="1">
      <c r="A173" s="46" t="s">
        <v>37</v>
      </c>
      <c r="B173" s="53">
        <v>2306</v>
      </c>
      <c r="C173" s="40">
        <f t="shared" si="9"/>
        <v>2.529229824292013</v>
      </c>
      <c r="D173" s="53">
        <v>130</v>
      </c>
      <c r="E173" s="40">
        <f t="shared" si="10"/>
        <v>2.6710499280871174</v>
      </c>
      <c r="F173" s="53">
        <v>26</v>
      </c>
      <c r="G173" s="40">
        <f t="shared" si="11"/>
        <v>1.3713080168776373</v>
      </c>
      <c r="H173" s="53">
        <v>86</v>
      </c>
      <c r="I173" s="40">
        <f t="shared" si="12"/>
        <v>4.315102860010035</v>
      </c>
      <c r="J173" s="53">
        <v>10</v>
      </c>
      <c r="K173" s="40">
        <f t="shared" si="13"/>
        <v>4.901960784313726</v>
      </c>
      <c r="L173" s="53">
        <v>2</v>
      </c>
      <c r="M173" s="41">
        <f t="shared" si="14"/>
        <v>4.25531914893617</v>
      </c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</row>
    <row r="174" spans="1:30" ht="12.75" customHeight="1">
      <c r="A174" s="46" t="s">
        <v>38</v>
      </c>
      <c r="B174" s="53">
        <v>1911</v>
      </c>
      <c r="C174" s="40">
        <f t="shared" si="9"/>
        <v>2.0959922785004497</v>
      </c>
      <c r="D174" s="53">
        <v>140</v>
      </c>
      <c r="E174" s="40">
        <f t="shared" si="10"/>
        <v>2.8765153071707417</v>
      </c>
      <c r="F174" s="53">
        <v>47</v>
      </c>
      <c r="G174" s="40">
        <f t="shared" si="11"/>
        <v>2.478902953586498</v>
      </c>
      <c r="H174" s="53">
        <v>44</v>
      </c>
      <c r="I174" s="40">
        <f t="shared" si="12"/>
        <v>2.207727044656297</v>
      </c>
      <c r="J174" s="53">
        <v>3</v>
      </c>
      <c r="K174" s="40">
        <f t="shared" si="13"/>
        <v>1.4705882352941175</v>
      </c>
      <c r="L174" s="53">
        <v>0</v>
      </c>
      <c r="M174" s="41">
        <f t="shared" si="14"/>
        <v>0</v>
      </c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</row>
    <row r="175" spans="1:30" ht="12.75" customHeight="1">
      <c r="A175" s="46" t="s">
        <v>39</v>
      </c>
      <c r="B175" s="53">
        <v>1352</v>
      </c>
      <c r="C175" s="40">
        <f t="shared" si="9"/>
        <v>1.4828788909118829</v>
      </c>
      <c r="D175" s="53">
        <v>81</v>
      </c>
      <c r="E175" s="40">
        <f t="shared" si="10"/>
        <v>1.6642695705773578</v>
      </c>
      <c r="F175" s="53">
        <v>17</v>
      </c>
      <c r="G175" s="40">
        <f t="shared" si="11"/>
        <v>0.8966244725738396</v>
      </c>
      <c r="H175" s="53">
        <v>23</v>
      </c>
      <c r="I175" s="40">
        <f t="shared" si="12"/>
        <v>1.154039136979428</v>
      </c>
      <c r="J175" s="53">
        <v>3</v>
      </c>
      <c r="K175" s="40">
        <f t="shared" si="13"/>
        <v>1.4705882352941175</v>
      </c>
      <c r="L175" s="53">
        <v>0</v>
      </c>
      <c r="M175" s="41">
        <f t="shared" si="14"/>
        <v>0</v>
      </c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</row>
    <row r="176" spans="1:30" ht="12.75" customHeight="1">
      <c r="A176" s="45" t="s">
        <v>40</v>
      </c>
      <c r="B176" s="54">
        <v>1366</v>
      </c>
      <c r="C176" s="37">
        <f t="shared" si="9"/>
        <v>1.498234145699432</v>
      </c>
      <c r="D176" s="54">
        <v>55</v>
      </c>
      <c r="E176" s="37">
        <f t="shared" si="10"/>
        <v>1.1300595849599342</v>
      </c>
      <c r="F176" s="54">
        <v>21</v>
      </c>
      <c r="G176" s="37">
        <f t="shared" si="11"/>
        <v>1.1075949367088607</v>
      </c>
      <c r="H176" s="54">
        <v>36</v>
      </c>
      <c r="I176" s="37">
        <f t="shared" si="12"/>
        <v>1.806322127446061</v>
      </c>
      <c r="J176" s="54">
        <v>5</v>
      </c>
      <c r="K176" s="37">
        <f t="shared" si="13"/>
        <v>2.450980392156863</v>
      </c>
      <c r="L176" s="54">
        <v>0</v>
      </c>
      <c r="M176" s="38">
        <f t="shared" si="14"/>
        <v>0</v>
      </c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</row>
    <row r="177" spans="1:30" ht="12.75" customHeight="1">
      <c r="A177" s="46" t="s">
        <v>41</v>
      </c>
      <c r="B177" s="53">
        <v>766</v>
      </c>
      <c r="C177" s="40">
        <f t="shared" si="9"/>
        <v>0.8401517976616141</v>
      </c>
      <c r="D177" s="53">
        <v>66</v>
      </c>
      <c r="E177" s="40">
        <f t="shared" si="10"/>
        <v>1.3560715019519212</v>
      </c>
      <c r="F177" s="53">
        <v>22</v>
      </c>
      <c r="G177" s="40">
        <f t="shared" si="11"/>
        <v>1.160337552742616</v>
      </c>
      <c r="H177" s="53">
        <v>37</v>
      </c>
      <c r="I177" s="40">
        <f t="shared" si="12"/>
        <v>1.8564977420973405</v>
      </c>
      <c r="J177" s="53">
        <v>4</v>
      </c>
      <c r="K177" s="40">
        <f t="shared" si="13"/>
        <v>1.9607843137254901</v>
      </c>
      <c r="L177" s="53">
        <v>1</v>
      </c>
      <c r="M177" s="41">
        <f t="shared" si="14"/>
        <v>2.127659574468085</v>
      </c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</row>
    <row r="178" spans="1:30" ht="12.75" customHeight="1">
      <c r="A178" s="46" t="s">
        <v>42</v>
      </c>
      <c r="B178" s="53">
        <v>2287</v>
      </c>
      <c r="C178" s="40">
        <f t="shared" si="9"/>
        <v>2.508390549937482</v>
      </c>
      <c r="D178" s="53">
        <v>89</v>
      </c>
      <c r="E178" s="40">
        <f t="shared" si="10"/>
        <v>1.8286418738442574</v>
      </c>
      <c r="F178" s="53">
        <v>12</v>
      </c>
      <c r="G178" s="40">
        <f t="shared" si="11"/>
        <v>0.6329113924050633</v>
      </c>
      <c r="H178" s="53">
        <v>82</v>
      </c>
      <c r="I178" s="40">
        <f t="shared" si="12"/>
        <v>4.114400401404917</v>
      </c>
      <c r="J178" s="53">
        <v>5</v>
      </c>
      <c r="K178" s="40">
        <f t="shared" si="13"/>
        <v>2.450980392156863</v>
      </c>
      <c r="L178" s="53">
        <v>1</v>
      </c>
      <c r="M178" s="41">
        <f t="shared" si="14"/>
        <v>2.127659574468085</v>
      </c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</row>
    <row r="179" spans="1:30" ht="12.75" customHeight="1">
      <c r="A179" s="46" t="s">
        <v>43</v>
      </c>
      <c r="B179" s="53">
        <v>2499</v>
      </c>
      <c r="C179" s="40">
        <f t="shared" si="9"/>
        <v>2.740912979577511</v>
      </c>
      <c r="D179" s="53">
        <v>71</v>
      </c>
      <c r="E179" s="40">
        <f t="shared" si="10"/>
        <v>1.4588041914937333</v>
      </c>
      <c r="F179" s="53">
        <v>34</v>
      </c>
      <c r="G179" s="40">
        <f t="shared" si="11"/>
        <v>1.7932489451476792</v>
      </c>
      <c r="H179" s="53">
        <v>83</v>
      </c>
      <c r="I179" s="40">
        <f t="shared" si="12"/>
        <v>4.164576016056197</v>
      </c>
      <c r="J179" s="53">
        <v>2</v>
      </c>
      <c r="K179" s="40">
        <f t="shared" si="13"/>
        <v>0.9803921568627451</v>
      </c>
      <c r="L179" s="53">
        <v>0</v>
      </c>
      <c r="M179" s="41">
        <f t="shared" si="14"/>
        <v>0</v>
      </c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</row>
    <row r="180" spans="1:30" ht="12.75" customHeight="1">
      <c r="A180" s="47" t="s">
        <v>44</v>
      </c>
      <c r="B180" s="55">
        <v>2132</v>
      </c>
      <c r="C180" s="43">
        <f t="shared" si="9"/>
        <v>2.338385943361046</v>
      </c>
      <c r="D180" s="55">
        <v>120</v>
      </c>
      <c r="E180" s="43">
        <f t="shared" si="10"/>
        <v>2.4655845490034927</v>
      </c>
      <c r="F180" s="55">
        <v>41</v>
      </c>
      <c r="G180" s="43">
        <f t="shared" si="11"/>
        <v>2.1624472573839664</v>
      </c>
      <c r="H180" s="55">
        <v>57</v>
      </c>
      <c r="I180" s="43">
        <f t="shared" si="12"/>
        <v>2.8600100351229303</v>
      </c>
      <c r="J180" s="55">
        <v>9</v>
      </c>
      <c r="K180" s="43">
        <f t="shared" si="13"/>
        <v>4.411764705882353</v>
      </c>
      <c r="L180" s="55">
        <v>0</v>
      </c>
      <c r="M180" s="44">
        <f t="shared" si="14"/>
        <v>0</v>
      </c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</row>
    <row r="181" spans="1:30" ht="12.75" customHeight="1">
      <c r="A181" s="45" t="s">
        <v>45</v>
      </c>
      <c r="B181" s="54">
        <v>513</v>
      </c>
      <c r="C181" s="37">
        <f t="shared" si="9"/>
        <v>0.5626604075723342</v>
      </c>
      <c r="D181" s="54">
        <v>12</v>
      </c>
      <c r="E181" s="37">
        <f t="shared" si="10"/>
        <v>0.2465584549003493</v>
      </c>
      <c r="F181" s="54">
        <v>0</v>
      </c>
      <c r="G181" s="37">
        <f t="shared" si="11"/>
        <v>0</v>
      </c>
      <c r="H181" s="54">
        <v>27</v>
      </c>
      <c r="I181" s="37">
        <f t="shared" si="12"/>
        <v>1.3547415955845459</v>
      </c>
      <c r="J181" s="54">
        <v>0</v>
      </c>
      <c r="K181" s="37">
        <f t="shared" si="13"/>
        <v>0</v>
      </c>
      <c r="L181" s="54">
        <v>0</v>
      </c>
      <c r="M181" s="38">
        <f t="shared" si="14"/>
        <v>0</v>
      </c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</row>
    <row r="182" spans="1:30" ht="12.75" customHeight="1">
      <c r="A182" s="46" t="s">
        <v>46</v>
      </c>
      <c r="B182" s="53">
        <v>728</v>
      </c>
      <c r="C182" s="40">
        <f t="shared" si="9"/>
        <v>0.7984732489525522</v>
      </c>
      <c r="D182" s="53">
        <v>43</v>
      </c>
      <c r="E182" s="40">
        <f t="shared" si="10"/>
        <v>0.8835011300595849</v>
      </c>
      <c r="F182" s="53">
        <v>6</v>
      </c>
      <c r="G182" s="40">
        <f t="shared" si="11"/>
        <v>0.31645569620253167</v>
      </c>
      <c r="H182" s="53">
        <v>47</v>
      </c>
      <c r="I182" s="40">
        <f t="shared" si="12"/>
        <v>2.3582538886101356</v>
      </c>
      <c r="J182" s="53">
        <v>4</v>
      </c>
      <c r="K182" s="40">
        <f t="shared" si="13"/>
        <v>1.9607843137254901</v>
      </c>
      <c r="L182" s="53">
        <v>0</v>
      </c>
      <c r="M182" s="41">
        <f t="shared" si="14"/>
        <v>0</v>
      </c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</row>
    <row r="183" spans="1:30" ht="12.75" customHeight="1">
      <c r="A183" s="46" t="s">
        <v>47</v>
      </c>
      <c r="B183" s="53">
        <v>2212</v>
      </c>
      <c r="C183" s="40">
        <f t="shared" si="9"/>
        <v>2.4261302564327547</v>
      </c>
      <c r="D183" s="53">
        <v>73</v>
      </c>
      <c r="E183" s="40">
        <f t="shared" si="10"/>
        <v>1.4998972673104582</v>
      </c>
      <c r="F183" s="53">
        <v>29</v>
      </c>
      <c r="G183" s="40">
        <f t="shared" si="11"/>
        <v>1.529535864978903</v>
      </c>
      <c r="H183" s="53">
        <v>44</v>
      </c>
      <c r="I183" s="40">
        <f t="shared" si="12"/>
        <v>2.207727044656297</v>
      </c>
      <c r="J183" s="53">
        <v>5</v>
      </c>
      <c r="K183" s="40">
        <f t="shared" si="13"/>
        <v>2.450980392156863</v>
      </c>
      <c r="L183" s="53">
        <v>0</v>
      </c>
      <c r="M183" s="41">
        <f t="shared" si="14"/>
        <v>0</v>
      </c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</row>
    <row r="184" spans="1:30" ht="12.75" customHeight="1">
      <c r="A184" s="46" t="s">
        <v>48</v>
      </c>
      <c r="B184" s="53">
        <v>1875</v>
      </c>
      <c r="C184" s="40">
        <f t="shared" si="9"/>
        <v>2.056507337618181</v>
      </c>
      <c r="D184" s="53">
        <v>61</v>
      </c>
      <c r="E184" s="40">
        <f t="shared" si="10"/>
        <v>1.2533388124101088</v>
      </c>
      <c r="F184" s="53">
        <v>12</v>
      </c>
      <c r="G184" s="40">
        <f t="shared" si="11"/>
        <v>0.6329113924050633</v>
      </c>
      <c r="H184" s="53">
        <v>25</v>
      </c>
      <c r="I184" s="40">
        <f t="shared" si="12"/>
        <v>1.2543903662819869</v>
      </c>
      <c r="J184" s="53">
        <v>2</v>
      </c>
      <c r="K184" s="40">
        <f t="shared" si="13"/>
        <v>0.9803921568627451</v>
      </c>
      <c r="L184" s="53">
        <v>0</v>
      </c>
      <c r="M184" s="41">
        <f t="shared" si="14"/>
        <v>0</v>
      </c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</row>
    <row r="185" spans="1:30" ht="12.75" customHeight="1">
      <c r="A185" s="47" t="s">
        <v>49</v>
      </c>
      <c r="B185" s="55">
        <v>2656</v>
      </c>
      <c r="C185" s="43">
        <f t="shared" si="9"/>
        <v>2.91311119398074</v>
      </c>
      <c r="D185" s="55">
        <v>63</v>
      </c>
      <c r="E185" s="43">
        <f t="shared" si="10"/>
        <v>1.2944318882268337</v>
      </c>
      <c r="F185" s="55">
        <v>19</v>
      </c>
      <c r="G185" s="43">
        <f t="shared" si="11"/>
        <v>1.0021097046413503</v>
      </c>
      <c r="H185" s="55">
        <v>98</v>
      </c>
      <c r="I185" s="43">
        <f t="shared" si="12"/>
        <v>4.917210235825388</v>
      </c>
      <c r="J185" s="55">
        <v>5</v>
      </c>
      <c r="K185" s="40">
        <f t="shared" si="13"/>
        <v>2.450980392156863</v>
      </c>
      <c r="L185" s="55">
        <v>3</v>
      </c>
      <c r="M185" s="44">
        <f t="shared" si="14"/>
        <v>6.382978723404255</v>
      </c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</row>
    <row r="186" spans="1:30" ht="12.75" customHeight="1">
      <c r="A186" s="45" t="s">
        <v>50</v>
      </c>
      <c r="B186" s="54">
        <v>2404</v>
      </c>
      <c r="C186" s="37">
        <f t="shared" si="9"/>
        <v>2.6367166078048565</v>
      </c>
      <c r="D186" s="54">
        <v>42</v>
      </c>
      <c r="E186" s="37">
        <f t="shared" si="10"/>
        <v>0.8629545921512225</v>
      </c>
      <c r="F186" s="54">
        <v>19</v>
      </c>
      <c r="G186" s="37">
        <f t="shared" si="11"/>
        <v>1.0021097046413503</v>
      </c>
      <c r="H186" s="54">
        <v>67</v>
      </c>
      <c r="I186" s="37">
        <f t="shared" si="12"/>
        <v>3.3617661816357254</v>
      </c>
      <c r="J186" s="54">
        <v>5</v>
      </c>
      <c r="K186" s="37">
        <f t="shared" si="13"/>
        <v>2.450980392156863</v>
      </c>
      <c r="L186" s="54">
        <v>0</v>
      </c>
      <c r="M186" s="38">
        <f t="shared" si="14"/>
        <v>0</v>
      </c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</row>
    <row r="187" spans="1:30" ht="12.75" customHeight="1">
      <c r="A187" s="85" t="s">
        <v>51</v>
      </c>
      <c r="B187" s="57">
        <v>360</v>
      </c>
      <c r="C187" s="58">
        <f t="shared" si="9"/>
        <v>0.3948494088226907</v>
      </c>
      <c r="D187" s="57">
        <v>34</v>
      </c>
      <c r="E187" s="58">
        <f t="shared" si="10"/>
        <v>0.6985822888843229</v>
      </c>
      <c r="F187" s="57">
        <v>7</v>
      </c>
      <c r="G187" s="58">
        <f t="shared" si="11"/>
        <v>0.3691983122362869</v>
      </c>
      <c r="H187" s="57">
        <v>32</v>
      </c>
      <c r="I187" s="58">
        <f t="shared" si="12"/>
        <v>1.6056196688409432</v>
      </c>
      <c r="J187" s="57">
        <v>9</v>
      </c>
      <c r="K187" s="58">
        <f t="shared" si="13"/>
        <v>4.411764705882353</v>
      </c>
      <c r="L187" s="57">
        <v>6</v>
      </c>
      <c r="M187" s="59">
        <f t="shared" si="14"/>
        <v>12.76595744680851</v>
      </c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</row>
    <row r="188" spans="1:30" ht="12.75" customHeight="1">
      <c r="A188" s="56" t="s">
        <v>71</v>
      </c>
      <c r="B188" s="51"/>
      <c r="C188" s="49"/>
      <c r="D188" s="51"/>
      <c r="E188" s="49"/>
      <c r="F188" s="51"/>
      <c r="G188" s="49"/>
      <c r="H188" s="51"/>
      <c r="I188" s="49"/>
      <c r="J188" s="51"/>
      <c r="K188" s="49"/>
      <c r="L188" s="50"/>
      <c r="M188" s="49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</row>
    <row r="189" spans="14:30" ht="12.75" customHeight="1"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</row>
    <row r="190" spans="14:30" ht="12.75" customHeight="1"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</row>
    <row r="191" spans="14:30" ht="12.75" customHeight="1"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</row>
    <row r="192" spans="14:30" ht="12.75" customHeight="1"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</row>
    <row r="193" s="84" customFormat="1" ht="12.75" customHeight="1"/>
    <row r="194" s="84" customFormat="1" ht="12.75" customHeight="1"/>
    <row r="195" s="84" customFormat="1" ht="12.75" customHeight="1"/>
    <row r="196" s="84" customFormat="1" ht="12.75" customHeight="1"/>
    <row r="197" s="84" customFormat="1" ht="12.75" customHeight="1"/>
    <row r="198" s="84" customFormat="1" ht="12.75" customHeight="1"/>
    <row r="199" s="84" customFormat="1" ht="12.75" customHeight="1"/>
    <row r="200" s="84" customFormat="1" ht="12.75" customHeight="1"/>
    <row r="201" s="84" customFormat="1" ht="12.75" customHeight="1"/>
    <row r="202" s="84" customFormat="1" ht="12.75" customHeight="1"/>
    <row r="203" s="84" customFormat="1" ht="12.75" customHeight="1"/>
    <row r="204" s="84" customFormat="1" ht="12.75" customHeight="1"/>
    <row r="205" s="84" customFormat="1" ht="12.75" customHeight="1"/>
    <row r="206" s="84" customFormat="1" ht="12.75" customHeight="1"/>
    <row r="207" s="84" customFormat="1" ht="12.75" customHeight="1"/>
    <row r="208" s="84" customFormat="1" ht="12.75" customHeight="1"/>
    <row r="209" s="84" customFormat="1" ht="12.75" customHeight="1"/>
    <row r="210" s="84" customFormat="1" ht="12.75" customHeight="1"/>
    <row r="211" s="84" customFormat="1" ht="12.75" customHeight="1"/>
    <row r="212" s="84" customFormat="1" ht="12.75" customHeight="1"/>
    <row r="213" s="84" customFormat="1" ht="12.75" customHeight="1"/>
    <row r="214" s="84" customFormat="1" ht="12.75" customHeight="1"/>
    <row r="215" s="84" customFormat="1" ht="12.75" customHeight="1"/>
    <row r="216" s="84" customFormat="1" ht="12.75" customHeight="1"/>
    <row r="217" s="84" customFormat="1" ht="12.75" customHeight="1"/>
    <row r="218" s="84" customFormat="1" ht="12.75" customHeight="1"/>
    <row r="219" s="84" customFormat="1" ht="12.75" customHeight="1"/>
    <row r="220" s="84" customFormat="1" ht="12.75" customHeight="1"/>
    <row r="221" s="84" customFormat="1" ht="12.75" customHeight="1"/>
    <row r="222" s="84" customFormat="1" ht="12.75" customHeight="1"/>
    <row r="223" s="84" customFormat="1" ht="12.75" customHeight="1"/>
    <row r="224" s="84" customFormat="1" ht="12.75" customHeight="1"/>
    <row r="225" s="84" customFormat="1" ht="12.75" customHeight="1"/>
    <row r="226" s="84" customFormat="1" ht="12.75" customHeight="1"/>
    <row r="227" s="84" customFormat="1" ht="12.75" customHeight="1"/>
    <row r="228" s="84" customFormat="1" ht="12.75" customHeight="1"/>
    <row r="229" s="84" customFormat="1" ht="12.75" customHeight="1"/>
    <row r="230" s="84" customFormat="1" ht="12.75" customHeight="1"/>
    <row r="231" s="84" customFormat="1" ht="12.75" customHeight="1"/>
    <row r="232" s="84" customFormat="1" ht="12.75" customHeight="1"/>
    <row r="233" s="84" customFormat="1" ht="12.75" customHeight="1"/>
    <row r="234" s="84" customFormat="1" ht="12.75" customHeight="1"/>
    <row r="235" s="84" customFormat="1" ht="12.75" customHeight="1"/>
    <row r="236" s="84" customFormat="1" ht="12.75" customHeight="1"/>
    <row r="237" s="84" customFormat="1" ht="12.75" customHeight="1"/>
    <row r="238" s="84" customFormat="1" ht="12.75" customHeight="1"/>
    <row r="239" s="84" customFormat="1" ht="12.75" customHeight="1"/>
    <row r="240" s="84" customFormat="1" ht="12.75" customHeight="1"/>
    <row r="241" s="84" customFormat="1" ht="12.75" customHeight="1"/>
    <row r="242" s="84" customFormat="1" ht="12.75" customHeight="1"/>
    <row r="243" s="84" customFormat="1" ht="12.75" customHeight="1"/>
    <row r="244" s="84" customFormat="1" ht="12.75" customHeight="1"/>
    <row r="245" s="84" customFormat="1" ht="12.75" customHeight="1"/>
    <row r="246" s="84" customFormat="1" ht="12.75" customHeight="1"/>
    <row r="247" s="84" customFormat="1" ht="12.75" customHeight="1"/>
    <row r="248" s="84" customFormat="1" ht="12.75" customHeight="1"/>
    <row r="249" s="84" customFormat="1" ht="12.75" customHeight="1"/>
    <row r="250" s="84" customFormat="1" ht="12.75" customHeight="1"/>
    <row r="251" s="84" customFormat="1" ht="12.75" customHeight="1"/>
    <row r="252" s="84" customFormat="1" ht="12.75" customHeight="1"/>
    <row r="253" s="84" customFormat="1" ht="12.75" customHeight="1"/>
    <row r="254" s="84" customFormat="1" ht="12.75" customHeight="1"/>
    <row r="255" s="84" customFormat="1" ht="12.75" customHeight="1"/>
    <row r="256" s="84" customFormat="1" ht="12.75" customHeight="1"/>
    <row r="257" s="84" customFormat="1" ht="12.75" customHeight="1"/>
    <row r="258" s="84" customFormat="1" ht="12.75" customHeight="1"/>
    <row r="259" s="84" customFormat="1" ht="12.75" customHeight="1"/>
    <row r="260" s="84" customFormat="1" ht="12.75" customHeight="1"/>
    <row r="261" s="84" customFormat="1" ht="12.75" customHeight="1"/>
    <row r="262" s="84" customFormat="1" ht="12.75" customHeight="1"/>
    <row r="263" s="84" customFormat="1" ht="12.75" customHeight="1"/>
    <row r="264" s="84" customFormat="1" ht="12.75" customHeight="1"/>
    <row r="265" s="84" customFormat="1" ht="12.75" customHeight="1"/>
    <row r="266" s="84" customFormat="1" ht="12.75" customHeight="1"/>
    <row r="267" s="84" customFormat="1" ht="12.75" customHeight="1"/>
    <row r="268" s="84" customFormat="1" ht="12.75" customHeight="1"/>
    <row r="269" s="84" customFormat="1" ht="12.75" customHeight="1"/>
    <row r="270" s="84" customFormat="1" ht="12.75" customHeight="1"/>
    <row r="271" s="84" customFormat="1" ht="12.75" customHeight="1"/>
    <row r="272" s="84" customFormat="1" ht="12.75" customHeight="1"/>
    <row r="273" s="84" customFormat="1" ht="12.75" customHeight="1"/>
    <row r="274" s="84" customFormat="1" ht="12.75" customHeight="1"/>
    <row r="275" s="84" customFormat="1" ht="12.75" customHeight="1"/>
    <row r="276" s="84" customFormat="1" ht="12.75" customHeight="1"/>
    <row r="277" s="84" customFormat="1" ht="12.75" customHeight="1"/>
    <row r="278" s="84" customFormat="1" ht="12.75" customHeight="1"/>
    <row r="279" s="84" customFormat="1" ht="12.75" customHeight="1"/>
    <row r="280" s="84" customFormat="1" ht="12.75" customHeight="1"/>
    <row r="281" s="84" customFormat="1" ht="12.75" customHeight="1"/>
    <row r="282" s="84" customFormat="1" ht="12.75" customHeight="1"/>
    <row r="283" s="84" customFormat="1" ht="12.75" customHeight="1"/>
    <row r="284" s="84" customFormat="1" ht="12.75" customHeight="1"/>
    <row r="285" s="84" customFormat="1" ht="12.75" customHeight="1"/>
    <row r="286" s="84" customFormat="1" ht="12.75" customHeight="1"/>
    <row r="287" s="84" customFormat="1" ht="12.75" customHeight="1"/>
    <row r="288" s="84" customFormat="1" ht="12.75" customHeight="1"/>
    <row r="289" s="84" customFormat="1" ht="12.75" customHeight="1"/>
    <row r="290" s="84" customFormat="1" ht="12.75" customHeight="1"/>
    <row r="291" s="84" customFormat="1" ht="12.75" customHeight="1"/>
    <row r="292" s="84" customFormat="1" ht="12.75" customHeight="1"/>
    <row r="293" s="84" customFormat="1" ht="12.75" customHeight="1"/>
    <row r="294" s="84" customFormat="1" ht="12.75" customHeight="1"/>
    <row r="295" s="84" customFormat="1" ht="12.75" customHeight="1"/>
    <row r="296" s="84" customFormat="1" ht="12.75" customHeight="1"/>
    <row r="297" s="84" customFormat="1" ht="12.75" customHeight="1"/>
    <row r="298" s="84" customFormat="1" ht="12.75" customHeight="1"/>
    <row r="299" s="84" customFormat="1" ht="12.75" customHeight="1"/>
    <row r="300" s="84" customFormat="1" ht="12.75" customHeight="1"/>
    <row r="301" s="84" customFormat="1" ht="12.75" customHeight="1"/>
    <row r="302" s="84" customFormat="1" ht="12.75" customHeight="1"/>
    <row r="303" s="84" customFormat="1" ht="12.75" customHeight="1"/>
    <row r="304" s="84" customFormat="1" ht="12.75" customHeight="1"/>
    <row r="305" s="84" customFormat="1" ht="12.75" customHeight="1"/>
    <row r="306" s="84" customFormat="1" ht="12.75" customHeight="1"/>
    <row r="307" s="84" customFormat="1" ht="12.75" customHeight="1"/>
    <row r="308" s="84" customFormat="1" ht="12.75" customHeight="1"/>
    <row r="309" s="84" customFormat="1" ht="12.75" customHeight="1"/>
    <row r="310" s="84" customFormat="1" ht="12.75" customHeight="1"/>
    <row r="311" s="84" customFormat="1" ht="12.75" customHeight="1"/>
    <row r="312" s="84" customFormat="1" ht="12.75" customHeight="1"/>
    <row r="313" s="84" customFormat="1" ht="12.75" customHeight="1"/>
    <row r="314" s="84" customFormat="1" ht="12.75" customHeight="1"/>
    <row r="319" spans="1:11" ht="12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</row>
    <row r="320" spans="1:11" ht="12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</row>
    <row r="321" spans="1:11" ht="12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</row>
    <row r="322" spans="1:11" ht="12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</row>
    <row r="323" spans="1:11" ht="12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</row>
    <row r="324" spans="1:11" ht="12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</row>
    <row r="325" spans="1:11" ht="12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</row>
    <row r="326" spans="1:11" ht="12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</row>
    <row r="327" spans="1:11" ht="12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</row>
    <row r="328" spans="1:11" ht="12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</row>
    <row r="329" spans="1:11" ht="12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</row>
    <row r="330" spans="1:11" ht="12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</row>
    <row r="331" spans="1:11" ht="12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</row>
    <row r="332" spans="1:11" ht="12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</row>
    <row r="333" spans="1:11" ht="12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</row>
    <row r="334" spans="1:11" ht="12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</row>
    <row r="335" spans="1:11" ht="12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</row>
    <row r="336" spans="1:11" ht="12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</row>
    <row r="337" spans="1:11" ht="12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</row>
    <row r="338" spans="1:11" ht="12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</row>
    <row r="339" spans="1:11" ht="12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</row>
    <row r="340" spans="1:11" ht="12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</row>
    <row r="341" spans="1:11" ht="12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</row>
    <row r="342" spans="1:11" ht="12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</row>
    <row r="343" spans="1:11" ht="12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</row>
    <row r="344" spans="1:11" ht="12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</row>
    <row r="345" spans="1:11" ht="12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</row>
    <row r="346" spans="1:11" ht="12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</row>
    <row r="347" spans="1:11" ht="12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</row>
    <row r="348" spans="1:11" ht="12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</row>
    <row r="349" spans="1:11" ht="12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</row>
    <row r="350" spans="1:11" ht="12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</row>
    <row r="351" spans="1:11" ht="12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</row>
    <row r="352" spans="1:11" ht="12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</row>
    <row r="353" spans="1:11" ht="12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</row>
    <row r="354" spans="1:11" ht="12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</row>
    <row r="355" spans="1:11" ht="12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</row>
    <row r="356" spans="1:11" ht="12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</row>
    <row r="357" spans="1:11" ht="12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</row>
    <row r="358" spans="1:11" ht="12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</row>
    <row r="359" spans="1:11" ht="12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</row>
    <row r="360" spans="1:11" ht="12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</row>
    <row r="361" spans="1:11" ht="12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</row>
    <row r="362" spans="1:11" ht="12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</row>
    <row r="363" spans="1:11" ht="12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</row>
    <row r="364" spans="1:11" ht="12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</row>
  </sheetData>
  <sheetProtection/>
  <mergeCells count="20">
    <mergeCell ref="H136:K136"/>
    <mergeCell ref="L136:M136"/>
    <mergeCell ref="D137:E137"/>
    <mergeCell ref="J137:K137"/>
    <mergeCell ref="B73:E73"/>
    <mergeCell ref="F73:G73"/>
    <mergeCell ref="D74:E74"/>
    <mergeCell ref="H73:K73"/>
    <mergeCell ref="B134:G134"/>
    <mergeCell ref="H134:M134"/>
    <mergeCell ref="B136:E136"/>
    <mergeCell ref="F136:G136"/>
    <mergeCell ref="L73:M73"/>
    <mergeCell ref="J74:K74"/>
    <mergeCell ref="B8:G8"/>
    <mergeCell ref="F10:G10"/>
    <mergeCell ref="B10:E10"/>
    <mergeCell ref="D11:E11"/>
    <mergeCell ref="B71:G71"/>
    <mergeCell ref="H71:M71"/>
  </mergeCells>
  <printOptions/>
  <pageMargins left="0.25" right="0.25" top="0.75" bottom="0.75" header="0.3" footer="0.3"/>
  <pageSetup fitToHeight="0" horizontalDpi="600" verticalDpi="600" orientation="portrait" pageOrder="overThenDown" paperSize="9" scale="70" r:id="rId2"/>
  <rowBreaks count="2" manualBreakCount="2">
    <brk id="63" max="14" man="1"/>
    <brk id="12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2016-10-28T09:02:24Z</dcterms:created>
  <dcterms:modified xsi:type="dcterms:W3CDTF">2019-05-27T05:21:08Z</dcterms:modified>
  <cp:category/>
  <cp:version/>
  <cp:contentType/>
  <cp:contentStatus/>
</cp:coreProperties>
</file>