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608" windowHeight="9432" tabRatio="604" activeTab="0"/>
  </bookViews>
  <sheets>
    <sheet name="1" sheetId="1" r:id="rId1"/>
  </sheets>
  <definedNames>
    <definedName name="M狩猟鳥獣">#REF!</definedName>
    <definedName name="M出先機関">#REF!</definedName>
    <definedName name="M捕獲場所">#REF!</definedName>
    <definedName name="M捕獲鳥獣">#REF!</definedName>
    <definedName name="_xlnm.Print_Area" localSheetId="0">'1'!$A$1:$V$186</definedName>
    <definedName name="T鳥獣捕獲許可＿捕獲報告明細">#REF!</definedName>
    <definedName name="Z_E0A73F6C_BB59_4E7E_964B_FCDD69A9C68E_.wvu.FilterData" localSheetId="0" hidden="1">'1'!$A$10:$M$61</definedName>
    <definedName name="Z_E0A73F6C_BB59_4E7E_964B_FCDD69A9C68E_.wvu.PrintArea" localSheetId="0" hidden="1">'1'!$A$1:$N$312</definedName>
    <definedName name="Z_F65A520E_3EA3_463D_8C68_78D8E423BFAA_.wvu.FilterData" localSheetId="0" hidden="1">'1'!$A$10:$M$61</definedName>
    <definedName name="月">#REF!</definedName>
    <definedName name="日">#REF!</definedName>
    <definedName name="年号">#REF!</definedName>
  </definedNames>
  <calcPr fullCalcOnLoad="1"/>
</workbook>
</file>

<file path=xl/sharedStrings.xml><?xml version="1.0" encoding="utf-8"?>
<sst xmlns="http://schemas.openxmlformats.org/spreadsheetml/2006/main" count="193" uniqueCount="70">
  <si>
    <t>（１）</t>
  </si>
  <si>
    <t>　　（単位：件）</t>
  </si>
  <si>
    <t>　　　　区分</t>
  </si>
  <si>
    <t>総</t>
  </si>
  <si>
    <t xml:space="preserve">  年度及び</t>
  </si>
  <si>
    <t>　 　　計</t>
  </si>
  <si>
    <t>　　　 計</t>
  </si>
  <si>
    <t xml:space="preserve"> 　内　女　性</t>
  </si>
  <si>
    <t xml:space="preserve">  都道府県</t>
  </si>
  <si>
    <t xml:space="preserve"> 当該年度合格者数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</si>
  <si>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</si>
  <si>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</si>
  <si>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</si>
  <si>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</si>
  <si>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</si>
  <si>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</si>
  <si>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</si>
  <si>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</si>
  <si>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</si>
  <si>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</si>
  <si>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</si>
  <si>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</si>
  <si>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</si>
  <si>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</si>
  <si>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</si>
  <si>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</si>
  <si>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</si>
  <si>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</si>
  <si>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</si>
  <si>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</si>
  <si>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</si>
  <si>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</si>
  <si>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</si>
  <si>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</si>
  <si>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</si>
  <si>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</si>
  <si>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</si>
  <si>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</si>
  <si>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</si>
  <si>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</si>
  <si>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</si>
  <si>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</si>
  <si>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</si>
  <si>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</si>
  <si>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</si>
  <si>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</si>
  <si>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</si>
  <si>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</si>
  <si>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</si>
  <si>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</si>
  <si>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</si>
  <si>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</si>
  <si>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</si>
  <si>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</si>
  <si>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</si>
  <si>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</si>
  <si>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</si>
  <si>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計</t>
  </si>
  <si>
    <t>平成 23 年度</t>
  </si>
  <si>
    <t>平成 24 年度</t>
  </si>
  <si>
    <t>(２）</t>
  </si>
  <si>
    <t>　　　　網</t>
  </si>
  <si>
    <t>　　　　わな</t>
  </si>
  <si>
    <t>（３)</t>
  </si>
  <si>
    <t>第</t>
  </si>
  <si>
    <t>一</t>
  </si>
  <si>
    <t>種</t>
  </si>
  <si>
    <t>二</t>
  </si>
  <si>
    <t xml:space="preserve"> 　　１  平成 ２５ 年度狩猟免状交付状況</t>
  </si>
  <si>
    <t>平成 25 年度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</si>
</sst>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#,##0_);[Red]\(#,##0\)"/>
    <numFmt numFmtId="196" formatCode="0.0%"/>
    <numFmt numFmtId="197" formatCode="\-"/>
    <numFmt numFmtId="198" formatCode="[$-411]g\ ee\.mm\.dd"/>
    <numFmt numFmtId="199" formatCode="&quot;（&quot;#,##0&quot;）&quot;"/>
    <numFmt numFmtId="200" formatCode="&quot;(&quot;#,###&quot;)&quot;"/>
    <numFmt numFmtId="201" formatCode="#,##0&quot;(ha)&quot;"/>
    <numFmt numFmtId="202" formatCode="&quot;(&quot;#,##0&quot;)&quot;"/>
    <numFmt numFmtId="203" formatCode="&quot;(&quot;#,##0&quot;件)&quot;"/>
    <numFmt numFmtId="204" formatCode="&quot;(&quot;#,##0&quot;人)&quot;"/>
    <numFmt numFmtId="205" formatCode="#,##0&quot;件&quot;"/>
    <numFmt numFmtId="206" formatCode="#,##0&quot;円&quot;"/>
    <numFmt numFmtId="207" formatCode="0_ ;[Red]\-0\ "/>
    <numFmt numFmtId="208" formatCode="&quot;（&quot;#,##0&quot;円）&quot;"/>
    <numFmt numFmtId="209" formatCode="#,##0&quot;人&quot;"/>
    <numFmt numFmtId="210" formatCode="&quot;（&quot;#,##0&quot;人）&quot;"/>
    <numFmt numFmtId="211" formatCode="&quot;丙のみ&quot;#,##0&quot;件&quot;"/>
    <numFmt numFmtId="212" formatCode="&quot;新乙&quot;#,##0&quot;件&quot;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#,##0&quot;猟区&quot;"/>
    <numFmt numFmtId="219" formatCode="General&quot;猟区&quot;"/>
    <numFmt numFmtId="220" formatCode="###&quot;猟区&quot;"/>
    <numFmt numFmtId="221" formatCode="[$-411]gee\.mm\.dd"/>
    <numFmt numFmtId="222" formatCode="0.0;[Red]0.0"/>
    <numFmt numFmtId="223" formatCode="0.00_);[Red]\(0.00\)"/>
    <numFmt numFmtId="224" formatCode="#,##0;;\-"/>
    <numFmt numFmtId="225" formatCode="#,##0.00;;\-"/>
    <numFmt numFmtId="226" formatCode="#,##0.00_);[Red]\(#,##0.00\)"/>
    <numFmt numFmtId="227" formatCode="0_);\(0\)"/>
    <numFmt numFmtId="228" formatCode="#,##0_);\(#,##0\)"/>
    <numFmt numFmtId="229" formatCode="#,##0.0_);[Red]\(#,##0.0\)"/>
    <numFmt numFmtId="230" formatCode="&quot;〈&quot;#,##0&quot;件〉&quot;"/>
    <numFmt numFmtId="231" formatCode="[&lt;=999]000;[&lt;=99999]000\-00;000\-0000"/>
    <numFmt numFmtId="232" formatCode="#,##0.0;;\-"/>
    <numFmt numFmtId="233" formatCode="#,##0.000;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6" fillId="0" borderId="0" xfId="61" applyNumberFormat="1" applyFont="1" applyFill="1">
      <alignment/>
      <protection/>
    </xf>
    <xf numFmtId="40" fontId="6" fillId="0" borderId="0" xfId="61" applyNumberFormat="1" applyFont="1" applyFill="1">
      <alignment/>
      <protection/>
    </xf>
    <xf numFmtId="40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38" fontId="7" fillId="0" borderId="0" xfId="61" applyNumberFormat="1" applyFont="1" applyFill="1" applyAlignment="1">
      <alignment vertical="center"/>
      <protection/>
    </xf>
    <xf numFmtId="40" fontId="7" fillId="0" borderId="0" xfId="61" applyNumberFormat="1" applyFont="1" applyFill="1" applyAlignment="1">
      <alignment vertical="center"/>
      <protection/>
    </xf>
    <xf numFmtId="40" fontId="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40" fontId="7" fillId="0" borderId="0" xfId="61" applyNumberFormat="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 applyProtection="1">
      <alignment vertical="center"/>
      <protection/>
    </xf>
    <xf numFmtId="38" fontId="6" fillId="0" borderId="10" xfId="61" applyNumberFormat="1" applyFont="1" applyFill="1" applyBorder="1">
      <alignment/>
      <protection/>
    </xf>
    <xf numFmtId="195" fontId="6" fillId="0" borderId="11" xfId="61" applyNumberFormat="1" applyFont="1" applyFill="1" applyBorder="1">
      <alignment/>
      <protection/>
    </xf>
    <xf numFmtId="226" fontId="6" fillId="0" borderId="12" xfId="61" applyNumberFormat="1" applyFont="1" applyFill="1" applyBorder="1">
      <alignment/>
      <protection/>
    </xf>
    <xf numFmtId="195" fontId="6" fillId="0" borderId="12" xfId="61" applyNumberFormat="1" applyFont="1" applyFill="1" applyBorder="1">
      <alignment/>
      <protection/>
    </xf>
    <xf numFmtId="226" fontId="6" fillId="0" borderId="13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center" vertical="center"/>
      <protection/>
    </xf>
    <xf numFmtId="195" fontId="6" fillId="0" borderId="15" xfId="61" applyNumberFormat="1" applyFont="1" applyFill="1" applyBorder="1">
      <alignment/>
      <protection/>
    </xf>
    <xf numFmtId="226" fontId="6" fillId="0" borderId="0" xfId="61" applyNumberFormat="1" applyFont="1" applyFill="1" applyBorder="1" applyAlignment="1" applyProtection="1">
      <alignment horizontal="center"/>
      <protection/>
    </xf>
    <xf numFmtId="195" fontId="6" fillId="0" borderId="0" xfId="61" applyNumberFormat="1" applyFont="1" applyFill="1" applyBorder="1">
      <alignment/>
      <protection/>
    </xf>
    <xf numFmtId="226" fontId="6" fillId="0" borderId="0" xfId="61" applyNumberFormat="1" applyFont="1" applyFill="1" applyBorder="1">
      <alignment/>
      <protection/>
    </xf>
    <xf numFmtId="195" fontId="6" fillId="0" borderId="15" xfId="61" applyNumberFormat="1" applyFont="1" applyFill="1" applyBorder="1" applyAlignment="1" applyProtection="1">
      <alignment horizontal="left"/>
      <protection/>
    </xf>
    <xf numFmtId="226" fontId="6" fillId="0" borderId="0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 applyProtection="1">
      <alignment horizontal="left"/>
      <protection/>
    </xf>
    <xf numFmtId="226" fontId="6" fillId="0" borderId="16" xfId="61" applyNumberFormat="1" applyFont="1" applyFill="1" applyBorder="1">
      <alignment/>
      <protection/>
    </xf>
    <xf numFmtId="38" fontId="6" fillId="0" borderId="14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left"/>
      <protection/>
    </xf>
    <xf numFmtId="195" fontId="6" fillId="0" borderId="17" xfId="61" applyNumberFormat="1" applyFont="1" applyFill="1" applyBorder="1">
      <alignment/>
      <protection/>
    </xf>
    <xf numFmtId="226" fontId="6" fillId="0" borderId="18" xfId="61" applyNumberFormat="1" applyFont="1" applyFill="1" applyBorder="1" applyAlignment="1" applyProtection="1">
      <alignment horizontal="left"/>
      <protection/>
    </xf>
    <xf numFmtId="195" fontId="6" fillId="0" borderId="18" xfId="61" applyNumberFormat="1" applyFont="1" applyFill="1" applyBorder="1">
      <alignment/>
      <protection/>
    </xf>
    <xf numFmtId="226" fontId="6" fillId="0" borderId="18" xfId="61" applyNumberFormat="1" applyFont="1" applyFill="1" applyBorder="1">
      <alignment/>
      <protection/>
    </xf>
    <xf numFmtId="195" fontId="6" fillId="0" borderId="17" xfId="61" applyNumberFormat="1" applyFont="1" applyFill="1" applyBorder="1" applyAlignment="1" applyProtection="1">
      <alignment horizontal="left"/>
      <protection/>
    </xf>
    <xf numFmtId="226" fontId="6" fillId="0" borderId="19" xfId="61" applyNumberFormat="1" applyFont="1" applyFill="1" applyBorder="1">
      <alignment/>
      <protection/>
    </xf>
    <xf numFmtId="38" fontId="6" fillId="0" borderId="15" xfId="61" applyNumberFormat="1" applyFont="1" applyFill="1" applyBorder="1">
      <alignment/>
      <protection/>
    </xf>
    <xf numFmtId="38" fontId="6" fillId="0" borderId="20" xfId="61" applyNumberFormat="1" applyFont="1" applyFill="1" applyBorder="1" applyAlignment="1" applyProtection="1">
      <alignment horizontal="left"/>
      <protection/>
    </xf>
    <xf numFmtId="40" fontId="6" fillId="0" borderId="21" xfId="61" applyNumberFormat="1" applyFont="1" applyFill="1" applyBorder="1">
      <alignment/>
      <protection/>
    </xf>
    <xf numFmtId="40" fontId="6" fillId="0" borderId="16" xfId="61" applyNumberFormat="1" applyFont="1" applyFill="1" applyBorder="1">
      <alignment/>
      <protection/>
    </xf>
    <xf numFmtId="38" fontId="6" fillId="0" borderId="22" xfId="61" applyNumberFormat="1" applyFont="1" applyFill="1" applyBorder="1" applyAlignment="1" applyProtection="1">
      <alignment horizontal="center"/>
      <protection/>
    </xf>
    <xf numFmtId="224" fontId="6" fillId="0" borderId="23" xfId="61" applyNumberFormat="1" applyFont="1" applyFill="1" applyBorder="1" applyAlignment="1" applyProtection="1">
      <alignment horizontal="right" vertical="center"/>
      <protection/>
    </xf>
    <xf numFmtId="224" fontId="6" fillId="0" borderId="23" xfId="61" applyNumberFormat="1" applyFont="1" applyFill="1" applyBorder="1" applyAlignment="1" applyProtection="1">
      <alignment horizontal="center" vertical="center"/>
      <protection/>
    </xf>
    <xf numFmtId="224" fontId="6" fillId="0" borderId="23" xfId="61" applyNumberFormat="1" applyFont="1" applyFill="1" applyBorder="1" applyAlignment="1" applyProtection="1">
      <alignment horizontal="right"/>
      <protection locked="0"/>
    </xf>
    <xf numFmtId="224" fontId="6" fillId="0" borderId="24" xfId="61" applyNumberFormat="1" applyFont="1" applyFill="1" applyBorder="1" applyAlignment="1" applyProtection="1">
      <alignment horizontal="center" vertical="center"/>
      <protection/>
    </xf>
    <xf numFmtId="38" fontId="6" fillId="0" borderId="25" xfId="61" applyNumberFormat="1" applyFont="1" applyFill="1" applyBorder="1" applyAlignment="1" applyProtection="1">
      <alignment horizontal="center"/>
      <protection/>
    </xf>
    <xf numFmtId="225" fontId="6" fillId="0" borderId="26" xfId="61" applyNumberFormat="1" applyFont="1" applyFill="1" applyBorder="1" applyAlignment="1" applyProtection="1">
      <alignment horizontal="right"/>
      <protection/>
    </xf>
    <xf numFmtId="225" fontId="6" fillId="0" borderId="27" xfId="61" applyNumberFormat="1" applyFont="1" applyFill="1" applyBorder="1" applyAlignment="1" applyProtection="1">
      <alignment horizontal="right"/>
      <protection/>
    </xf>
    <xf numFmtId="38" fontId="6" fillId="0" borderId="28" xfId="61" applyNumberFormat="1" applyFont="1" applyFill="1" applyBorder="1" applyAlignment="1" applyProtection="1">
      <alignment horizontal="center"/>
      <protection/>
    </xf>
    <xf numFmtId="225" fontId="6" fillId="0" borderId="29" xfId="61" applyNumberFormat="1" applyFont="1" applyFill="1" applyBorder="1" applyAlignment="1" applyProtection="1">
      <alignment horizontal="right"/>
      <protection/>
    </xf>
    <xf numFmtId="225" fontId="6" fillId="0" borderId="30" xfId="61" applyNumberFormat="1" applyFont="1" applyFill="1" applyBorder="1" applyAlignment="1" applyProtection="1">
      <alignment horizontal="right"/>
      <protection/>
    </xf>
    <xf numFmtId="38" fontId="6" fillId="0" borderId="31" xfId="61" applyNumberFormat="1" applyFont="1" applyFill="1" applyBorder="1" applyAlignment="1" applyProtection="1">
      <alignment horizontal="center"/>
      <protection/>
    </xf>
    <xf numFmtId="225" fontId="6" fillId="0" borderId="32" xfId="61" applyNumberFormat="1" applyFont="1" applyFill="1" applyBorder="1" applyAlignment="1" applyProtection="1">
      <alignment horizontal="right"/>
      <protection/>
    </xf>
    <xf numFmtId="225" fontId="6" fillId="0" borderId="33" xfId="61" applyNumberFormat="1" applyFont="1" applyFill="1" applyBorder="1" applyAlignment="1" applyProtection="1">
      <alignment horizontal="right"/>
      <protection/>
    </xf>
    <xf numFmtId="38" fontId="6" fillId="0" borderId="34" xfId="61" applyNumberFormat="1" applyFont="1" applyFill="1" applyBorder="1" applyAlignment="1" applyProtection="1">
      <alignment horizontal="center"/>
      <protection/>
    </xf>
    <xf numFmtId="38" fontId="6" fillId="0" borderId="14" xfId="61" applyNumberFormat="1" applyFont="1" applyFill="1" applyBorder="1" applyAlignment="1" applyProtection="1">
      <alignment horizontal="center"/>
      <protection/>
    </xf>
    <xf numFmtId="38" fontId="6" fillId="0" borderId="35" xfId="61" applyNumberFormat="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>
      <alignment vertical="center"/>
      <protection/>
    </xf>
    <xf numFmtId="38" fontId="6" fillId="0" borderId="12" xfId="61" applyNumberFormat="1" applyFont="1" applyFill="1" applyBorder="1" applyAlignment="1">
      <alignment vertical="center"/>
      <protection/>
    </xf>
    <xf numFmtId="40" fontId="6" fillId="0" borderId="12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40" fontId="6" fillId="0" borderId="0" xfId="61" applyNumberFormat="1" applyFont="1" applyFill="1" applyBorder="1" applyAlignment="1">
      <alignment vertical="center"/>
      <protection/>
    </xf>
    <xf numFmtId="224" fontId="6" fillId="0" borderId="29" xfId="61" applyNumberFormat="1" applyFont="1" applyFill="1" applyBorder="1" applyAlignment="1" applyProtection="1">
      <alignment horizontal="right"/>
      <protection locked="0"/>
    </xf>
    <xf numFmtId="224" fontId="6" fillId="0" borderId="26" xfId="61" applyNumberFormat="1" applyFont="1" applyFill="1" applyBorder="1" applyAlignment="1" applyProtection="1">
      <alignment horizontal="right"/>
      <protection locked="0"/>
    </xf>
    <xf numFmtId="224" fontId="6" fillId="0" borderId="32" xfId="61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Border="1" applyAlignment="1">
      <alignment vertical="center"/>
      <protection/>
    </xf>
    <xf numFmtId="224" fontId="6" fillId="0" borderId="36" xfId="61" applyNumberFormat="1" applyFont="1" applyFill="1" applyBorder="1" applyAlignment="1" applyProtection="1">
      <alignment horizontal="right"/>
      <protection locked="0"/>
    </xf>
    <xf numFmtId="225" fontId="6" fillId="0" borderId="36" xfId="61" applyNumberFormat="1" applyFont="1" applyFill="1" applyBorder="1" applyAlignment="1" applyProtection="1">
      <alignment horizontal="right"/>
      <protection/>
    </xf>
    <xf numFmtId="225" fontId="6" fillId="0" borderId="37" xfId="61" applyNumberFormat="1" applyFont="1" applyFill="1" applyBorder="1" applyAlignment="1" applyProtection="1">
      <alignment horizontal="right"/>
      <protection/>
    </xf>
    <xf numFmtId="195" fontId="6" fillId="0" borderId="28" xfId="61" applyNumberFormat="1" applyFont="1" applyFill="1" applyBorder="1">
      <alignment/>
      <protection/>
    </xf>
    <xf numFmtId="195" fontId="6" fillId="0" borderId="28" xfId="61" applyNumberFormat="1" applyFont="1" applyFill="1" applyBorder="1" applyAlignment="1" applyProtection="1">
      <alignment horizontal="left"/>
      <protection/>
    </xf>
    <xf numFmtId="226" fontId="6" fillId="0" borderId="0" xfId="61" applyNumberFormat="1" applyFont="1" applyFill="1" applyBorder="1" applyAlignment="1" applyProtection="1">
      <alignment horizontal="left"/>
      <protection/>
    </xf>
    <xf numFmtId="38" fontId="6" fillId="0" borderId="28" xfId="61" applyNumberFormat="1" applyFont="1" applyFill="1" applyBorder="1">
      <alignment/>
      <protection/>
    </xf>
    <xf numFmtId="38" fontId="6" fillId="0" borderId="0" xfId="61" applyNumberFormat="1" applyFont="1" applyFill="1" applyBorder="1" applyAlignment="1" applyProtection="1">
      <alignment horizontal="left"/>
      <protection/>
    </xf>
    <xf numFmtId="38" fontId="6" fillId="0" borderId="0" xfId="61" applyNumberFormat="1" applyFont="1" applyFill="1" applyBorder="1">
      <alignment/>
      <protection/>
    </xf>
    <xf numFmtId="224" fontId="6" fillId="0" borderId="20" xfId="61" applyNumberFormat="1" applyFont="1" applyFill="1" applyBorder="1" applyAlignment="1" applyProtection="1">
      <alignment horizontal="center" vertical="center"/>
      <protection/>
    </xf>
    <xf numFmtId="224" fontId="6" fillId="0" borderId="28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>
      <alignment/>
      <protection/>
    </xf>
    <xf numFmtId="224" fontId="6" fillId="0" borderId="0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 applyAlignment="1" applyProtection="1">
      <alignment horizontal="center" vertical="center"/>
      <protection/>
    </xf>
    <xf numFmtId="224" fontId="6" fillId="0" borderId="28" xfId="61" applyNumberFormat="1" applyFont="1" applyFill="1" applyBorder="1" applyAlignment="1" applyProtection="1">
      <alignment horizontal="right" vertical="center"/>
      <protection/>
    </xf>
    <xf numFmtId="224" fontId="6" fillId="0" borderId="0" xfId="61" applyNumberFormat="1" applyFont="1" applyFill="1" applyBorder="1" applyAlignment="1" applyProtection="1">
      <alignment horizontal="right" vertical="center"/>
      <protection/>
    </xf>
    <xf numFmtId="225" fontId="6" fillId="0" borderId="0" xfId="61" applyNumberFormat="1" applyFont="1" applyFill="1" applyBorder="1" applyAlignment="1" applyProtection="1">
      <alignment horizontal="right"/>
      <protection/>
    </xf>
    <xf numFmtId="49" fontId="5" fillId="0" borderId="0" xfId="61" applyNumberFormat="1" applyFont="1" applyFill="1" applyAlignment="1" applyProtection="1">
      <alignment vertical="center"/>
      <protection/>
    </xf>
    <xf numFmtId="225" fontId="6" fillId="0" borderId="15" xfId="61" applyNumberFormat="1" applyFont="1" applyFill="1" applyBorder="1" applyAlignment="1" applyProtection="1">
      <alignment horizontal="right"/>
      <protection/>
    </xf>
    <xf numFmtId="225" fontId="6" fillId="0" borderId="17" xfId="61" applyNumberFormat="1" applyFont="1" applyFill="1" applyBorder="1" applyAlignment="1" applyProtection="1">
      <alignment horizontal="right"/>
      <protection/>
    </xf>
    <xf numFmtId="225" fontId="6" fillId="0" borderId="38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 locked="0"/>
    </xf>
    <xf numFmtId="0" fontId="6" fillId="0" borderId="28" xfId="61" applyNumberFormat="1" applyFont="1" applyFill="1" applyBorder="1" applyAlignment="1" applyProtection="1">
      <alignment horizontal="right"/>
      <protection/>
    </xf>
    <xf numFmtId="0" fontId="6" fillId="0" borderId="28" xfId="61" applyNumberFormat="1" applyFont="1" applyFill="1" applyBorder="1" applyAlignment="1" applyProtection="1">
      <alignment horizontal="right"/>
      <protection locked="0"/>
    </xf>
    <xf numFmtId="224" fontId="6" fillId="0" borderId="28" xfId="61" applyNumberFormat="1" applyFont="1" applyFill="1" applyBorder="1" applyAlignment="1" applyProtection="1">
      <alignment horizontal="right"/>
      <protection/>
    </xf>
    <xf numFmtId="224" fontId="6" fillId="0" borderId="24" xfId="61" applyNumberFormat="1" applyFont="1" applyFill="1" applyBorder="1" applyAlignment="1">
      <alignment horizontal="center"/>
      <protection/>
    </xf>
    <xf numFmtId="38" fontId="6" fillId="0" borderId="38" xfId="61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38" fontId="6" fillId="0" borderId="39" xfId="61" applyNumberFormat="1" applyFont="1" applyFill="1" applyBorder="1" applyAlignment="1" applyProtection="1">
      <alignment horizontal="center"/>
      <protection/>
    </xf>
    <xf numFmtId="40" fontId="6" fillId="0" borderId="40" xfId="61" applyNumberFormat="1" applyFont="1" applyFill="1" applyBorder="1">
      <alignment/>
      <protection/>
    </xf>
    <xf numFmtId="40" fontId="6" fillId="0" borderId="41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0502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2"/>
  <sheetViews>
    <sheetView tabSelected="1" view="pageBreakPreview" zoomScale="85" zoomScaleSheetLayoutView="85" zoomScalePageLayoutView="0" workbookViewId="0" topLeftCell="A175">
      <selection activeCell="I59" sqref="I59"/>
    </sheetView>
  </sheetViews>
  <sheetFormatPr defaultColWidth="7.00390625" defaultRowHeight="12.75" customHeight="1"/>
  <cols>
    <col min="1" max="1" width="14.125" style="5" customWidth="1"/>
    <col min="2" max="2" width="8.875" style="2" customWidth="1"/>
    <col min="3" max="3" width="8.875" style="3" customWidth="1"/>
    <col min="4" max="4" width="8.875" style="2" customWidth="1"/>
    <col min="5" max="5" width="8.875" style="3" customWidth="1"/>
    <col min="6" max="6" width="8.875" style="2" customWidth="1"/>
    <col min="7" max="7" width="8.875" style="3" customWidth="1"/>
    <col min="8" max="8" width="8.875" style="2" customWidth="1"/>
    <col min="9" max="9" width="8.875" style="3" customWidth="1"/>
    <col min="10" max="10" width="8.875" style="2" customWidth="1"/>
    <col min="11" max="11" width="8.875" style="3" customWidth="1"/>
    <col min="12" max="15" width="7.00390625" style="5" customWidth="1"/>
    <col min="16" max="16" width="10.875" style="5" bestFit="1" customWidth="1"/>
    <col min="17" max="17" width="8.875" style="5" customWidth="1"/>
    <col min="18" max="18" width="7.00390625" style="5" customWidth="1"/>
    <col min="19" max="19" width="8.50390625" style="5" customWidth="1"/>
    <col min="20" max="20" width="8.125" style="5" customWidth="1"/>
    <col min="21" max="16384" width="7.00390625" style="5" customWidth="1"/>
  </cols>
  <sheetData>
    <row r="1" spans="14:30" ht="12.75" customHeight="1"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4:30" ht="12.75" customHeight="1"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4:30" ht="12.75" customHeight="1"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2.75" customHeight="1">
      <c r="A4" s="1" t="s">
        <v>68</v>
      </c>
      <c r="E4" s="4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2.75" customHeight="1">
      <c r="A5" s="6"/>
      <c r="B5" s="9" t="s">
        <v>0</v>
      </c>
      <c r="C5" s="8"/>
      <c r="D5" s="7"/>
      <c r="F5" s="7"/>
      <c r="G5" s="8"/>
      <c r="H5" s="7"/>
      <c r="I5" s="8"/>
      <c r="J5" s="7"/>
      <c r="K5" s="8"/>
      <c r="L5" s="6"/>
      <c r="M5" s="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2.75" customHeight="1">
      <c r="A6" s="10"/>
      <c r="B6" s="11"/>
      <c r="C6" s="12"/>
      <c r="D6" s="11"/>
      <c r="E6" s="12"/>
      <c r="F6" s="13" t="s">
        <v>1</v>
      </c>
      <c r="G6" s="12"/>
      <c r="H6" s="11"/>
      <c r="I6" s="12"/>
      <c r="L6" s="6"/>
      <c r="M6" s="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2.75" customHeight="1">
      <c r="A7" s="14"/>
      <c r="B7" s="15"/>
      <c r="C7" s="16"/>
      <c r="D7" s="17"/>
      <c r="E7" s="16"/>
      <c r="F7" s="17"/>
      <c r="G7" s="16"/>
      <c r="H7" s="71"/>
      <c r="I7" s="23"/>
      <c r="J7" s="22"/>
      <c r="K7" s="23"/>
      <c r="L7" s="22"/>
      <c r="M7" s="23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ht="12.75" customHeight="1">
      <c r="A8" s="19" t="s">
        <v>2</v>
      </c>
      <c r="B8" s="20"/>
      <c r="C8" s="21" t="s">
        <v>3</v>
      </c>
      <c r="D8" s="22"/>
      <c r="E8" s="23" t="s">
        <v>57</v>
      </c>
      <c r="F8" s="22"/>
      <c r="G8" s="23"/>
      <c r="H8" s="72"/>
      <c r="I8" s="25"/>
      <c r="J8" s="26"/>
      <c r="K8" s="23"/>
      <c r="L8" s="27"/>
      <c r="M8" s="23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ht="12.75" customHeight="1">
      <c r="A9" s="29"/>
      <c r="B9" s="20"/>
      <c r="C9" s="23"/>
      <c r="D9" s="22"/>
      <c r="E9" s="23"/>
      <c r="F9" s="22"/>
      <c r="G9" s="23"/>
      <c r="H9" s="71"/>
      <c r="I9" s="23"/>
      <c r="J9" s="22"/>
      <c r="K9" s="23"/>
      <c r="L9" s="22"/>
      <c r="M9" s="23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2.75" customHeight="1">
      <c r="A10" s="30" t="s">
        <v>4</v>
      </c>
      <c r="B10" s="31"/>
      <c r="C10" s="32" t="s">
        <v>5</v>
      </c>
      <c r="D10" s="33"/>
      <c r="E10" s="34"/>
      <c r="F10" s="31" t="s">
        <v>7</v>
      </c>
      <c r="G10" s="36"/>
      <c r="H10" s="71"/>
      <c r="I10" s="73"/>
      <c r="J10" s="22"/>
      <c r="K10" s="23"/>
      <c r="L10" s="27"/>
      <c r="M10" s="2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2.75" customHeight="1">
      <c r="A11" s="30" t="s">
        <v>8</v>
      </c>
      <c r="B11" s="37"/>
      <c r="C11" s="4"/>
      <c r="D11" s="38" t="s">
        <v>9</v>
      </c>
      <c r="E11" s="98"/>
      <c r="F11" s="95"/>
      <c r="G11" s="99"/>
      <c r="H11" s="74"/>
      <c r="I11" s="4"/>
      <c r="J11" s="75"/>
      <c r="K11" s="4"/>
      <c r="L11" s="76"/>
      <c r="M11" s="4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2.75" customHeight="1">
      <c r="A12" s="41" t="s">
        <v>58</v>
      </c>
      <c r="B12" s="42">
        <v>198418</v>
      </c>
      <c r="C12" s="43"/>
      <c r="D12" s="42">
        <v>13139</v>
      </c>
      <c r="E12" s="43"/>
      <c r="F12" s="42">
        <v>1912</v>
      </c>
      <c r="G12" s="77"/>
      <c r="H12" s="78"/>
      <c r="I12" s="81"/>
      <c r="J12" s="80"/>
      <c r="K12" s="81"/>
      <c r="L12" s="80"/>
      <c r="M12" s="79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2.75" customHeight="1">
      <c r="A13" s="41" t="s">
        <v>59</v>
      </c>
      <c r="B13" s="42">
        <v>180669</v>
      </c>
      <c r="C13" s="43"/>
      <c r="D13" s="42">
        <v>10782</v>
      </c>
      <c r="E13" s="43"/>
      <c r="F13" s="42">
        <v>2037</v>
      </c>
      <c r="G13" s="77"/>
      <c r="H13" s="82"/>
      <c r="I13" s="81"/>
      <c r="J13" s="83"/>
      <c r="K13" s="81"/>
      <c r="L13" s="83"/>
      <c r="M13" s="81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2.75" customHeight="1">
      <c r="A14" s="41" t="s">
        <v>69</v>
      </c>
      <c r="B14" s="42">
        <f>SUM(B15:B61)</f>
        <v>185327</v>
      </c>
      <c r="C14" s="43" t="str">
        <f>"100%"</f>
        <v>100%</v>
      </c>
      <c r="D14" s="42">
        <f>SUM(D15:D61)</f>
        <v>12434</v>
      </c>
      <c r="E14" s="43" t="str">
        <f>"100%"</f>
        <v>100%</v>
      </c>
      <c r="F14" s="42">
        <f>SUM(F15:F61)</f>
        <v>2636</v>
      </c>
      <c r="G14" s="77" t="str">
        <f>"100%"</f>
        <v>100%</v>
      </c>
      <c r="H14" s="82"/>
      <c r="I14" s="81"/>
      <c r="J14" s="83"/>
      <c r="K14" s="81"/>
      <c r="L14" s="83"/>
      <c r="M14" s="81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2.75" customHeight="1">
      <c r="A15" s="46" t="s">
        <v>10</v>
      </c>
      <c r="B15" s="64">
        <v>10689</v>
      </c>
      <c r="C15" s="50">
        <f>IF(B$14=0,0,B15/B$14*100)</f>
        <v>5.767643138884242</v>
      </c>
      <c r="D15" s="64">
        <v>791</v>
      </c>
      <c r="E15" s="50">
        <f>IF(D$14=0,0,D15/D$14*100)</f>
        <v>6.3615891909281</v>
      </c>
      <c r="F15" s="64">
        <v>385</v>
      </c>
      <c r="G15" s="86">
        <f aca="true" t="shared" si="0" ref="G15:G61">IF(F$14=0,0,F15/F$14*100)</f>
        <v>14.605462822458271</v>
      </c>
      <c r="H15" s="93"/>
      <c r="I15" s="84"/>
      <c r="J15" s="89"/>
      <c r="K15" s="84"/>
      <c r="L15" s="89"/>
      <c r="M15" s="84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2.75" customHeight="1">
      <c r="A16" s="49" t="s">
        <v>11</v>
      </c>
      <c r="B16" s="64">
        <v>1576</v>
      </c>
      <c r="C16" s="50">
        <f>IF(B$14=0,0,B16/B$14*100)</f>
        <v>0.8503887722781893</v>
      </c>
      <c r="D16" s="64">
        <v>62</v>
      </c>
      <c r="E16" s="50">
        <f>IF(D$14=0,0,D16/D$14*100)</f>
        <v>0.4986327810841242</v>
      </c>
      <c r="F16" s="64">
        <v>10</v>
      </c>
      <c r="G16" s="86">
        <f t="shared" si="0"/>
        <v>0.37936267071320184</v>
      </c>
      <c r="H16" s="93"/>
      <c r="I16" s="84"/>
      <c r="J16" s="90"/>
      <c r="K16" s="84"/>
      <c r="L16" s="90"/>
      <c r="M16" s="84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2.75" customHeight="1">
      <c r="A17" s="49" t="s">
        <v>12</v>
      </c>
      <c r="B17" s="64">
        <v>2590</v>
      </c>
      <c r="C17" s="50">
        <v>1.3976655208327713</v>
      </c>
      <c r="D17" s="64">
        <v>219</v>
      </c>
      <c r="E17" s="50">
        <v>1.7590361445783131</v>
      </c>
      <c r="F17" s="64">
        <v>39</v>
      </c>
      <c r="G17" s="86">
        <v>1.4812001519179643</v>
      </c>
      <c r="H17" s="93"/>
      <c r="I17" s="84"/>
      <c r="J17" s="90"/>
      <c r="K17" s="84"/>
      <c r="L17" s="90"/>
      <c r="M17" s="84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2.75" customHeight="1">
      <c r="A18" s="49" t="s">
        <v>13</v>
      </c>
      <c r="B18" s="64">
        <v>2451</v>
      </c>
      <c r="C18" s="50">
        <f>IF(B$14=0,0,B18/B$14*100)</f>
        <v>1.3225272086636053</v>
      </c>
      <c r="D18" s="64">
        <v>168</v>
      </c>
      <c r="E18" s="50">
        <f>IF(D$14=0,0,D18/D$14*100)</f>
        <v>1.3511339874537558</v>
      </c>
      <c r="F18" s="64">
        <v>21</v>
      </c>
      <c r="G18" s="86">
        <f t="shared" si="0"/>
        <v>0.7966616084977238</v>
      </c>
      <c r="H18" s="93"/>
      <c r="I18" s="84"/>
      <c r="J18" s="89"/>
      <c r="K18" s="84"/>
      <c r="L18" s="89"/>
      <c r="M18" s="84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2.75" customHeight="1">
      <c r="A19" s="52" t="s">
        <v>14</v>
      </c>
      <c r="B19" s="64">
        <v>2270</v>
      </c>
      <c r="C19" s="50">
        <f aca="true" t="shared" si="1" ref="C19:C61">IF(B$14=0,0,B19/B$14*100)</f>
        <v>1.2248620006798794</v>
      </c>
      <c r="D19" s="64">
        <v>62</v>
      </c>
      <c r="E19" s="50">
        <f aca="true" t="shared" si="2" ref="E19:E61">IF(D$14=0,0,D19/D$14*100)</f>
        <v>0.4986327810841242</v>
      </c>
      <c r="F19" s="64">
        <v>21</v>
      </c>
      <c r="G19" s="86">
        <f t="shared" si="0"/>
        <v>0.7966616084977238</v>
      </c>
      <c r="H19" s="93"/>
      <c r="I19" s="84"/>
      <c r="J19" s="90"/>
      <c r="K19" s="84"/>
      <c r="L19" s="90"/>
      <c r="M19" s="84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2.75" customHeight="1">
      <c r="A20" s="55" t="s">
        <v>15</v>
      </c>
      <c r="B20" s="65">
        <v>2181</v>
      </c>
      <c r="C20" s="47">
        <f t="shared" si="1"/>
        <v>1.1768387768646769</v>
      </c>
      <c r="D20" s="65">
        <v>113</v>
      </c>
      <c r="E20" s="47">
        <f t="shared" si="2"/>
        <v>0.9087984558468715</v>
      </c>
      <c r="F20" s="65">
        <v>21</v>
      </c>
      <c r="G20" s="87">
        <f t="shared" si="0"/>
        <v>0.7966616084977238</v>
      </c>
      <c r="H20" s="93"/>
      <c r="I20" s="84"/>
      <c r="J20" s="89"/>
      <c r="K20" s="84"/>
      <c r="L20" s="89"/>
      <c r="M20" s="84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2.75" customHeight="1">
      <c r="A21" s="56" t="s">
        <v>16</v>
      </c>
      <c r="B21" s="64">
        <v>4698</v>
      </c>
      <c r="C21" s="50">
        <f t="shared" si="1"/>
        <v>2.534978713301354</v>
      </c>
      <c r="D21" s="64">
        <v>320</v>
      </c>
      <c r="E21" s="50">
        <f t="shared" si="2"/>
        <v>2.5735885475309637</v>
      </c>
      <c r="F21" s="64">
        <v>26</v>
      </c>
      <c r="G21" s="86">
        <f t="shared" si="0"/>
        <v>0.9863429438543246</v>
      </c>
      <c r="H21" s="93"/>
      <c r="I21" s="84"/>
      <c r="J21" s="90"/>
      <c r="K21" s="84"/>
      <c r="L21" s="90"/>
      <c r="M21" s="84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2.75" customHeight="1">
      <c r="A22" s="56" t="s">
        <v>17</v>
      </c>
      <c r="B22" s="64">
        <v>4057</v>
      </c>
      <c r="C22" s="50">
        <f t="shared" si="1"/>
        <v>2.189103584475009</v>
      </c>
      <c r="D22" s="64">
        <v>153</v>
      </c>
      <c r="E22" s="50">
        <f t="shared" si="2"/>
        <v>1.2304970242882418</v>
      </c>
      <c r="F22" s="64">
        <v>33</v>
      </c>
      <c r="G22" s="86">
        <f t="shared" si="0"/>
        <v>1.251896813353566</v>
      </c>
      <c r="H22" s="93"/>
      <c r="I22" s="84"/>
      <c r="J22" s="89"/>
      <c r="K22" s="84"/>
      <c r="L22" s="89"/>
      <c r="M22" s="84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2.75" customHeight="1">
      <c r="A23" s="56" t="s">
        <v>18</v>
      </c>
      <c r="B23" s="64">
        <v>3409</v>
      </c>
      <c r="C23" s="50">
        <f t="shared" si="1"/>
        <v>1.839451348157581</v>
      </c>
      <c r="D23" s="64">
        <v>202</v>
      </c>
      <c r="E23" s="50">
        <f t="shared" si="2"/>
        <v>1.6245777706289206</v>
      </c>
      <c r="F23" s="64">
        <v>45</v>
      </c>
      <c r="G23" s="86">
        <f t="shared" si="0"/>
        <v>1.707132018209408</v>
      </c>
      <c r="H23" s="93"/>
      <c r="I23" s="84"/>
      <c r="J23" s="90"/>
      <c r="K23" s="84"/>
      <c r="L23" s="90"/>
      <c r="M23" s="84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2.75" customHeight="1">
      <c r="A24" s="57" t="s">
        <v>19</v>
      </c>
      <c r="B24" s="66">
        <v>4065</v>
      </c>
      <c r="C24" s="53">
        <f t="shared" si="1"/>
        <v>2.193420278750533</v>
      </c>
      <c r="D24" s="66">
        <v>308</v>
      </c>
      <c r="E24" s="53">
        <f t="shared" si="2"/>
        <v>2.4770789769985524</v>
      </c>
      <c r="F24" s="66">
        <v>34</v>
      </c>
      <c r="G24" s="88">
        <f t="shared" si="0"/>
        <v>1.289833080424886</v>
      </c>
      <c r="H24" s="93"/>
      <c r="I24" s="84"/>
      <c r="J24" s="89"/>
      <c r="K24" s="84"/>
      <c r="L24" s="89"/>
      <c r="M24" s="84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2.75" customHeight="1">
      <c r="A25" s="55" t="s">
        <v>20</v>
      </c>
      <c r="B25" s="64">
        <v>4784</v>
      </c>
      <c r="C25" s="50">
        <f t="shared" si="1"/>
        <v>2.5813831767632345</v>
      </c>
      <c r="D25" s="64">
        <v>215</v>
      </c>
      <c r="E25" s="50">
        <f t="shared" si="2"/>
        <v>1.729129805372366</v>
      </c>
      <c r="F25" s="64">
        <v>55</v>
      </c>
      <c r="G25" s="86">
        <f t="shared" si="0"/>
        <v>2.08649468892261</v>
      </c>
      <c r="H25" s="93"/>
      <c r="I25" s="84"/>
      <c r="J25" s="90"/>
      <c r="K25" s="84"/>
      <c r="L25" s="90"/>
      <c r="M25" s="84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ht="12.75" customHeight="1">
      <c r="A26" s="56" t="s">
        <v>21</v>
      </c>
      <c r="B26" s="64">
        <v>6048</v>
      </c>
      <c r="C26" s="50">
        <f t="shared" si="1"/>
        <v>3.263420872295996</v>
      </c>
      <c r="D26" s="64">
        <v>290</v>
      </c>
      <c r="E26" s="50">
        <f t="shared" si="2"/>
        <v>2.3323146211999357</v>
      </c>
      <c r="F26" s="64">
        <v>80</v>
      </c>
      <c r="G26" s="86">
        <f t="shared" si="0"/>
        <v>3.0349013657056148</v>
      </c>
      <c r="H26" s="93"/>
      <c r="I26" s="84"/>
      <c r="J26" s="90"/>
      <c r="K26" s="84"/>
      <c r="L26" s="90"/>
      <c r="M26" s="84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2.75" customHeight="1">
      <c r="A27" s="56" t="s">
        <v>22</v>
      </c>
      <c r="B27" s="64">
        <v>4053</v>
      </c>
      <c r="C27" s="50">
        <f t="shared" si="1"/>
        <v>2.1869452373372473</v>
      </c>
      <c r="D27" s="64">
        <v>482</v>
      </c>
      <c r="E27" s="50">
        <f t="shared" si="2"/>
        <v>3.876467749718514</v>
      </c>
      <c r="F27" s="64">
        <v>141</v>
      </c>
      <c r="G27" s="86">
        <f t="shared" si="0"/>
        <v>5.349013657056146</v>
      </c>
      <c r="H27" s="93"/>
      <c r="I27" s="84"/>
      <c r="J27" s="90"/>
      <c r="K27" s="84"/>
      <c r="L27" s="90"/>
      <c r="M27" s="84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:30" ht="12.75" customHeight="1">
      <c r="A28" s="56" t="s">
        <v>23</v>
      </c>
      <c r="B28" s="64">
        <v>4445</v>
      </c>
      <c r="C28" s="50">
        <f t="shared" si="1"/>
        <v>2.3984632568379136</v>
      </c>
      <c r="D28" s="64">
        <v>425</v>
      </c>
      <c r="E28" s="50">
        <f t="shared" si="2"/>
        <v>3.418047289689561</v>
      </c>
      <c r="F28" s="64">
        <v>99</v>
      </c>
      <c r="G28" s="86">
        <f t="shared" si="0"/>
        <v>3.755690440060698</v>
      </c>
      <c r="H28" s="93"/>
      <c r="I28" s="84"/>
      <c r="J28" s="90"/>
      <c r="K28" s="84"/>
      <c r="L28" s="90"/>
      <c r="M28" s="84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:30" ht="12.75" customHeight="1">
      <c r="A29" s="56" t="s">
        <v>24</v>
      </c>
      <c r="B29" s="64">
        <v>3740</v>
      </c>
      <c r="C29" s="50">
        <f t="shared" si="1"/>
        <v>2.0180545738073783</v>
      </c>
      <c r="D29" s="64">
        <v>196</v>
      </c>
      <c r="E29" s="50">
        <f t="shared" si="2"/>
        <v>1.5763229853627152</v>
      </c>
      <c r="F29" s="64">
        <v>16</v>
      </c>
      <c r="G29" s="86">
        <f t="shared" si="0"/>
        <v>0.6069802731411229</v>
      </c>
      <c r="H29" s="93"/>
      <c r="I29" s="84"/>
      <c r="J29" s="90"/>
      <c r="K29" s="84"/>
      <c r="L29" s="90"/>
      <c r="M29" s="8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ht="12.75" customHeight="1">
      <c r="A30" s="55" t="s">
        <v>25</v>
      </c>
      <c r="B30" s="65">
        <v>1429</v>
      </c>
      <c r="C30" s="47">
        <f t="shared" si="1"/>
        <v>0.7710695149654395</v>
      </c>
      <c r="D30" s="65">
        <v>160</v>
      </c>
      <c r="E30" s="47">
        <f t="shared" si="2"/>
        <v>1.2867942737654818</v>
      </c>
      <c r="F30" s="65">
        <v>18</v>
      </c>
      <c r="G30" s="87">
        <f t="shared" si="0"/>
        <v>0.6828528072837633</v>
      </c>
      <c r="H30" s="93"/>
      <c r="I30" s="84"/>
      <c r="J30" s="90"/>
      <c r="K30" s="84"/>
      <c r="L30" s="90"/>
      <c r="M30" s="84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0" ht="12.75" customHeight="1">
      <c r="A31" s="56" t="s">
        <v>26</v>
      </c>
      <c r="B31" s="64">
        <v>1479</v>
      </c>
      <c r="C31" s="50">
        <f t="shared" si="1"/>
        <v>0.7980488541874633</v>
      </c>
      <c r="D31" s="64">
        <v>187</v>
      </c>
      <c r="E31" s="50">
        <f t="shared" si="2"/>
        <v>1.5039408074634069</v>
      </c>
      <c r="F31" s="64">
        <v>17</v>
      </c>
      <c r="G31" s="86">
        <f t="shared" si="0"/>
        <v>0.644916540212443</v>
      </c>
      <c r="H31" s="93"/>
      <c r="I31" s="84"/>
      <c r="J31" s="90"/>
      <c r="K31" s="84"/>
      <c r="L31" s="90"/>
      <c r="M31" s="84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0" ht="12.75" customHeight="1">
      <c r="A32" s="56" t="s">
        <v>27</v>
      </c>
      <c r="B32" s="64">
        <v>1756</v>
      </c>
      <c r="C32" s="50">
        <f t="shared" si="1"/>
        <v>0.9475143934774749</v>
      </c>
      <c r="D32" s="64">
        <v>212</v>
      </c>
      <c r="E32" s="50">
        <f t="shared" si="2"/>
        <v>1.7050024127392631</v>
      </c>
      <c r="F32" s="64">
        <v>26</v>
      </c>
      <c r="G32" s="86">
        <f t="shared" si="0"/>
        <v>0.9863429438543246</v>
      </c>
      <c r="H32" s="93"/>
      <c r="I32" s="84"/>
      <c r="J32" s="90"/>
      <c r="K32" s="84"/>
      <c r="L32" s="90"/>
      <c r="M32" s="84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2.75" customHeight="1">
      <c r="A33" s="56" t="s">
        <v>28</v>
      </c>
      <c r="B33" s="64">
        <v>3317</v>
      </c>
      <c r="C33" s="50">
        <f t="shared" si="1"/>
        <v>1.789809363989057</v>
      </c>
      <c r="D33" s="64">
        <v>204</v>
      </c>
      <c r="E33" s="50">
        <f t="shared" si="2"/>
        <v>1.6406626990509894</v>
      </c>
      <c r="F33" s="64">
        <v>48</v>
      </c>
      <c r="G33" s="86">
        <f t="shared" si="0"/>
        <v>1.8209408194233687</v>
      </c>
      <c r="H33" s="93"/>
      <c r="I33" s="84"/>
      <c r="J33" s="90"/>
      <c r="K33" s="84"/>
      <c r="L33" s="90"/>
      <c r="M33" s="84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:30" ht="12.75" customHeight="1">
      <c r="A34" s="57" t="s">
        <v>29</v>
      </c>
      <c r="B34" s="66">
        <v>8460</v>
      </c>
      <c r="C34" s="53">
        <f t="shared" si="1"/>
        <v>4.564904196366423</v>
      </c>
      <c r="D34" s="66">
        <v>722</v>
      </c>
      <c r="E34" s="53">
        <f t="shared" si="2"/>
        <v>5.806659160366737</v>
      </c>
      <c r="F34" s="66">
        <v>171</v>
      </c>
      <c r="G34" s="88">
        <f t="shared" si="0"/>
        <v>6.487101669195751</v>
      </c>
      <c r="H34" s="93"/>
      <c r="I34" s="84"/>
      <c r="J34" s="89"/>
      <c r="K34" s="84"/>
      <c r="L34" s="89"/>
      <c r="M34" s="84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:30" ht="12.75" customHeight="1">
      <c r="A35" s="55" t="s">
        <v>30</v>
      </c>
      <c r="B35" s="65">
        <v>4251</v>
      </c>
      <c r="C35" s="47">
        <f t="shared" si="1"/>
        <v>2.293783420656461</v>
      </c>
      <c r="D35" s="65">
        <v>353</v>
      </c>
      <c r="E35" s="47">
        <f t="shared" si="2"/>
        <v>2.838989866495094</v>
      </c>
      <c r="F35" s="65">
        <v>44</v>
      </c>
      <c r="G35" s="87">
        <f t="shared" si="0"/>
        <v>1.669195751138088</v>
      </c>
      <c r="H35" s="93"/>
      <c r="I35" s="84"/>
      <c r="J35" s="89"/>
      <c r="K35" s="84"/>
      <c r="L35" s="89"/>
      <c r="M35" s="84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2.75" customHeight="1">
      <c r="A36" s="56" t="s">
        <v>31</v>
      </c>
      <c r="B36" s="64">
        <v>6799</v>
      </c>
      <c r="C36" s="50">
        <f t="shared" si="1"/>
        <v>3.6686505474107927</v>
      </c>
      <c r="D36" s="64">
        <v>470</v>
      </c>
      <c r="E36" s="50">
        <f t="shared" si="2"/>
        <v>3.7799581791861026</v>
      </c>
      <c r="F36" s="64">
        <v>112</v>
      </c>
      <c r="G36" s="86">
        <f t="shared" si="0"/>
        <v>4.24886191198786</v>
      </c>
      <c r="H36" s="93"/>
      <c r="I36" s="84"/>
      <c r="J36" s="90"/>
      <c r="K36" s="84"/>
      <c r="L36" s="90"/>
      <c r="M36" s="84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0" ht="12.75" customHeight="1">
      <c r="A37" s="56" t="s">
        <v>32</v>
      </c>
      <c r="B37" s="64">
        <v>4307</v>
      </c>
      <c r="C37" s="50">
        <f t="shared" si="1"/>
        <v>2.324000280585128</v>
      </c>
      <c r="D37" s="64">
        <v>345</v>
      </c>
      <c r="E37" s="50">
        <f t="shared" si="2"/>
        <v>2.77465015280682</v>
      </c>
      <c r="F37" s="64">
        <v>71</v>
      </c>
      <c r="G37" s="86">
        <f t="shared" si="0"/>
        <v>2.6934749620637333</v>
      </c>
      <c r="H37" s="93"/>
      <c r="I37" s="84"/>
      <c r="J37" s="89"/>
      <c r="K37" s="84"/>
      <c r="L37" s="89"/>
      <c r="M37" s="84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:30" ht="12.75" customHeight="1">
      <c r="A38" s="56" t="s">
        <v>33</v>
      </c>
      <c r="B38" s="64">
        <v>3895</v>
      </c>
      <c r="C38" s="50">
        <f t="shared" si="1"/>
        <v>2.101690525395652</v>
      </c>
      <c r="D38" s="64">
        <v>216</v>
      </c>
      <c r="E38" s="50">
        <f t="shared" si="2"/>
        <v>1.7371722695834004</v>
      </c>
      <c r="F38" s="64">
        <v>39</v>
      </c>
      <c r="G38" s="86">
        <f t="shared" si="0"/>
        <v>1.479514415781487</v>
      </c>
      <c r="H38" s="93"/>
      <c r="I38" s="84"/>
      <c r="J38" s="90"/>
      <c r="K38" s="84"/>
      <c r="L38" s="90"/>
      <c r="M38" s="84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2.75" customHeight="1">
      <c r="A39" s="56" t="s">
        <v>34</v>
      </c>
      <c r="B39" s="64">
        <v>2042</v>
      </c>
      <c r="C39" s="50">
        <f t="shared" si="1"/>
        <v>1.1018362138274511</v>
      </c>
      <c r="D39" s="64">
        <v>194</v>
      </c>
      <c r="E39" s="50">
        <f t="shared" si="2"/>
        <v>1.5602380569406464</v>
      </c>
      <c r="F39" s="64">
        <v>33</v>
      </c>
      <c r="G39" s="86">
        <f t="shared" si="0"/>
        <v>1.251896813353566</v>
      </c>
      <c r="H39" s="93"/>
      <c r="I39" s="84"/>
      <c r="J39" s="90"/>
      <c r="K39" s="84"/>
      <c r="L39" s="90"/>
      <c r="M39" s="84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0" ht="12.75" customHeight="1">
      <c r="A40" s="55" t="s">
        <v>35</v>
      </c>
      <c r="B40" s="65">
        <v>3580</v>
      </c>
      <c r="C40" s="47">
        <f t="shared" si="1"/>
        <v>1.931720688296902</v>
      </c>
      <c r="D40" s="65">
        <v>305</v>
      </c>
      <c r="E40" s="47">
        <f t="shared" si="2"/>
        <v>2.4529515843654495</v>
      </c>
      <c r="F40" s="65">
        <v>99</v>
      </c>
      <c r="G40" s="87">
        <f t="shared" si="0"/>
        <v>3.755690440060698</v>
      </c>
      <c r="H40" s="93"/>
      <c r="I40" s="84"/>
      <c r="J40" s="90"/>
      <c r="K40" s="84"/>
      <c r="L40" s="90"/>
      <c r="M40" s="84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0" ht="12.75" customHeight="1">
      <c r="A41" s="56" t="s">
        <v>36</v>
      </c>
      <c r="B41" s="64">
        <v>2970</v>
      </c>
      <c r="C41" s="50">
        <f t="shared" si="1"/>
        <v>1.602572749788212</v>
      </c>
      <c r="D41" s="64">
        <v>283</v>
      </c>
      <c r="E41" s="50">
        <f t="shared" si="2"/>
        <v>2.276017371722696</v>
      </c>
      <c r="F41" s="64">
        <v>62</v>
      </c>
      <c r="G41" s="86">
        <f t="shared" si="0"/>
        <v>2.3520485584218513</v>
      </c>
      <c r="H41" s="93"/>
      <c r="I41" s="84"/>
      <c r="J41" s="90"/>
      <c r="K41" s="84"/>
      <c r="L41" s="90"/>
      <c r="M41" s="84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:30" ht="12.75" customHeight="1">
      <c r="A42" s="56" t="s">
        <v>37</v>
      </c>
      <c r="B42" s="64">
        <v>5838</v>
      </c>
      <c r="C42" s="50">
        <f t="shared" si="1"/>
        <v>3.150107647563496</v>
      </c>
      <c r="D42" s="64">
        <v>358</v>
      </c>
      <c r="E42" s="50">
        <f t="shared" si="2"/>
        <v>2.8792021875502654</v>
      </c>
      <c r="F42" s="64">
        <v>106</v>
      </c>
      <c r="G42" s="86">
        <f t="shared" si="0"/>
        <v>4.021244309559939</v>
      </c>
      <c r="H42" s="93"/>
      <c r="I42" s="84"/>
      <c r="J42" s="90"/>
      <c r="K42" s="84"/>
      <c r="L42" s="90"/>
      <c r="M42" s="84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:30" ht="12.75" customHeight="1">
      <c r="A43" s="56" t="s">
        <v>38</v>
      </c>
      <c r="B43" s="64">
        <v>1976</v>
      </c>
      <c r="C43" s="50">
        <f t="shared" si="1"/>
        <v>1.0662234860543796</v>
      </c>
      <c r="D43" s="64">
        <v>125</v>
      </c>
      <c r="E43" s="50">
        <f t="shared" si="2"/>
        <v>1.0053080263792826</v>
      </c>
      <c r="F43" s="64">
        <v>0</v>
      </c>
      <c r="G43" s="86">
        <f t="shared" si="0"/>
        <v>0</v>
      </c>
      <c r="H43" s="93"/>
      <c r="I43" s="84"/>
      <c r="J43" s="90"/>
      <c r="K43" s="84"/>
      <c r="L43" s="90"/>
      <c r="M43" s="84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  <row r="44" spans="1:30" ht="12.75" customHeight="1">
      <c r="A44" s="57" t="s">
        <v>39</v>
      </c>
      <c r="B44" s="66">
        <v>3892</v>
      </c>
      <c r="C44" s="53">
        <f t="shared" si="1"/>
        <v>2.1000717650423306</v>
      </c>
      <c r="D44" s="66">
        <v>164</v>
      </c>
      <c r="E44" s="53">
        <f t="shared" si="2"/>
        <v>1.318964130609619</v>
      </c>
      <c r="F44" s="66">
        <v>37</v>
      </c>
      <c r="G44" s="88">
        <f t="shared" si="0"/>
        <v>1.4036418816388467</v>
      </c>
      <c r="H44" s="93"/>
      <c r="I44" s="84"/>
      <c r="J44" s="90"/>
      <c r="K44" s="84"/>
      <c r="L44" s="90"/>
      <c r="M44" s="84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:30" ht="12.75" customHeight="1">
      <c r="A45" s="56" t="s">
        <v>40</v>
      </c>
      <c r="B45" s="64">
        <v>1743</v>
      </c>
      <c r="C45" s="50">
        <f t="shared" si="1"/>
        <v>0.9404997652797488</v>
      </c>
      <c r="D45" s="64">
        <v>105</v>
      </c>
      <c r="E45" s="50">
        <f t="shared" si="2"/>
        <v>0.8444587421585974</v>
      </c>
      <c r="F45" s="64">
        <v>24</v>
      </c>
      <c r="G45" s="86">
        <f t="shared" si="0"/>
        <v>0.9104704097116844</v>
      </c>
      <c r="H45" s="93"/>
      <c r="I45" s="84"/>
      <c r="J45" s="90"/>
      <c r="K45" s="84"/>
      <c r="L45" s="90"/>
      <c r="M45" s="84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12.75" customHeight="1">
      <c r="A46" s="56" t="s">
        <v>41</v>
      </c>
      <c r="B46" s="64">
        <v>3438</v>
      </c>
      <c r="C46" s="50">
        <f t="shared" si="1"/>
        <v>1.8550993649063547</v>
      </c>
      <c r="D46" s="64">
        <v>173</v>
      </c>
      <c r="E46" s="50">
        <f t="shared" si="2"/>
        <v>1.3913463085089273</v>
      </c>
      <c r="F46" s="64">
        <v>27</v>
      </c>
      <c r="G46" s="86">
        <f t="shared" si="0"/>
        <v>1.024279210925645</v>
      </c>
      <c r="H46" s="93"/>
      <c r="I46" s="84"/>
      <c r="J46" s="90"/>
      <c r="K46" s="84"/>
      <c r="L46" s="90"/>
      <c r="M46" s="84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</row>
    <row r="47" spans="1:30" ht="12.75" customHeight="1">
      <c r="A47" s="56" t="s">
        <v>42</v>
      </c>
      <c r="B47" s="64">
        <v>5259</v>
      </c>
      <c r="C47" s="50">
        <f t="shared" si="1"/>
        <v>2.8376868993724607</v>
      </c>
      <c r="D47" s="64">
        <v>364</v>
      </c>
      <c r="E47" s="50">
        <f t="shared" si="2"/>
        <v>2.9274569728164708</v>
      </c>
      <c r="F47" s="64">
        <v>45</v>
      </c>
      <c r="G47" s="86">
        <f t="shared" si="0"/>
        <v>1.707132018209408</v>
      </c>
      <c r="H47" s="92"/>
      <c r="I47" s="84"/>
      <c r="J47" s="90"/>
      <c r="K47" s="84"/>
      <c r="L47" s="90"/>
      <c r="M47" s="84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</row>
    <row r="48" spans="1:30" ht="12.75" customHeight="1">
      <c r="A48" s="56" t="s">
        <v>43</v>
      </c>
      <c r="B48" s="64">
        <v>5484</v>
      </c>
      <c r="C48" s="50">
        <f t="shared" si="1"/>
        <v>2.9590939258715676</v>
      </c>
      <c r="D48" s="64">
        <v>314</v>
      </c>
      <c r="E48" s="50">
        <f t="shared" si="2"/>
        <v>2.525333762264758</v>
      </c>
      <c r="F48" s="64">
        <v>75</v>
      </c>
      <c r="G48" s="86">
        <f t="shared" si="0"/>
        <v>2.845220030349014</v>
      </c>
      <c r="H48" s="91"/>
      <c r="I48" s="84"/>
      <c r="J48" s="89"/>
      <c r="K48" s="84"/>
      <c r="L48" s="89"/>
      <c r="M48" s="84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2.75" customHeight="1">
      <c r="A49" s="56" t="s">
        <v>44</v>
      </c>
      <c r="B49" s="64">
        <v>3969</v>
      </c>
      <c r="C49" s="50">
        <f t="shared" si="1"/>
        <v>2.141619947444247</v>
      </c>
      <c r="D49" s="64">
        <v>235</v>
      </c>
      <c r="E49" s="50">
        <f t="shared" si="2"/>
        <v>1.8899790895930513</v>
      </c>
      <c r="F49" s="64">
        <v>43</v>
      </c>
      <c r="G49" s="86">
        <f t="shared" si="0"/>
        <v>1.6312594840667678</v>
      </c>
      <c r="H49" s="92"/>
      <c r="I49" s="84"/>
      <c r="J49" s="90"/>
      <c r="K49" s="84"/>
      <c r="L49" s="90"/>
      <c r="M49" s="84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</row>
    <row r="50" spans="1:30" ht="12.75" customHeight="1">
      <c r="A50" s="55" t="s">
        <v>45</v>
      </c>
      <c r="B50" s="65">
        <v>2879</v>
      </c>
      <c r="C50" s="47">
        <f t="shared" si="1"/>
        <v>1.553470352404129</v>
      </c>
      <c r="D50" s="65">
        <v>167</v>
      </c>
      <c r="E50" s="47">
        <f t="shared" si="2"/>
        <v>1.3430915232427216</v>
      </c>
      <c r="F50" s="65">
        <v>34</v>
      </c>
      <c r="G50" s="87">
        <f t="shared" si="0"/>
        <v>1.289833080424886</v>
      </c>
      <c r="H50" s="91"/>
      <c r="I50" s="84"/>
      <c r="J50" s="89"/>
      <c r="K50" s="84"/>
      <c r="L50" s="89"/>
      <c r="M50" s="84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</row>
    <row r="51" spans="1:30" ht="12.75" customHeight="1">
      <c r="A51" s="56" t="s">
        <v>46</v>
      </c>
      <c r="B51" s="64">
        <v>2327</v>
      </c>
      <c r="C51" s="50">
        <f t="shared" si="1"/>
        <v>1.2556184473929863</v>
      </c>
      <c r="D51" s="64">
        <v>173</v>
      </c>
      <c r="E51" s="50">
        <f t="shared" si="2"/>
        <v>1.3913463085089273</v>
      </c>
      <c r="F51" s="64">
        <v>38</v>
      </c>
      <c r="G51" s="86">
        <f t="shared" si="0"/>
        <v>1.4415781487101669</v>
      </c>
      <c r="H51" s="92"/>
      <c r="I51" s="84"/>
      <c r="J51" s="90"/>
      <c r="K51" s="84"/>
      <c r="L51" s="90"/>
      <c r="M51" s="84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</row>
    <row r="52" spans="1:30" ht="12.75" customHeight="1">
      <c r="A52" s="56" t="s">
        <v>47</v>
      </c>
      <c r="B52" s="64">
        <v>4994</v>
      </c>
      <c r="C52" s="50">
        <f t="shared" si="1"/>
        <v>2.6946964014957344</v>
      </c>
      <c r="D52" s="64">
        <v>310</v>
      </c>
      <c r="E52" s="50">
        <f t="shared" si="2"/>
        <v>2.4931639054206207</v>
      </c>
      <c r="F52" s="64">
        <v>21</v>
      </c>
      <c r="G52" s="86">
        <f t="shared" si="0"/>
        <v>0.7966616084977238</v>
      </c>
      <c r="H52" s="91"/>
      <c r="I52" s="84"/>
      <c r="J52" s="89"/>
      <c r="K52" s="84"/>
      <c r="L52" s="89"/>
      <c r="M52" s="84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:30" ht="12.75" customHeight="1">
      <c r="A53" s="56" t="s">
        <v>48</v>
      </c>
      <c r="B53" s="64">
        <v>6129</v>
      </c>
      <c r="C53" s="50">
        <f t="shared" si="1"/>
        <v>3.3071274018356744</v>
      </c>
      <c r="D53" s="64">
        <v>425</v>
      </c>
      <c r="E53" s="50">
        <f t="shared" si="2"/>
        <v>3.418047289689561</v>
      </c>
      <c r="F53" s="64">
        <v>86</v>
      </c>
      <c r="G53" s="86">
        <f t="shared" si="0"/>
        <v>3.2625189681335356</v>
      </c>
      <c r="H53" s="92"/>
      <c r="I53" s="84"/>
      <c r="J53" s="90"/>
      <c r="K53" s="84"/>
      <c r="L53" s="90"/>
      <c r="M53" s="84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</row>
    <row r="54" spans="1:30" ht="12.75" customHeight="1">
      <c r="A54" s="57" t="s">
        <v>49</v>
      </c>
      <c r="B54" s="66">
        <v>4735</v>
      </c>
      <c r="C54" s="53">
        <f t="shared" si="1"/>
        <v>2.5549434243256517</v>
      </c>
      <c r="D54" s="66">
        <v>308</v>
      </c>
      <c r="E54" s="53">
        <f t="shared" si="2"/>
        <v>2.4770789769985524</v>
      </c>
      <c r="F54" s="66">
        <v>75</v>
      </c>
      <c r="G54" s="88">
        <f t="shared" si="0"/>
        <v>2.845220030349014</v>
      </c>
      <c r="H54" s="92"/>
      <c r="I54" s="84"/>
      <c r="J54" s="90"/>
      <c r="K54" s="84"/>
      <c r="L54" s="90"/>
      <c r="M54" s="84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  <row r="55" spans="1:30" ht="12.75" customHeight="1">
      <c r="A55" s="55" t="s">
        <v>50</v>
      </c>
      <c r="B55" s="65">
        <v>1728</v>
      </c>
      <c r="C55" s="47">
        <f t="shared" si="1"/>
        <v>0.9324059635131418</v>
      </c>
      <c r="D55" s="65">
        <v>74</v>
      </c>
      <c r="E55" s="47">
        <f t="shared" si="2"/>
        <v>0.5951423516165354</v>
      </c>
      <c r="F55" s="65">
        <v>15</v>
      </c>
      <c r="G55" s="87">
        <f t="shared" si="0"/>
        <v>0.5690440060698027</v>
      </c>
      <c r="H55" s="92"/>
      <c r="I55" s="84"/>
      <c r="J55" s="90"/>
      <c r="K55" s="84"/>
      <c r="L55" s="90"/>
      <c r="M55" s="84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</row>
    <row r="56" spans="1:30" ht="12.75" customHeight="1">
      <c r="A56" s="56" t="s">
        <v>51</v>
      </c>
      <c r="B56" s="64">
        <v>3217</v>
      </c>
      <c r="C56" s="50">
        <f t="shared" si="1"/>
        <v>1.7358506855450095</v>
      </c>
      <c r="D56" s="64">
        <v>249</v>
      </c>
      <c r="E56" s="50">
        <f t="shared" si="2"/>
        <v>2.002573588547531</v>
      </c>
      <c r="F56" s="64">
        <v>71</v>
      </c>
      <c r="G56" s="51">
        <f t="shared" si="0"/>
        <v>2.6934749620637333</v>
      </c>
      <c r="H56" s="92"/>
      <c r="I56" s="84"/>
      <c r="J56" s="90"/>
      <c r="K56" s="84"/>
      <c r="L56" s="90"/>
      <c r="M56" s="84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ht="12.75" customHeight="1">
      <c r="A57" s="56" t="s">
        <v>52</v>
      </c>
      <c r="B57" s="64">
        <v>5035</v>
      </c>
      <c r="C57" s="50">
        <f t="shared" si="1"/>
        <v>2.716819459657794</v>
      </c>
      <c r="D57" s="64">
        <v>267</v>
      </c>
      <c r="E57" s="50">
        <f t="shared" si="2"/>
        <v>2.1473379443461478</v>
      </c>
      <c r="F57" s="64">
        <v>50</v>
      </c>
      <c r="G57" s="86">
        <f t="shared" si="0"/>
        <v>1.896813353566009</v>
      </c>
      <c r="H57" s="92"/>
      <c r="I57" s="84"/>
      <c r="J57" s="90"/>
      <c r="K57" s="84"/>
      <c r="L57" s="90"/>
      <c r="M57" s="84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</row>
    <row r="58" spans="1:30" ht="12.75" customHeight="1">
      <c r="A58" s="56" t="s">
        <v>53</v>
      </c>
      <c r="B58" s="64">
        <v>5100</v>
      </c>
      <c r="C58" s="50">
        <f t="shared" si="1"/>
        <v>2.751892600646425</v>
      </c>
      <c r="D58" s="64">
        <v>262</v>
      </c>
      <c r="E58" s="50">
        <f t="shared" si="2"/>
        <v>2.1071256232909765</v>
      </c>
      <c r="F58" s="64">
        <v>25</v>
      </c>
      <c r="G58" s="86">
        <f t="shared" si="0"/>
        <v>0.9484066767830045</v>
      </c>
      <c r="H58" s="92"/>
      <c r="I58" s="84"/>
      <c r="J58" s="90"/>
      <c r="K58" s="84"/>
      <c r="L58" s="90"/>
      <c r="M58" s="84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</row>
    <row r="59" spans="1:30" ht="12.75" customHeight="1">
      <c r="A59" s="57" t="s">
        <v>54</v>
      </c>
      <c r="B59" s="66">
        <v>5796</v>
      </c>
      <c r="C59" s="53">
        <f t="shared" si="1"/>
        <v>3.1274450026169958</v>
      </c>
      <c r="D59" s="66">
        <v>204</v>
      </c>
      <c r="E59" s="53">
        <f t="shared" si="2"/>
        <v>1.6406626990509894</v>
      </c>
      <c r="F59" s="66">
        <v>40</v>
      </c>
      <c r="G59" s="88">
        <f t="shared" si="0"/>
        <v>1.5174506828528074</v>
      </c>
      <c r="H59" s="92"/>
      <c r="I59" s="84"/>
      <c r="J59" s="90"/>
      <c r="K59" s="84"/>
      <c r="L59" s="90"/>
      <c r="M59" s="84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1:30" ht="12.75" customHeight="1">
      <c r="A60" s="55" t="s">
        <v>55</v>
      </c>
      <c r="B60" s="64">
        <v>5640</v>
      </c>
      <c r="C60" s="50">
        <f t="shared" si="1"/>
        <v>3.0432694642442817</v>
      </c>
      <c r="D60" s="64">
        <v>421</v>
      </c>
      <c r="E60" s="50">
        <f t="shared" si="2"/>
        <v>3.3858774328454238</v>
      </c>
      <c r="F60" s="64">
        <v>30</v>
      </c>
      <c r="G60" s="86">
        <f t="shared" si="0"/>
        <v>1.1380880121396053</v>
      </c>
      <c r="H60" s="92"/>
      <c r="I60" s="84"/>
      <c r="J60" s="90"/>
      <c r="K60" s="84"/>
      <c r="L60" s="90"/>
      <c r="M60" s="84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1:30" ht="12.75" customHeight="1">
      <c r="A61" s="97" t="s">
        <v>56</v>
      </c>
      <c r="B61" s="64">
        <v>807</v>
      </c>
      <c r="C61" s="50">
        <f t="shared" si="1"/>
        <v>0.4354465350434637</v>
      </c>
      <c r="D61" s="64">
        <v>79</v>
      </c>
      <c r="E61" s="50">
        <f t="shared" si="2"/>
        <v>0.6353546726717065</v>
      </c>
      <c r="F61" s="64">
        <v>28</v>
      </c>
      <c r="G61" s="70">
        <f t="shared" si="0"/>
        <v>1.062215477996965</v>
      </c>
      <c r="H61" s="91"/>
      <c r="I61" s="84"/>
      <c r="J61" s="89"/>
      <c r="K61" s="84"/>
      <c r="L61" s="89"/>
      <c r="M61" s="84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</row>
    <row r="62" spans="1:30" ht="12.75" customHeight="1">
      <c r="A62" s="58"/>
      <c r="B62" s="59"/>
      <c r="C62" s="60"/>
      <c r="D62" s="59"/>
      <c r="E62" s="60"/>
      <c r="F62" s="59"/>
      <c r="G62" s="63"/>
      <c r="H62" s="63"/>
      <c r="I62" s="63"/>
      <c r="J62" s="62"/>
      <c r="K62" s="63"/>
      <c r="L62" s="62"/>
      <c r="M62" s="63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</row>
    <row r="63" spans="12:30" ht="12.75" customHeight="1">
      <c r="L63" s="2"/>
      <c r="M63" s="3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</row>
    <row r="64" spans="14:30" ht="12.75" customHeight="1"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</row>
    <row r="65" spans="14:30" ht="12.75" customHeight="1"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</row>
    <row r="66" spans="1:30" ht="12.75" customHeight="1">
      <c r="A66" s="1" t="s">
        <v>68</v>
      </c>
      <c r="E66" s="4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</row>
    <row r="67" spans="1:30" ht="12.75" customHeight="1">
      <c r="A67" s="6"/>
      <c r="B67" s="85" t="s">
        <v>60</v>
      </c>
      <c r="C67" s="8"/>
      <c r="D67" s="7"/>
      <c r="F67" s="7"/>
      <c r="G67" s="8"/>
      <c r="H67" s="7"/>
      <c r="I67" s="8"/>
      <c r="J67" s="7"/>
      <c r="K67" s="8"/>
      <c r="L67" s="6"/>
      <c r="M67" s="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</row>
    <row r="68" spans="1:30" ht="12.75" customHeight="1">
      <c r="A68" s="10"/>
      <c r="B68" s="11"/>
      <c r="C68" s="12"/>
      <c r="D68" s="11"/>
      <c r="E68" s="12"/>
      <c r="F68" s="11"/>
      <c r="G68" s="12"/>
      <c r="H68" s="11"/>
      <c r="I68" s="12"/>
      <c r="K68" s="12"/>
      <c r="L68" s="13" t="s">
        <v>1</v>
      </c>
      <c r="M68" s="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</row>
    <row r="69" spans="1:30" ht="12.75" customHeight="1">
      <c r="A69" s="14"/>
      <c r="B69" s="15"/>
      <c r="C69" s="16"/>
      <c r="D69" s="17"/>
      <c r="E69" s="16"/>
      <c r="F69" s="17"/>
      <c r="G69" s="16"/>
      <c r="H69" s="15"/>
      <c r="I69" s="16"/>
      <c r="J69" s="17"/>
      <c r="K69" s="16"/>
      <c r="L69" s="17"/>
      <c r="M69" s="18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</row>
    <row r="70" spans="1:30" ht="12.75" customHeight="1">
      <c r="A70" s="19" t="s">
        <v>2</v>
      </c>
      <c r="B70" s="20"/>
      <c r="C70" s="21"/>
      <c r="D70" s="22" t="s">
        <v>61</v>
      </c>
      <c r="E70" s="23"/>
      <c r="F70" s="22"/>
      <c r="G70" s="23"/>
      <c r="H70" s="24"/>
      <c r="I70" s="25"/>
      <c r="J70" s="26" t="s">
        <v>62</v>
      </c>
      <c r="K70" s="23"/>
      <c r="L70" s="27"/>
      <c r="M70" s="28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</row>
    <row r="71" spans="1:30" ht="12.75" customHeight="1">
      <c r="A71" s="29"/>
      <c r="B71" s="20"/>
      <c r="C71" s="23"/>
      <c r="D71" s="22"/>
      <c r="E71" s="23"/>
      <c r="F71" s="22"/>
      <c r="G71" s="23"/>
      <c r="H71" s="20"/>
      <c r="I71" s="23"/>
      <c r="J71" s="22"/>
      <c r="K71" s="23"/>
      <c r="L71" s="22"/>
      <c r="M71" s="28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</row>
    <row r="72" spans="1:30" ht="12.75" customHeight="1">
      <c r="A72" s="30" t="s">
        <v>4</v>
      </c>
      <c r="B72" s="31"/>
      <c r="C72" s="32" t="s">
        <v>5</v>
      </c>
      <c r="D72" s="33"/>
      <c r="E72" s="34"/>
      <c r="F72" s="31" t="s">
        <v>7</v>
      </c>
      <c r="G72" s="34"/>
      <c r="H72" s="31"/>
      <c r="I72" s="32" t="s">
        <v>6</v>
      </c>
      <c r="J72" s="33"/>
      <c r="K72" s="34"/>
      <c r="L72" s="35" t="s">
        <v>7</v>
      </c>
      <c r="M72" s="3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</row>
    <row r="73" spans="1:30" ht="12.75" customHeight="1">
      <c r="A73" s="30" t="s">
        <v>8</v>
      </c>
      <c r="B73" s="37"/>
      <c r="C73" s="4"/>
      <c r="D73" s="38" t="s">
        <v>9</v>
      </c>
      <c r="E73" s="39"/>
      <c r="F73" s="95"/>
      <c r="G73" s="4"/>
      <c r="H73" s="37"/>
      <c r="I73" s="4"/>
      <c r="J73" s="38" t="s">
        <v>9</v>
      </c>
      <c r="K73" s="39"/>
      <c r="L73" s="37"/>
      <c r="M73" s="40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</row>
    <row r="74" spans="1:30" ht="12.75" customHeight="1">
      <c r="A74" s="41" t="s">
        <v>58</v>
      </c>
      <c r="B74" s="42">
        <v>7324</v>
      </c>
      <c r="C74" s="43"/>
      <c r="D74" s="44">
        <v>359</v>
      </c>
      <c r="E74" s="43"/>
      <c r="F74" s="44">
        <v>125</v>
      </c>
      <c r="G74" s="43"/>
      <c r="H74" s="44">
        <v>72892</v>
      </c>
      <c r="I74" s="43"/>
      <c r="J74" s="44">
        <v>10316</v>
      </c>
      <c r="K74" s="43"/>
      <c r="L74" s="44">
        <v>902</v>
      </c>
      <c r="M74" s="94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</row>
    <row r="75" spans="1:30" ht="12.75" customHeight="1">
      <c r="A75" s="41" t="s">
        <v>59</v>
      </c>
      <c r="B75" s="42">
        <v>6510</v>
      </c>
      <c r="C75" s="43"/>
      <c r="D75" s="42">
        <v>388</v>
      </c>
      <c r="E75" s="43"/>
      <c r="F75" s="42">
        <v>134</v>
      </c>
      <c r="G75" s="43"/>
      <c r="H75" s="42">
        <v>76042</v>
      </c>
      <c r="I75" s="43"/>
      <c r="J75" s="42">
        <v>7893</v>
      </c>
      <c r="K75" s="43"/>
      <c r="L75" s="42">
        <v>1042</v>
      </c>
      <c r="M75" s="45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</row>
    <row r="76" spans="1:30" ht="12.75" customHeight="1">
      <c r="A76" s="41" t="s">
        <v>69</v>
      </c>
      <c r="B76" s="42">
        <f>SUM(B77:B123)</f>
        <v>6470</v>
      </c>
      <c r="C76" s="43" t="str">
        <f>"100%"</f>
        <v>100%</v>
      </c>
      <c r="D76" s="42">
        <f>SUM(D77:D123)</f>
        <v>442</v>
      </c>
      <c r="E76" s="43" t="str">
        <f>"100%"</f>
        <v>100%</v>
      </c>
      <c r="F76" s="42">
        <f>SUM(F77:F123)</f>
        <v>182</v>
      </c>
      <c r="G76" s="43" t="str">
        <f>"100%"</f>
        <v>100%</v>
      </c>
      <c r="H76" s="42">
        <f>SUM(H77:H123)</f>
        <v>80630</v>
      </c>
      <c r="I76" s="43" t="str">
        <f>"100%"</f>
        <v>100%</v>
      </c>
      <c r="J76" s="42">
        <f>SUM(J77:J123)</f>
        <v>8452</v>
      </c>
      <c r="K76" s="43" t="str">
        <f>"100%"</f>
        <v>100%</v>
      </c>
      <c r="L76" s="42">
        <f>SUM(L77:L123)</f>
        <v>1381</v>
      </c>
      <c r="M76" s="45" t="str">
        <f>"100%"</f>
        <v>100%</v>
      </c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</row>
    <row r="77" spans="1:30" ht="12.75" customHeight="1">
      <c r="A77" s="46" t="s">
        <v>10</v>
      </c>
      <c r="B77" s="64">
        <v>377</v>
      </c>
      <c r="C77" s="50">
        <f>IF(B$76=0,0,B77/B$76*100)</f>
        <v>5.8268933539412675</v>
      </c>
      <c r="D77" s="64">
        <v>50</v>
      </c>
      <c r="E77" s="47">
        <f>IF(D$76=0,0,D77/D$76*100)</f>
        <v>11.312217194570136</v>
      </c>
      <c r="F77" s="64">
        <v>57</v>
      </c>
      <c r="G77" s="50">
        <f>IF(F$76=0,0,F77/F$76*100)</f>
        <v>31.318681318681318</v>
      </c>
      <c r="H77" s="64">
        <v>3628</v>
      </c>
      <c r="I77" s="50">
        <f>IF(H$76=0,0,H77/H$76*100)</f>
        <v>4.4995659183926575</v>
      </c>
      <c r="J77" s="64">
        <v>371</v>
      </c>
      <c r="K77" s="50">
        <f>IF(J$76=0,0,J77/J$76*100)</f>
        <v>4.38949361097965</v>
      </c>
      <c r="L77" s="64">
        <v>129</v>
      </c>
      <c r="M77" s="51">
        <f>IF(L$76=0,0,L77/L$76*100)</f>
        <v>9.341057204923969</v>
      </c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</row>
    <row r="78" spans="1:30" ht="12.75" customHeight="1">
      <c r="A78" s="49" t="s">
        <v>11</v>
      </c>
      <c r="B78" s="64">
        <v>20</v>
      </c>
      <c r="C78" s="50">
        <f aca="true" t="shared" si="3" ref="C78:C123">IF(B$76=0,0,B78/B$76*100)</f>
        <v>0.3091190108191654</v>
      </c>
      <c r="D78" s="64">
        <v>5</v>
      </c>
      <c r="E78" s="50">
        <f aca="true" t="shared" si="4" ref="E78:E123">IF(D$76=0,0,D78/D$76*100)</f>
        <v>1.1312217194570136</v>
      </c>
      <c r="F78" s="64">
        <v>0</v>
      </c>
      <c r="G78" s="50">
        <f aca="true" t="shared" si="5" ref="G78:G123">IF(F$76=0,0,F78/F$76*100)</f>
        <v>0</v>
      </c>
      <c r="H78" s="64">
        <v>207</v>
      </c>
      <c r="I78" s="50">
        <f aca="true" t="shared" si="6" ref="I78:I123">IF(H$76=0,0,H78/H$76*100)</f>
        <v>0.2567282649138038</v>
      </c>
      <c r="J78" s="64">
        <v>29</v>
      </c>
      <c r="K78" s="50">
        <f aca="true" t="shared" si="7" ref="K78:K123">IF(J$76=0,0,J78/J$76*100)</f>
        <v>0.3431140558447705</v>
      </c>
      <c r="L78" s="64">
        <v>3</v>
      </c>
      <c r="M78" s="51">
        <f aca="true" t="shared" si="8" ref="M78:M123">IF(L$76=0,0,L78/L$76*100)</f>
        <v>0.2172338884866039</v>
      </c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</row>
    <row r="79" spans="1:30" ht="12.75" customHeight="1">
      <c r="A79" s="49" t="s">
        <v>12</v>
      </c>
      <c r="B79" s="64">
        <v>77</v>
      </c>
      <c r="C79" s="50">
        <v>1.1904761904761905</v>
      </c>
      <c r="D79" s="64">
        <v>10</v>
      </c>
      <c r="E79" s="50">
        <v>2.2675736961451247</v>
      </c>
      <c r="F79" s="64">
        <v>2</v>
      </c>
      <c r="G79" s="50">
        <v>1.1049723756906076</v>
      </c>
      <c r="H79" s="64">
        <v>590</v>
      </c>
      <c r="I79" s="50">
        <v>0.731828330439097</v>
      </c>
      <c r="J79" s="64">
        <v>129</v>
      </c>
      <c r="K79" s="50">
        <v>1.5232022670917464</v>
      </c>
      <c r="L79" s="64">
        <v>17</v>
      </c>
      <c r="M79" s="51">
        <v>1.2336719883889695</v>
      </c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</row>
    <row r="80" spans="1:30" ht="12.75" customHeight="1">
      <c r="A80" s="49" t="s">
        <v>13</v>
      </c>
      <c r="B80" s="64">
        <v>197</v>
      </c>
      <c r="C80" s="50">
        <f t="shared" si="3"/>
        <v>3.044822256568779</v>
      </c>
      <c r="D80" s="64">
        <v>16</v>
      </c>
      <c r="E80" s="50">
        <f t="shared" si="4"/>
        <v>3.619909502262444</v>
      </c>
      <c r="F80" s="64">
        <v>3</v>
      </c>
      <c r="G80" s="50">
        <f t="shared" si="5"/>
        <v>1.6483516483516485</v>
      </c>
      <c r="H80" s="64">
        <v>651</v>
      </c>
      <c r="I80" s="50">
        <f t="shared" si="6"/>
        <v>0.8073917896564553</v>
      </c>
      <c r="J80" s="64">
        <v>92</v>
      </c>
      <c r="K80" s="50">
        <f t="shared" si="7"/>
        <v>1.0884997633696167</v>
      </c>
      <c r="L80" s="64">
        <v>10</v>
      </c>
      <c r="M80" s="51">
        <f t="shared" si="8"/>
        <v>0.724112961622013</v>
      </c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</row>
    <row r="81" spans="1:30" ht="12.75" customHeight="1">
      <c r="A81" s="52" t="s">
        <v>14</v>
      </c>
      <c r="B81" s="64">
        <v>66</v>
      </c>
      <c r="C81" s="50">
        <f t="shared" si="3"/>
        <v>1.0200927357032459</v>
      </c>
      <c r="D81" s="64">
        <v>0</v>
      </c>
      <c r="E81" s="50">
        <f t="shared" si="4"/>
        <v>0</v>
      </c>
      <c r="F81" s="64">
        <v>3</v>
      </c>
      <c r="G81" s="50">
        <f t="shared" si="5"/>
        <v>1.6483516483516485</v>
      </c>
      <c r="H81" s="64">
        <v>298</v>
      </c>
      <c r="I81" s="50">
        <f t="shared" si="6"/>
        <v>0.3695894828227707</v>
      </c>
      <c r="J81" s="64">
        <v>42</v>
      </c>
      <c r="K81" s="50">
        <f t="shared" si="7"/>
        <v>0.49692380501656414</v>
      </c>
      <c r="L81" s="64">
        <v>6</v>
      </c>
      <c r="M81" s="51">
        <f t="shared" si="8"/>
        <v>0.4344677769732078</v>
      </c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</row>
    <row r="82" spans="1:30" ht="12.75" customHeight="1">
      <c r="A82" s="55" t="s">
        <v>15</v>
      </c>
      <c r="B82" s="65">
        <v>144</v>
      </c>
      <c r="C82" s="47">
        <f t="shared" si="3"/>
        <v>2.2256568778979906</v>
      </c>
      <c r="D82" s="65">
        <v>14</v>
      </c>
      <c r="E82" s="47">
        <f t="shared" si="4"/>
        <v>3.167420814479638</v>
      </c>
      <c r="F82" s="65">
        <v>3</v>
      </c>
      <c r="G82" s="47">
        <f t="shared" si="5"/>
        <v>1.6483516483516485</v>
      </c>
      <c r="H82" s="65">
        <v>363</v>
      </c>
      <c r="I82" s="47">
        <f t="shared" si="6"/>
        <v>0.45020463847203274</v>
      </c>
      <c r="J82" s="65">
        <v>44</v>
      </c>
      <c r="K82" s="47">
        <f t="shared" si="7"/>
        <v>0.5205868433506862</v>
      </c>
      <c r="L82" s="65">
        <v>6</v>
      </c>
      <c r="M82" s="48">
        <f t="shared" si="8"/>
        <v>0.4344677769732078</v>
      </c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</row>
    <row r="83" spans="1:30" ht="12.75" customHeight="1">
      <c r="A83" s="56" t="s">
        <v>16</v>
      </c>
      <c r="B83" s="64">
        <v>80</v>
      </c>
      <c r="C83" s="50">
        <f t="shared" si="3"/>
        <v>1.2364760432766615</v>
      </c>
      <c r="D83" s="64">
        <v>7</v>
      </c>
      <c r="E83" s="50">
        <f t="shared" si="4"/>
        <v>1.583710407239819</v>
      </c>
      <c r="F83" s="64">
        <v>2</v>
      </c>
      <c r="G83" s="50">
        <f t="shared" si="5"/>
        <v>1.098901098901099</v>
      </c>
      <c r="H83" s="64">
        <v>1566</v>
      </c>
      <c r="I83" s="50">
        <f t="shared" si="6"/>
        <v>1.9422051345652982</v>
      </c>
      <c r="J83" s="64">
        <v>246</v>
      </c>
      <c r="K83" s="50">
        <f t="shared" si="7"/>
        <v>2.9105537150970187</v>
      </c>
      <c r="L83" s="64">
        <v>11</v>
      </c>
      <c r="M83" s="51">
        <f t="shared" si="8"/>
        <v>0.7965242577842143</v>
      </c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</row>
    <row r="84" spans="1:30" ht="12.75" customHeight="1">
      <c r="A84" s="56" t="s">
        <v>17</v>
      </c>
      <c r="B84" s="64">
        <v>120</v>
      </c>
      <c r="C84" s="50">
        <f t="shared" si="3"/>
        <v>1.8547140649149922</v>
      </c>
      <c r="D84" s="64">
        <v>4</v>
      </c>
      <c r="E84" s="50">
        <f t="shared" si="4"/>
        <v>0.904977375565611</v>
      </c>
      <c r="F84" s="64">
        <v>1</v>
      </c>
      <c r="G84" s="50">
        <f t="shared" si="5"/>
        <v>0.5494505494505495</v>
      </c>
      <c r="H84" s="64">
        <v>823</v>
      </c>
      <c r="I84" s="50">
        <f t="shared" si="6"/>
        <v>1.020711893836041</v>
      </c>
      <c r="J84" s="64">
        <v>78</v>
      </c>
      <c r="K84" s="50">
        <f t="shared" si="7"/>
        <v>0.9228584950307619</v>
      </c>
      <c r="L84" s="64">
        <v>13</v>
      </c>
      <c r="M84" s="51">
        <f t="shared" si="8"/>
        <v>0.9413468501086171</v>
      </c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</row>
    <row r="85" spans="1:30" ht="12.75" customHeight="1">
      <c r="A85" s="56" t="s">
        <v>18</v>
      </c>
      <c r="B85" s="64">
        <v>58</v>
      </c>
      <c r="C85" s="50">
        <f t="shared" si="3"/>
        <v>0.8964451313755796</v>
      </c>
      <c r="D85" s="64">
        <v>4</v>
      </c>
      <c r="E85" s="50">
        <f t="shared" si="4"/>
        <v>0.904977375565611</v>
      </c>
      <c r="F85" s="64">
        <v>3</v>
      </c>
      <c r="G85" s="50">
        <f t="shared" si="5"/>
        <v>1.6483516483516485</v>
      </c>
      <c r="H85" s="64">
        <v>1176</v>
      </c>
      <c r="I85" s="50">
        <f t="shared" si="6"/>
        <v>1.458514200669726</v>
      </c>
      <c r="J85" s="64">
        <v>143</v>
      </c>
      <c r="K85" s="50">
        <f t="shared" si="7"/>
        <v>1.6919072408897302</v>
      </c>
      <c r="L85" s="64">
        <v>24</v>
      </c>
      <c r="M85" s="51">
        <f t="shared" si="8"/>
        <v>1.7378711078928313</v>
      </c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</row>
    <row r="86" spans="1:30" ht="12.75" customHeight="1">
      <c r="A86" s="57" t="s">
        <v>19</v>
      </c>
      <c r="B86" s="66">
        <v>63</v>
      </c>
      <c r="C86" s="53">
        <f t="shared" si="3"/>
        <v>0.9737248840803711</v>
      </c>
      <c r="D86" s="66">
        <v>4</v>
      </c>
      <c r="E86" s="53">
        <f t="shared" si="4"/>
        <v>0.904977375565611</v>
      </c>
      <c r="F86" s="66">
        <v>1</v>
      </c>
      <c r="G86" s="53">
        <f t="shared" si="5"/>
        <v>0.5494505494505495</v>
      </c>
      <c r="H86" s="66">
        <v>1889</v>
      </c>
      <c r="I86" s="53">
        <f t="shared" si="6"/>
        <v>2.342800446483939</v>
      </c>
      <c r="J86" s="66">
        <v>246</v>
      </c>
      <c r="K86" s="53">
        <f t="shared" si="7"/>
        <v>2.9105537150970187</v>
      </c>
      <c r="L86" s="66">
        <v>15</v>
      </c>
      <c r="M86" s="54">
        <f t="shared" si="8"/>
        <v>1.0861694424330195</v>
      </c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</row>
    <row r="87" spans="1:30" ht="12.75" customHeight="1">
      <c r="A87" s="55" t="s">
        <v>20</v>
      </c>
      <c r="B87" s="64">
        <v>182</v>
      </c>
      <c r="C87" s="50">
        <f t="shared" si="3"/>
        <v>2.812982998454405</v>
      </c>
      <c r="D87" s="64">
        <v>10</v>
      </c>
      <c r="E87" s="50">
        <f t="shared" si="4"/>
        <v>2.262443438914027</v>
      </c>
      <c r="F87" s="64">
        <v>3</v>
      </c>
      <c r="G87" s="50">
        <f t="shared" si="5"/>
        <v>1.6483516483516485</v>
      </c>
      <c r="H87" s="64">
        <v>930</v>
      </c>
      <c r="I87" s="50">
        <f t="shared" si="6"/>
        <v>1.1534168423663649</v>
      </c>
      <c r="J87" s="64">
        <v>84</v>
      </c>
      <c r="K87" s="50">
        <f t="shared" si="7"/>
        <v>0.9938476100331283</v>
      </c>
      <c r="L87" s="64">
        <v>19</v>
      </c>
      <c r="M87" s="51">
        <f t="shared" si="8"/>
        <v>1.3758146270818248</v>
      </c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</row>
    <row r="88" spans="1:30" ht="12.75" customHeight="1">
      <c r="A88" s="56" t="s">
        <v>21</v>
      </c>
      <c r="B88" s="64">
        <v>758</v>
      </c>
      <c r="C88" s="50">
        <f t="shared" si="3"/>
        <v>11.715610510046368</v>
      </c>
      <c r="D88" s="64">
        <v>25</v>
      </c>
      <c r="E88" s="50">
        <f t="shared" si="4"/>
        <v>5.656108597285068</v>
      </c>
      <c r="F88" s="64">
        <v>8</v>
      </c>
      <c r="G88" s="50">
        <f t="shared" si="5"/>
        <v>4.395604395604396</v>
      </c>
      <c r="H88" s="64">
        <v>1771</v>
      </c>
      <c r="I88" s="50">
        <f t="shared" si="6"/>
        <v>2.1964529331514324</v>
      </c>
      <c r="J88" s="64">
        <v>174</v>
      </c>
      <c r="K88" s="50">
        <f t="shared" si="7"/>
        <v>2.0586843350686226</v>
      </c>
      <c r="L88" s="64">
        <v>38</v>
      </c>
      <c r="M88" s="51">
        <f t="shared" si="8"/>
        <v>2.7516292541636496</v>
      </c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</row>
    <row r="89" spans="1:30" ht="12.75" customHeight="1">
      <c r="A89" s="56" t="s">
        <v>22</v>
      </c>
      <c r="B89" s="64">
        <v>206</v>
      </c>
      <c r="C89" s="50">
        <f t="shared" si="3"/>
        <v>3.1839258114374034</v>
      </c>
      <c r="D89" s="64">
        <v>46</v>
      </c>
      <c r="E89" s="50">
        <f t="shared" si="4"/>
        <v>10.407239819004525</v>
      </c>
      <c r="F89" s="64">
        <v>14</v>
      </c>
      <c r="G89" s="50">
        <f t="shared" si="5"/>
        <v>7.6923076923076925</v>
      </c>
      <c r="H89" s="64">
        <v>578</v>
      </c>
      <c r="I89" s="50">
        <f t="shared" si="6"/>
        <v>0.716854768696515</v>
      </c>
      <c r="J89" s="64">
        <v>174</v>
      </c>
      <c r="K89" s="50">
        <f t="shared" si="7"/>
        <v>2.0586843350686226</v>
      </c>
      <c r="L89" s="64">
        <v>40</v>
      </c>
      <c r="M89" s="51">
        <f t="shared" si="8"/>
        <v>2.896451846488052</v>
      </c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</row>
    <row r="90" spans="1:30" ht="12.75" customHeight="1">
      <c r="A90" s="56" t="s">
        <v>23</v>
      </c>
      <c r="B90" s="64">
        <v>177</v>
      </c>
      <c r="C90" s="50">
        <f t="shared" si="3"/>
        <v>2.7357032457496135</v>
      </c>
      <c r="D90" s="64">
        <v>16</v>
      </c>
      <c r="E90" s="50">
        <f t="shared" si="4"/>
        <v>3.619909502262444</v>
      </c>
      <c r="F90" s="64">
        <v>6</v>
      </c>
      <c r="G90" s="50">
        <f t="shared" si="5"/>
        <v>3.296703296703297</v>
      </c>
      <c r="H90" s="64">
        <v>1087</v>
      </c>
      <c r="I90" s="50">
        <f t="shared" si="6"/>
        <v>1.3481334490884285</v>
      </c>
      <c r="J90" s="64">
        <v>246</v>
      </c>
      <c r="K90" s="50">
        <f t="shared" si="7"/>
        <v>2.9105537150970187</v>
      </c>
      <c r="L90" s="64">
        <v>38</v>
      </c>
      <c r="M90" s="51">
        <f t="shared" si="8"/>
        <v>2.7516292541636496</v>
      </c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</row>
    <row r="91" spans="1:30" ht="12.75" customHeight="1">
      <c r="A91" s="56" t="s">
        <v>24</v>
      </c>
      <c r="B91" s="64">
        <v>581</v>
      </c>
      <c r="C91" s="50">
        <f t="shared" si="3"/>
        <v>8.979907264296754</v>
      </c>
      <c r="D91" s="64">
        <v>24</v>
      </c>
      <c r="E91" s="50">
        <f t="shared" si="4"/>
        <v>5.429864253393665</v>
      </c>
      <c r="F91" s="64">
        <v>2</v>
      </c>
      <c r="G91" s="50">
        <f t="shared" si="5"/>
        <v>1.098901098901099</v>
      </c>
      <c r="H91" s="64">
        <v>888</v>
      </c>
      <c r="I91" s="50">
        <f t="shared" si="6"/>
        <v>1.1013270494853031</v>
      </c>
      <c r="J91" s="64">
        <v>99</v>
      </c>
      <c r="K91" s="50">
        <f t="shared" si="7"/>
        <v>1.171320397539044</v>
      </c>
      <c r="L91" s="64">
        <v>8</v>
      </c>
      <c r="M91" s="51">
        <f t="shared" si="8"/>
        <v>0.5792903692976104</v>
      </c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</row>
    <row r="92" spans="1:30" ht="12.75" customHeight="1">
      <c r="A92" s="55" t="s">
        <v>25</v>
      </c>
      <c r="B92" s="65">
        <v>146</v>
      </c>
      <c r="C92" s="47">
        <f t="shared" si="3"/>
        <v>2.2565687789799074</v>
      </c>
      <c r="D92" s="65">
        <v>12</v>
      </c>
      <c r="E92" s="47">
        <f t="shared" si="4"/>
        <v>2.7149321266968327</v>
      </c>
      <c r="F92" s="65">
        <v>1</v>
      </c>
      <c r="G92" s="47">
        <f t="shared" si="5"/>
        <v>0.5494505494505495</v>
      </c>
      <c r="H92" s="65">
        <v>521</v>
      </c>
      <c r="I92" s="47">
        <f t="shared" si="6"/>
        <v>0.6461614783579313</v>
      </c>
      <c r="J92" s="65">
        <v>97</v>
      </c>
      <c r="K92" s="47">
        <f t="shared" si="7"/>
        <v>1.147657359204922</v>
      </c>
      <c r="L92" s="65">
        <v>8</v>
      </c>
      <c r="M92" s="48">
        <f t="shared" si="8"/>
        <v>0.5792903692976104</v>
      </c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</row>
    <row r="93" spans="1:30" ht="12.75" customHeight="1">
      <c r="A93" s="56" t="s">
        <v>26</v>
      </c>
      <c r="B93" s="64">
        <v>114</v>
      </c>
      <c r="C93" s="50">
        <f t="shared" si="3"/>
        <v>1.7619783616692426</v>
      </c>
      <c r="D93" s="64">
        <v>12</v>
      </c>
      <c r="E93" s="50">
        <f t="shared" si="4"/>
        <v>2.7149321266968327</v>
      </c>
      <c r="F93" s="64">
        <v>1</v>
      </c>
      <c r="G93" s="50">
        <f t="shared" si="5"/>
        <v>0.5494505494505495</v>
      </c>
      <c r="H93" s="64">
        <v>767</v>
      </c>
      <c r="I93" s="50">
        <f t="shared" si="6"/>
        <v>0.9512588366612923</v>
      </c>
      <c r="J93" s="64">
        <v>146</v>
      </c>
      <c r="K93" s="50">
        <f t="shared" si="7"/>
        <v>1.7274017983909133</v>
      </c>
      <c r="L93" s="64">
        <v>10</v>
      </c>
      <c r="M93" s="51">
        <f t="shared" si="8"/>
        <v>0.724112961622013</v>
      </c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</row>
    <row r="94" spans="1:30" ht="12.75" customHeight="1">
      <c r="A94" s="56" t="s">
        <v>27</v>
      </c>
      <c r="B94" s="64">
        <v>75</v>
      </c>
      <c r="C94" s="50">
        <f t="shared" si="3"/>
        <v>1.1591962905718702</v>
      </c>
      <c r="D94" s="64">
        <v>4</v>
      </c>
      <c r="E94" s="50">
        <f t="shared" si="4"/>
        <v>0.904977375565611</v>
      </c>
      <c r="F94" s="64">
        <v>1</v>
      </c>
      <c r="G94" s="50">
        <f t="shared" si="5"/>
        <v>0.5494505494505495</v>
      </c>
      <c r="H94" s="64">
        <v>1048</v>
      </c>
      <c r="I94" s="50">
        <f t="shared" si="6"/>
        <v>1.2997643556988714</v>
      </c>
      <c r="J94" s="64">
        <v>165</v>
      </c>
      <c r="K94" s="50">
        <f t="shared" si="7"/>
        <v>1.9522006625650734</v>
      </c>
      <c r="L94" s="64">
        <v>21</v>
      </c>
      <c r="M94" s="51">
        <f t="shared" si="8"/>
        <v>1.5206372194062274</v>
      </c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</row>
    <row r="95" spans="1:30" ht="12.75" customHeight="1">
      <c r="A95" s="56" t="s">
        <v>28</v>
      </c>
      <c r="B95" s="64">
        <v>78</v>
      </c>
      <c r="C95" s="50">
        <f t="shared" si="3"/>
        <v>1.205564142194745</v>
      </c>
      <c r="D95" s="64">
        <v>1</v>
      </c>
      <c r="E95" s="50">
        <f t="shared" si="4"/>
        <v>0.22624434389140274</v>
      </c>
      <c r="F95" s="64">
        <v>2</v>
      </c>
      <c r="G95" s="50">
        <f t="shared" si="5"/>
        <v>1.098901098901099</v>
      </c>
      <c r="H95" s="64">
        <v>1136</v>
      </c>
      <c r="I95" s="50">
        <f t="shared" si="6"/>
        <v>1.408904874116334</v>
      </c>
      <c r="J95" s="64">
        <v>141</v>
      </c>
      <c r="K95" s="50">
        <f t="shared" si="7"/>
        <v>1.6682442025556081</v>
      </c>
      <c r="L95" s="64">
        <v>29</v>
      </c>
      <c r="M95" s="51">
        <f t="shared" si="8"/>
        <v>2.0999275887038378</v>
      </c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</row>
    <row r="96" spans="1:30" ht="12.75" customHeight="1">
      <c r="A96" s="57" t="s">
        <v>29</v>
      </c>
      <c r="B96" s="66">
        <v>194</v>
      </c>
      <c r="C96" s="53">
        <f t="shared" si="3"/>
        <v>2.998454404945904</v>
      </c>
      <c r="D96" s="66">
        <v>11</v>
      </c>
      <c r="E96" s="53">
        <f t="shared" si="4"/>
        <v>2.48868778280543</v>
      </c>
      <c r="F96" s="66">
        <v>1</v>
      </c>
      <c r="G96" s="53">
        <f t="shared" si="5"/>
        <v>0.5494505494505495</v>
      </c>
      <c r="H96" s="66">
        <v>4343</v>
      </c>
      <c r="I96" s="53">
        <f t="shared" si="6"/>
        <v>5.3863326305345405</v>
      </c>
      <c r="J96" s="66">
        <v>524</v>
      </c>
      <c r="K96" s="53">
        <f t="shared" si="7"/>
        <v>6.199716043539991</v>
      </c>
      <c r="L96" s="66">
        <v>112</v>
      </c>
      <c r="M96" s="54">
        <f t="shared" si="8"/>
        <v>8.110065170166546</v>
      </c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</row>
    <row r="97" spans="1:30" ht="12.75" customHeight="1">
      <c r="A97" s="55" t="s">
        <v>30</v>
      </c>
      <c r="B97" s="65">
        <v>219</v>
      </c>
      <c r="C97" s="47">
        <f t="shared" si="3"/>
        <v>3.3848531684698613</v>
      </c>
      <c r="D97" s="65">
        <v>2</v>
      </c>
      <c r="E97" s="47">
        <f t="shared" si="4"/>
        <v>0.4524886877828055</v>
      </c>
      <c r="F97" s="65">
        <v>4</v>
      </c>
      <c r="G97" s="47">
        <f t="shared" si="5"/>
        <v>2.197802197802198</v>
      </c>
      <c r="H97" s="65">
        <v>2342</v>
      </c>
      <c r="I97" s="47">
        <f t="shared" si="6"/>
        <v>2.9046260697011035</v>
      </c>
      <c r="J97" s="65">
        <v>279</v>
      </c>
      <c r="K97" s="47">
        <f t="shared" si="7"/>
        <v>3.300993847610033</v>
      </c>
      <c r="L97" s="65">
        <v>26</v>
      </c>
      <c r="M97" s="48">
        <f t="shared" si="8"/>
        <v>1.8826937002172341</v>
      </c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</row>
    <row r="98" spans="1:30" ht="12.75" customHeight="1">
      <c r="A98" s="56" t="s">
        <v>31</v>
      </c>
      <c r="B98" s="64">
        <v>156</v>
      </c>
      <c r="C98" s="50">
        <f t="shared" si="3"/>
        <v>2.41112828438949</v>
      </c>
      <c r="D98" s="64">
        <v>5</v>
      </c>
      <c r="E98" s="50">
        <f t="shared" si="4"/>
        <v>1.1312217194570136</v>
      </c>
      <c r="F98" s="64">
        <v>5</v>
      </c>
      <c r="G98" s="50">
        <f t="shared" si="5"/>
        <v>2.7472527472527473</v>
      </c>
      <c r="H98" s="64">
        <v>3453</v>
      </c>
      <c r="I98" s="50">
        <f t="shared" si="6"/>
        <v>4.282525114721568</v>
      </c>
      <c r="J98" s="64">
        <v>321</v>
      </c>
      <c r="K98" s="50">
        <f t="shared" si="7"/>
        <v>3.797917652626597</v>
      </c>
      <c r="L98" s="64">
        <v>73</v>
      </c>
      <c r="M98" s="51">
        <f t="shared" si="8"/>
        <v>5.286024619840695</v>
      </c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</row>
    <row r="99" spans="1:30" ht="12.75" customHeight="1">
      <c r="A99" s="56" t="s">
        <v>32</v>
      </c>
      <c r="B99" s="64">
        <v>325</v>
      </c>
      <c r="C99" s="50">
        <f t="shared" si="3"/>
        <v>5.023183925811438</v>
      </c>
      <c r="D99" s="64">
        <v>35</v>
      </c>
      <c r="E99" s="50">
        <f t="shared" si="4"/>
        <v>7.918552036199094</v>
      </c>
      <c r="F99" s="64">
        <v>4</v>
      </c>
      <c r="G99" s="50">
        <f t="shared" si="5"/>
        <v>2.197802197802198</v>
      </c>
      <c r="H99" s="64">
        <v>1768</v>
      </c>
      <c r="I99" s="50">
        <f t="shared" si="6"/>
        <v>2.192732233659928</v>
      </c>
      <c r="J99" s="64">
        <v>229</v>
      </c>
      <c r="K99" s="50">
        <f t="shared" si="7"/>
        <v>2.7094178892569807</v>
      </c>
      <c r="L99" s="64">
        <v>41</v>
      </c>
      <c r="M99" s="51">
        <f t="shared" si="8"/>
        <v>2.9688631426502536</v>
      </c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</row>
    <row r="100" spans="1:30" ht="12.75" customHeight="1">
      <c r="A100" s="56" t="s">
        <v>33</v>
      </c>
      <c r="B100" s="64">
        <v>84</v>
      </c>
      <c r="C100" s="50">
        <f t="shared" si="3"/>
        <v>1.2982998454404946</v>
      </c>
      <c r="D100" s="64">
        <v>7</v>
      </c>
      <c r="E100" s="50">
        <f t="shared" si="4"/>
        <v>1.583710407239819</v>
      </c>
      <c r="F100" s="64">
        <v>3</v>
      </c>
      <c r="G100" s="50">
        <f t="shared" si="5"/>
        <v>1.6483516483516485</v>
      </c>
      <c r="H100" s="64">
        <v>2008</v>
      </c>
      <c r="I100" s="50">
        <f t="shared" si="6"/>
        <v>2.4903881929802805</v>
      </c>
      <c r="J100" s="64">
        <v>171</v>
      </c>
      <c r="K100" s="50">
        <f t="shared" si="7"/>
        <v>2.0231897775674397</v>
      </c>
      <c r="L100" s="64">
        <v>23</v>
      </c>
      <c r="M100" s="51">
        <f t="shared" si="8"/>
        <v>1.66545981173063</v>
      </c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</row>
    <row r="101" spans="1:30" ht="12.75" customHeight="1">
      <c r="A101" s="56" t="s">
        <v>34</v>
      </c>
      <c r="B101" s="64">
        <v>68</v>
      </c>
      <c r="C101" s="50">
        <f t="shared" si="3"/>
        <v>1.0510046367851622</v>
      </c>
      <c r="D101" s="64">
        <v>9</v>
      </c>
      <c r="E101" s="53">
        <f t="shared" si="4"/>
        <v>2.0361990950226243</v>
      </c>
      <c r="F101" s="64">
        <v>2</v>
      </c>
      <c r="G101" s="50">
        <f t="shared" si="5"/>
        <v>1.098901098901099</v>
      </c>
      <c r="H101" s="64">
        <v>1051</v>
      </c>
      <c r="I101" s="50">
        <f t="shared" si="6"/>
        <v>1.3034850551903758</v>
      </c>
      <c r="J101" s="64">
        <v>135</v>
      </c>
      <c r="K101" s="50">
        <f t="shared" si="7"/>
        <v>1.5972550875532419</v>
      </c>
      <c r="L101" s="64">
        <v>17</v>
      </c>
      <c r="M101" s="51">
        <f t="shared" si="8"/>
        <v>1.2309920347574221</v>
      </c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</row>
    <row r="102" spans="1:30" ht="12.75" customHeight="1">
      <c r="A102" s="55" t="s">
        <v>35</v>
      </c>
      <c r="B102" s="65">
        <v>200</v>
      </c>
      <c r="C102" s="47">
        <f t="shared" si="3"/>
        <v>3.091190108191654</v>
      </c>
      <c r="D102" s="65">
        <v>10</v>
      </c>
      <c r="E102" s="47">
        <f t="shared" si="4"/>
        <v>2.262443438914027</v>
      </c>
      <c r="F102" s="65">
        <v>9</v>
      </c>
      <c r="G102" s="47">
        <f t="shared" si="5"/>
        <v>4.945054945054945</v>
      </c>
      <c r="H102" s="65">
        <v>1937</v>
      </c>
      <c r="I102" s="47">
        <f t="shared" si="6"/>
        <v>2.4023316383480093</v>
      </c>
      <c r="J102" s="65">
        <v>216</v>
      </c>
      <c r="K102" s="47">
        <f t="shared" si="7"/>
        <v>2.555608140085187</v>
      </c>
      <c r="L102" s="65">
        <v>47</v>
      </c>
      <c r="M102" s="48">
        <f t="shared" si="8"/>
        <v>3.403330919623461</v>
      </c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</row>
    <row r="103" spans="1:30" ht="12.75" customHeight="1">
      <c r="A103" s="56" t="s">
        <v>36</v>
      </c>
      <c r="B103" s="64">
        <v>170</v>
      </c>
      <c r="C103" s="50">
        <f t="shared" si="3"/>
        <v>2.627511591962906</v>
      </c>
      <c r="D103" s="64">
        <v>20</v>
      </c>
      <c r="E103" s="50">
        <f t="shared" si="4"/>
        <v>4.524886877828054</v>
      </c>
      <c r="F103" s="64">
        <v>7</v>
      </c>
      <c r="G103" s="50">
        <f t="shared" si="5"/>
        <v>3.8461538461538463</v>
      </c>
      <c r="H103" s="64">
        <v>1250</v>
      </c>
      <c r="I103" s="50">
        <f t="shared" si="6"/>
        <v>1.5502914547935012</v>
      </c>
      <c r="J103" s="64">
        <v>170</v>
      </c>
      <c r="K103" s="50">
        <f t="shared" si="7"/>
        <v>2.011358258400379</v>
      </c>
      <c r="L103" s="64">
        <v>23</v>
      </c>
      <c r="M103" s="51">
        <f t="shared" si="8"/>
        <v>1.66545981173063</v>
      </c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</row>
    <row r="104" spans="1:30" ht="12.75" customHeight="1">
      <c r="A104" s="56" t="s">
        <v>37</v>
      </c>
      <c r="B104" s="64">
        <v>201</v>
      </c>
      <c r="C104" s="50">
        <f t="shared" si="3"/>
        <v>3.1066460587326117</v>
      </c>
      <c r="D104" s="64">
        <v>10</v>
      </c>
      <c r="E104" s="50">
        <f t="shared" si="4"/>
        <v>2.262443438914027</v>
      </c>
      <c r="F104" s="64">
        <v>2</v>
      </c>
      <c r="G104" s="50">
        <f t="shared" si="5"/>
        <v>1.098901098901099</v>
      </c>
      <c r="H104" s="64">
        <v>2835</v>
      </c>
      <c r="I104" s="50">
        <f t="shared" si="6"/>
        <v>3.5160610194716604</v>
      </c>
      <c r="J104" s="64">
        <v>227</v>
      </c>
      <c r="K104" s="50">
        <f t="shared" si="7"/>
        <v>2.6857548509228586</v>
      </c>
      <c r="L104" s="64">
        <v>59</v>
      </c>
      <c r="M104" s="51">
        <f t="shared" si="8"/>
        <v>4.272266473569877</v>
      </c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</row>
    <row r="105" spans="1:30" ht="12.75" customHeight="1">
      <c r="A105" s="56" t="s">
        <v>38</v>
      </c>
      <c r="B105" s="64">
        <v>34</v>
      </c>
      <c r="C105" s="50">
        <f t="shared" si="3"/>
        <v>0.5255023183925811</v>
      </c>
      <c r="D105" s="64">
        <v>3</v>
      </c>
      <c r="E105" s="50">
        <f t="shared" si="4"/>
        <v>0.6787330316742082</v>
      </c>
      <c r="F105" s="64">
        <v>0</v>
      </c>
      <c r="G105" s="50">
        <f t="shared" si="5"/>
        <v>0</v>
      </c>
      <c r="H105" s="64">
        <v>1101</v>
      </c>
      <c r="I105" s="50">
        <f t="shared" si="6"/>
        <v>1.3654967133821159</v>
      </c>
      <c r="J105" s="64">
        <v>89</v>
      </c>
      <c r="K105" s="50">
        <f t="shared" si="7"/>
        <v>1.0530052058684336</v>
      </c>
      <c r="L105" s="64">
        <v>0</v>
      </c>
      <c r="M105" s="51">
        <f t="shared" si="8"/>
        <v>0</v>
      </c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</row>
    <row r="106" spans="1:30" ht="12.75" customHeight="1">
      <c r="A106" s="57" t="s">
        <v>39</v>
      </c>
      <c r="B106" s="66">
        <v>32</v>
      </c>
      <c r="C106" s="53">
        <f t="shared" si="3"/>
        <v>0.4945904173106646</v>
      </c>
      <c r="D106" s="66">
        <v>1</v>
      </c>
      <c r="E106" s="53">
        <f t="shared" si="4"/>
        <v>0.22624434389140274</v>
      </c>
      <c r="F106" s="66">
        <v>1</v>
      </c>
      <c r="G106" s="53">
        <f t="shared" si="5"/>
        <v>0.5494505494505495</v>
      </c>
      <c r="H106" s="66">
        <v>2032</v>
      </c>
      <c r="I106" s="53">
        <f t="shared" si="6"/>
        <v>2.5201537889123156</v>
      </c>
      <c r="J106" s="66">
        <v>129</v>
      </c>
      <c r="K106" s="53">
        <f t="shared" si="7"/>
        <v>1.5262659725508756</v>
      </c>
      <c r="L106" s="66">
        <v>19</v>
      </c>
      <c r="M106" s="54">
        <f t="shared" si="8"/>
        <v>1.3758146270818248</v>
      </c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</row>
    <row r="107" spans="1:30" ht="12.75" customHeight="1">
      <c r="A107" s="56" t="s">
        <v>40</v>
      </c>
      <c r="B107" s="64">
        <v>32</v>
      </c>
      <c r="C107" s="50">
        <f t="shared" si="3"/>
        <v>0.4945904173106646</v>
      </c>
      <c r="D107" s="64">
        <v>2</v>
      </c>
      <c r="E107" s="50">
        <f t="shared" si="4"/>
        <v>0.4524886877828055</v>
      </c>
      <c r="F107" s="64">
        <v>0</v>
      </c>
      <c r="G107" s="50">
        <f t="shared" si="5"/>
        <v>0</v>
      </c>
      <c r="H107" s="64">
        <v>1054</v>
      </c>
      <c r="I107" s="50">
        <f t="shared" si="6"/>
        <v>1.3072057546818803</v>
      </c>
      <c r="J107" s="64">
        <v>81</v>
      </c>
      <c r="K107" s="50">
        <f t="shared" si="7"/>
        <v>0.9583530525319451</v>
      </c>
      <c r="L107" s="64">
        <v>20</v>
      </c>
      <c r="M107" s="51">
        <f t="shared" si="8"/>
        <v>1.448225923244026</v>
      </c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</row>
    <row r="108" spans="1:30" ht="12.75" customHeight="1">
      <c r="A108" s="56" t="s">
        <v>41</v>
      </c>
      <c r="B108" s="64">
        <v>123</v>
      </c>
      <c r="C108" s="50">
        <f t="shared" si="3"/>
        <v>1.9010819165378672</v>
      </c>
      <c r="D108" s="64">
        <v>2</v>
      </c>
      <c r="E108" s="50">
        <f t="shared" si="4"/>
        <v>0.4524886877828055</v>
      </c>
      <c r="F108" s="64">
        <v>0</v>
      </c>
      <c r="G108" s="50">
        <f t="shared" si="5"/>
        <v>0</v>
      </c>
      <c r="H108" s="64">
        <v>2175</v>
      </c>
      <c r="I108" s="50">
        <f t="shared" si="6"/>
        <v>2.697507131340692</v>
      </c>
      <c r="J108" s="64">
        <v>138</v>
      </c>
      <c r="K108" s="50">
        <f t="shared" si="7"/>
        <v>1.6327496450544252</v>
      </c>
      <c r="L108" s="64">
        <v>19</v>
      </c>
      <c r="M108" s="51">
        <f t="shared" si="8"/>
        <v>1.3758146270818248</v>
      </c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</row>
    <row r="109" spans="1:30" ht="12.75" customHeight="1">
      <c r="A109" s="56" t="s">
        <v>42</v>
      </c>
      <c r="B109" s="64">
        <v>108</v>
      </c>
      <c r="C109" s="50">
        <f t="shared" si="3"/>
        <v>1.6692426584234932</v>
      </c>
      <c r="D109" s="64">
        <v>8</v>
      </c>
      <c r="E109" s="50">
        <f t="shared" si="4"/>
        <v>1.809954751131222</v>
      </c>
      <c r="F109" s="64">
        <v>3</v>
      </c>
      <c r="G109" s="50">
        <f t="shared" si="5"/>
        <v>1.6483516483516485</v>
      </c>
      <c r="H109" s="64">
        <v>2597</v>
      </c>
      <c r="I109" s="50">
        <f t="shared" si="6"/>
        <v>3.220885526478978</v>
      </c>
      <c r="J109" s="64">
        <v>249</v>
      </c>
      <c r="K109" s="50">
        <f t="shared" si="7"/>
        <v>2.9460482725982016</v>
      </c>
      <c r="L109" s="64">
        <v>27</v>
      </c>
      <c r="M109" s="51">
        <f t="shared" si="8"/>
        <v>1.9551049963794351</v>
      </c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</row>
    <row r="110" spans="1:30" ht="12.75" customHeight="1">
      <c r="A110" s="56" t="s">
        <v>43</v>
      </c>
      <c r="B110" s="64">
        <v>109</v>
      </c>
      <c r="C110" s="50">
        <f t="shared" si="3"/>
        <v>1.6846986089644511</v>
      </c>
      <c r="D110" s="64">
        <v>1</v>
      </c>
      <c r="E110" s="50">
        <f t="shared" si="4"/>
        <v>0.22624434389140274</v>
      </c>
      <c r="F110" s="64">
        <v>3</v>
      </c>
      <c r="G110" s="50">
        <f t="shared" si="5"/>
        <v>1.6483516483516485</v>
      </c>
      <c r="H110" s="64">
        <v>3492</v>
      </c>
      <c r="I110" s="50">
        <f t="shared" si="6"/>
        <v>4.330894208111125</v>
      </c>
      <c r="J110" s="64">
        <v>235</v>
      </c>
      <c r="K110" s="50">
        <f t="shared" si="7"/>
        <v>2.780407004259347</v>
      </c>
      <c r="L110" s="64">
        <v>56</v>
      </c>
      <c r="M110" s="51">
        <f t="shared" si="8"/>
        <v>4.055032585083273</v>
      </c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</row>
    <row r="111" spans="1:30" ht="12.75" customHeight="1">
      <c r="A111" s="56" t="s">
        <v>44</v>
      </c>
      <c r="B111" s="64">
        <v>31</v>
      </c>
      <c r="C111" s="50">
        <f t="shared" si="3"/>
        <v>0.4791344667697064</v>
      </c>
      <c r="D111" s="64">
        <v>0</v>
      </c>
      <c r="E111" s="50">
        <f t="shared" si="4"/>
        <v>0</v>
      </c>
      <c r="F111" s="64">
        <v>0</v>
      </c>
      <c r="G111" s="50">
        <f t="shared" si="5"/>
        <v>0</v>
      </c>
      <c r="H111" s="64">
        <v>2489</v>
      </c>
      <c r="I111" s="50">
        <f t="shared" si="6"/>
        <v>3.0869403447848196</v>
      </c>
      <c r="J111" s="64">
        <v>175</v>
      </c>
      <c r="K111" s="50">
        <f t="shared" si="7"/>
        <v>2.070515854235684</v>
      </c>
      <c r="L111" s="64">
        <v>36</v>
      </c>
      <c r="M111" s="51">
        <f t="shared" si="8"/>
        <v>2.606806661839247</v>
      </c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</row>
    <row r="112" spans="1:30" ht="12.75" customHeight="1">
      <c r="A112" s="55" t="s">
        <v>45</v>
      </c>
      <c r="B112" s="65">
        <v>33</v>
      </c>
      <c r="C112" s="47">
        <f t="shared" si="3"/>
        <v>0.5100463678516229</v>
      </c>
      <c r="D112" s="65">
        <v>2</v>
      </c>
      <c r="E112" s="47">
        <f t="shared" si="4"/>
        <v>0.4524886877828055</v>
      </c>
      <c r="F112" s="65">
        <v>0</v>
      </c>
      <c r="G112" s="47">
        <f t="shared" si="5"/>
        <v>0</v>
      </c>
      <c r="H112" s="65">
        <v>1380</v>
      </c>
      <c r="I112" s="47">
        <f t="shared" si="6"/>
        <v>1.7115217660920254</v>
      </c>
      <c r="J112" s="65">
        <v>110</v>
      </c>
      <c r="K112" s="47">
        <f t="shared" si="7"/>
        <v>1.3014671083767155</v>
      </c>
      <c r="L112" s="65">
        <v>27</v>
      </c>
      <c r="M112" s="48">
        <f t="shared" si="8"/>
        <v>1.9551049963794351</v>
      </c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</row>
    <row r="113" spans="1:30" ht="12.75" customHeight="1">
      <c r="A113" s="56" t="s">
        <v>46</v>
      </c>
      <c r="B113" s="64">
        <v>135</v>
      </c>
      <c r="C113" s="50">
        <f t="shared" si="3"/>
        <v>2.0865533230293662</v>
      </c>
      <c r="D113" s="64">
        <v>5</v>
      </c>
      <c r="E113" s="50">
        <f t="shared" si="4"/>
        <v>1.1312217194570136</v>
      </c>
      <c r="F113" s="64">
        <v>0</v>
      </c>
      <c r="G113" s="50">
        <f t="shared" si="5"/>
        <v>0</v>
      </c>
      <c r="H113" s="64">
        <v>1417</v>
      </c>
      <c r="I113" s="50">
        <f t="shared" si="6"/>
        <v>1.7574103931539127</v>
      </c>
      <c r="J113" s="64">
        <v>142</v>
      </c>
      <c r="K113" s="50">
        <f t="shared" si="7"/>
        <v>1.6800757217226692</v>
      </c>
      <c r="L113" s="64">
        <v>27</v>
      </c>
      <c r="M113" s="51">
        <f t="shared" si="8"/>
        <v>1.9551049963794351</v>
      </c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</row>
    <row r="114" spans="1:30" ht="12.75" customHeight="1">
      <c r="A114" s="56" t="s">
        <v>47</v>
      </c>
      <c r="B114" s="64">
        <v>53</v>
      </c>
      <c r="C114" s="50">
        <f t="shared" si="3"/>
        <v>0.8191653786707883</v>
      </c>
      <c r="D114" s="64">
        <v>1</v>
      </c>
      <c r="E114" s="50">
        <f t="shared" si="4"/>
        <v>0.22624434389140274</v>
      </c>
      <c r="F114" s="64">
        <v>1</v>
      </c>
      <c r="G114" s="50">
        <f t="shared" si="5"/>
        <v>0.5494505494505495</v>
      </c>
      <c r="H114" s="64">
        <v>2322</v>
      </c>
      <c r="I114" s="50">
        <f t="shared" si="6"/>
        <v>2.8798214064244076</v>
      </c>
      <c r="J114" s="64">
        <v>248</v>
      </c>
      <c r="K114" s="50">
        <f t="shared" si="7"/>
        <v>2.9342167534311407</v>
      </c>
      <c r="L114" s="64">
        <v>14</v>
      </c>
      <c r="M114" s="51">
        <f t="shared" si="8"/>
        <v>1.0137581462708183</v>
      </c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</row>
    <row r="115" spans="1:30" ht="12.75" customHeight="1">
      <c r="A115" s="56" t="s">
        <v>48</v>
      </c>
      <c r="B115" s="64">
        <v>33</v>
      </c>
      <c r="C115" s="50">
        <f t="shared" si="3"/>
        <v>0.5100463678516229</v>
      </c>
      <c r="D115" s="64">
        <v>0</v>
      </c>
      <c r="E115" s="50">
        <f t="shared" si="4"/>
        <v>0</v>
      </c>
      <c r="F115" s="64">
        <v>1</v>
      </c>
      <c r="G115" s="50">
        <f t="shared" si="5"/>
        <v>0.5494505494505495</v>
      </c>
      <c r="H115" s="64">
        <v>3084</v>
      </c>
      <c r="I115" s="50">
        <f t="shared" si="6"/>
        <v>3.824879077266526</v>
      </c>
      <c r="J115" s="64">
        <v>383</v>
      </c>
      <c r="K115" s="50">
        <f t="shared" si="7"/>
        <v>4.531471840984382</v>
      </c>
      <c r="L115" s="64">
        <v>61</v>
      </c>
      <c r="M115" s="51">
        <f t="shared" si="8"/>
        <v>4.417089065894279</v>
      </c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</row>
    <row r="116" spans="1:30" ht="12.75" customHeight="1">
      <c r="A116" s="57" t="s">
        <v>49</v>
      </c>
      <c r="B116" s="66">
        <v>166</v>
      </c>
      <c r="C116" s="53">
        <f t="shared" si="3"/>
        <v>2.5656877897990724</v>
      </c>
      <c r="D116" s="66">
        <v>14</v>
      </c>
      <c r="E116" s="53">
        <f t="shared" si="4"/>
        <v>3.167420814479638</v>
      </c>
      <c r="F116" s="66">
        <v>6</v>
      </c>
      <c r="G116" s="53">
        <f t="shared" si="5"/>
        <v>3.296703296703297</v>
      </c>
      <c r="H116" s="66">
        <v>2223</v>
      </c>
      <c r="I116" s="53">
        <f t="shared" si="6"/>
        <v>2.7570383232047626</v>
      </c>
      <c r="J116" s="66">
        <v>213</v>
      </c>
      <c r="K116" s="53">
        <f t="shared" si="7"/>
        <v>2.520113582584004</v>
      </c>
      <c r="L116" s="66">
        <v>41</v>
      </c>
      <c r="M116" s="54">
        <f t="shared" si="8"/>
        <v>2.9688631426502536</v>
      </c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</row>
    <row r="117" spans="1:30" ht="12.75" customHeight="1">
      <c r="A117" s="55" t="s">
        <v>50</v>
      </c>
      <c r="B117" s="65">
        <v>42</v>
      </c>
      <c r="C117" s="47">
        <f t="shared" si="3"/>
        <v>0.6491499227202473</v>
      </c>
      <c r="D117" s="65">
        <v>5</v>
      </c>
      <c r="E117" s="47">
        <f t="shared" si="4"/>
        <v>1.1312217194570136</v>
      </c>
      <c r="F117" s="65">
        <v>2</v>
      </c>
      <c r="G117" s="47">
        <f t="shared" si="5"/>
        <v>1.098901098901099</v>
      </c>
      <c r="H117" s="65">
        <v>1062</v>
      </c>
      <c r="I117" s="47">
        <f t="shared" si="6"/>
        <v>1.3171276199925586</v>
      </c>
      <c r="J117" s="65">
        <v>55</v>
      </c>
      <c r="K117" s="47">
        <f t="shared" si="7"/>
        <v>0.6507335541883578</v>
      </c>
      <c r="L117" s="65">
        <v>10</v>
      </c>
      <c r="M117" s="48">
        <f t="shared" si="8"/>
        <v>0.724112961622013</v>
      </c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</row>
    <row r="118" spans="1:30" ht="12.75" customHeight="1">
      <c r="A118" s="56" t="s">
        <v>51</v>
      </c>
      <c r="B118" s="64">
        <v>138</v>
      </c>
      <c r="C118" s="50">
        <f t="shared" si="3"/>
        <v>2.132921174652241</v>
      </c>
      <c r="D118" s="64">
        <v>6</v>
      </c>
      <c r="E118" s="50">
        <f t="shared" si="4"/>
        <v>1.3574660633484164</v>
      </c>
      <c r="F118" s="64">
        <v>3</v>
      </c>
      <c r="G118" s="50">
        <f t="shared" si="5"/>
        <v>1.6483516483516485</v>
      </c>
      <c r="H118" s="64">
        <v>2344</v>
      </c>
      <c r="I118" s="50">
        <f t="shared" si="6"/>
        <v>2.9071065360287736</v>
      </c>
      <c r="J118" s="64">
        <v>225</v>
      </c>
      <c r="K118" s="50">
        <f t="shared" si="7"/>
        <v>2.6620918125887365</v>
      </c>
      <c r="L118" s="64">
        <v>59</v>
      </c>
      <c r="M118" s="51">
        <f t="shared" si="8"/>
        <v>4.272266473569877</v>
      </c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</row>
    <row r="119" spans="1:30" ht="12.75" customHeight="1">
      <c r="A119" s="56" t="s">
        <v>52</v>
      </c>
      <c r="B119" s="64">
        <v>38</v>
      </c>
      <c r="C119" s="50">
        <f t="shared" si="3"/>
        <v>0.5873261205564142</v>
      </c>
      <c r="D119" s="64">
        <v>4</v>
      </c>
      <c r="E119" s="50">
        <f t="shared" si="4"/>
        <v>0.904977375565611</v>
      </c>
      <c r="F119" s="64">
        <v>3</v>
      </c>
      <c r="G119" s="50">
        <f t="shared" si="5"/>
        <v>1.6483516483516485</v>
      </c>
      <c r="H119" s="64">
        <v>2468</v>
      </c>
      <c r="I119" s="50">
        <f t="shared" si="6"/>
        <v>3.0608954483442887</v>
      </c>
      <c r="J119" s="64">
        <v>196</v>
      </c>
      <c r="K119" s="50">
        <f t="shared" si="7"/>
        <v>2.318977756743966</v>
      </c>
      <c r="L119" s="64">
        <v>26</v>
      </c>
      <c r="M119" s="51">
        <f t="shared" si="8"/>
        <v>1.8826937002172341</v>
      </c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</row>
    <row r="120" spans="1:30" ht="12.75" customHeight="1">
      <c r="A120" s="56" t="s">
        <v>53</v>
      </c>
      <c r="B120" s="64">
        <v>28</v>
      </c>
      <c r="C120" s="50">
        <f t="shared" si="3"/>
        <v>0.4327666151468315</v>
      </c>
      <c r="D120" s="64">
        <v>1</v>
      </c>
      <c r="E120" s="50">
        <f t="shared" si="4"/>
        <v>0.22624434389140274</v>
      </c>
      <c r="F120" s="64">
        <v>0</v>
      </c>
      <c r="G120" s="50">
        <f t="shared" si="5"/>
        <v>0</v>
      </c>
      <c r="H120" s="64">
        <v>2957</v>
      </c>
      <c r="I120" s="50">
        <f t="shared" si="6"/>
        <v>3.6673694654595064</v>
      </c>
      <c r="J120" s="64">
        <v>217</v>
      </c>
      <c r="K120" s="50">
        <f t="shared" si="7"/>
        <v>2.567439659252248</v>
      </c>
      <c r="L120" s="64">
        <v>20</v>
      </c>
      <c r="M120" s="51">
        <f t="shared" si="8"/>
        <v>1.448225923244026</v>
      </c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</row>
    <row r="121" spans="1:30" ht="12.75" customHeight="1">
      <c r="A121" s="56" t="s">
        <v>54</v>
      </c>
      <c r="B121" s="64">
        <v>20</v>
      </c>
      <c r="C121" s="50">
        <f t="shared" si="3"/>
        <v>0.3091190108191654</v>
      </c>
      <c r="D121" s="64">
        <v>0</v>
      </c>
      <c r="E121" s="50">
        <f t="shared" si="4"/>
        <v>0</v>
      </c>
      <c r="F121" s="64">
        <v>1</v>
      </c>
      <c r="G121" s="50">
        <f t="shared" si="5"/>
        <v>0.5494505494505495</v>
      </c>
      <c r="H121" s="64">
        <v>2546</v>
      </c>
      <c r="I121" s="50">
        <f t="shared" si="6"/>
        <v>3.1576336351234033</v>
      </c>
      <c r="J121" s="64">
        <v>155</v>
      </c>
      <c r="K121" s="50">
        <f t="shared" si="7"/>
        <v>1.8338854708944627</v>
      </c>
      <c r="L121" s="64">
        <v>22</v>
      </c>
      <c r="M121" s="51">
        <f t="shared" si="8"/>
        <v>1.5930485155684286</v>
      </c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</row>
    <row r="122" spans="1:30" ht="12.75" customHeight="1">
      <c r="A122" s="55" t="s">
        <v>55</v>
      </c>
      <c r="B122" s="65">
        <v>88</v>
      </c>
      <c r="C122" s="47">
        <f t="shared" si="3"/>
        <v>1.3601236476043277</v>
      </c>
      <c r="D122" s="65">
        <v>5</v>
      </c>
      <c r="E122" s="47">
        <f t="shared" si="4"/>
        <v>1.1312217194570136</v>
      </c>
      <c r="F122" s="65">
        <v>2</v>
      </c>
      <c r="G122" s="47">
        <f t="shared" si="5"/>
        <v>1.098901098901099</v>
      </c>
      <c r="H122" s="65">
        <v>2613</v>
      </c>
      <c r="I122" s="47">
        <f t="shared" si="6"/>
        <v>3.2407292571003348</v>
      </c>
      <c r="J122" s="65">
        <v>355</v>
      </c>
      <c r="K122" s="47">
        <f t="shared" si="7"/>
        <v>4.200189304306673</v>
      </c>
      <c r="L122" s="65">
        <v>17</v>
      </c>
      <c r="M122" s="48">
        <f t="shared" si="8"/>
        <v>1.2309920347574221</v>
      </c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</row>
    <row r="123" spans="1:30" ht="12.75" customHeight="1">
      <c r="A123" s="97" t="s">
        <v>56</v>
      </c>
      <c r="B123" s="68">
        <v>91</v>
      </c>
      <c r="C123" s="69">
        <f t="shared" si="3"/>
        <v>1.4064914992272024</v>
      </c>
      <c r="D123" s="68">
        <v>9</v>
      </c>
      <c r="E123" s="69">
        <f t="shared" si="4"/>
        <v>2.0361990950226243</v>
      </c>
      <c r="F123" s="68">
        <v>6</v>
      </c>
      <c r="G123" s="69">
        <f t="shared" si="5"/>
        <v>3.296703296703297</v>
      </c>
      <c r="H123" s="68">
        <v>370</v>
      </c>
      <c r="I123" s="69">
        <f t="shared" si="6"/>
        <v>0.4588862706188764</v>
      </c>
      <c r="J123" s="68">
        <v>39</v>
      </c>
      <c r="K123" s="69">
        <f t="shared" si="7"/>
        <v>0.46142924751538095</v>
      </c>
      <c r="L123" s="68">
        <v>14</v>
      </c>
      <c r="M123" s="70">
        <f t="shared" si="8"/>
        <v>1.0137581462708183</v>
      </c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</row>
    <row r="124" spans="1:30" ht="12.75" customHeight="1">
      <c r="A124" s="58"/>
      <c r="B124" s="59"/>
      <c r="C124" s="60"/>
      <c r="D124" s="59"/>
      <c r="E124" s="60"/>
      <c r="F124" s="59"/>
      <c r="G124" s="60"/>
      <c r="H124" s="59"/>
      <c r="I124" s="60"/>
      <c r="J124" s="59"/>
      <c r="K124" s="60"/>
      <c r="L124" s="59"/>
      <c r="M124" s="60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</row>
    <row r="125" spans="12:30" ht="12.75" customHeight="1">
      <c r="L125" s="2"/>
      <c r="M125" s="3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</row>
    <row r="126" spans="12:30" ht="12.75" customHeight="1">
      <c r="L126" s="2"/>
      <c r="M126" s="3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</row>
    <row r="127" spans="12:30" ht="12.75" customHeight="1">
      <c r="L127" s="2"/>
      <c r="M127" s="3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</row>
    <row r="128" spans="1:30" ht="12.75" customHeight="1">
      <c r="A128" s="1" t="s">
        <v>68</v>
      </c>
      <c r="L128" s="2"/>
      <c r="M128" s="3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</row>
    <row r="129" spans="1:30" ht="12.75" customHeight="1">
      <c r="A129" s="6"/>
      <c r="B129" s="85" t="s">
        <v>63</v>
      </c>
      <c r="C129" s="8"/>
      <c r="D129" s="7"/>
      <c r="F129" s="7"/>
      <c r="G129" s="9"/>
      <c r="H129" s="7"/>
      <c r="I129" s="8"/>
      <c r="J129" s="7"/>
      <c r="K129" s="8"/>
      <c r="L129" s="7"/>
      <c r="M129" s="8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</row>
    <row r="130" spans="1:30" ht="12.75" customHeight="1">
      <c r="A130" s="10"/>
      <c r="B130" s="11"/>
      <c r="C130" s="12"/>
      <c r="D130" s="11"/>
      <c r="E130" s="12"/>
      <c r="F130" s="11"/>
      <c r="G130" s="12"/>
      <c r="H130" s="11"/>
      <c r="I130" s="12"/>
      <c r="J130" s="11"/>
      <c r="K130" s="12"/>
      <c r="L130" s="13" t="s">
        <v>1</v>
      </c>
      <c r="M130" s="12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</row>
    <row r="131" spans="1:30" ht="12.75" customHeight="1">
      <c r="A131" s="14"/>
      <c r="B131" s="15"/>
      <c r="C131" s="16"/>
      <c r="D131" s="17"/>
      <c r="E131" s="16"/>
      <c r="F131" s="17"/>
      <c r="G131" s="16"/>
      <c r="H131" s="15"/>
      <c r="I131" s="16"/>
      <c r="J131" s="17"/>
      <c r="K131" s="16"/>
      <c r="L131" s="17"/>
      <c r="M131" s="18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</row>
    <row r="132" spans="1:30" ht="12.75" customHeight="1">
      <c r="A132" s="19" t="s">
        <v>2</v>
      </c>
      <c r="B132" s="20"/>
      <c r="C132" s="21" t="s">
        <v>64</v>
      </c>
      <c r="D132" s="22" t="s">
        <v>65</v>
      </c>
      <c r="E132" s="23" t="s">
        <v>66</v>
      </c>
      <c r="F132" s="22"/>
      <c r="G132" s="23"/>
      <c r="H132" s="24"/>
      <c r="I132" s="25" t="s">
        <v>64</v>
      </c>
      <c r="J132" s="26" t="s">
        <v>67</v>
      </c>
      <c r="K132" s="23" t="s">
        <v>66</v>
      </c>
      <c r="L132" s="27"/>
      <c r="M132" s="28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</row>
    <row r="133" spans="1:30" ht="12.75" customHeight="1">
      <c r="A133" s="29"/>
      <c r="B133" s="20"/>
      <c r="C133" s="23"/>
      <c r="D133" s="22"/>
      <c r="E133" s="23"/>
      <c r="F133" s="22"/>
      <c r="G133" s="23"/>
      <c r="H133" s="20"/>
      <c r="I133" s="23"/>
      <c r="J133" s="22"/>
      <c r="K133" s="23"/>
      <c r="L133" s="22"/>
      <c r="M133" s="28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</row>
    <row r="134" spans="1:30" ht="12.75" customHeight="1">
      <c r="A134" s="30" t="s">
        <v>4</v>
      </c>
      <c r="B134" s="31"/>
      <c r="C134" s="32" t="s">
        <v>5</v>
      </c>
      <c r="D134" s="33"/>
      <c r="E134" s="34"/>
      <c r="F134" s="31" t="s">
        <v>7</v>
      </c>
      <c r="G134" s="34"/>
      <c r="H134" s="31"/>
      <c r="I134" s="32" t="s">
        <v>6</v>
      </c>
      <c r="J134" s="33"/>
      <c r="K134" s="34"/>
      <c r="L134" s="35" t="s">
        <v>7</v>
      </c>
      <c r="M134" s="3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</row>
    <row r="135" spans="1:30" ht="12.75" customHeight="1">
      <c r="A135" s="30" t="s">
        <v>8</v>
      </c>
      <c r="B135" s="37"/>
      <c r="C135" s="4"/>
      <c r="D135" s="38" t="s">
        <v>9</v>
      </c>
      <c r="E135" s="39"/>
      <c r="F135" s="95"/>
      <c r="G135" s="4"/>
      <c r="H135" s="37"/>
      <c r="I135" s="4"/>
      <c r="J135" s="38" t="s">
        <v>9</v>
      </c>
      <c r="K135" s="39"/>
      <c r="L135" s="37"/>
      <c r="M135" s="40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</row>
    <row r="136" spans="1:30" ht="12.75" customHeight="1">
      <c r="A136" s="41" t="s">
        <v>58</v>
      </c>
      <c r="B136" s="42">
        <v>116122</v>
      </c>
      <c r="C136" s="43"/>
      <c r="D136" s="42">
        <v>2287</v>
      </c>
      <c r="E136" s="43"/>
      <c r="F136" s="42">
        <v>869</v>
      </c>
      <c r="G136" s="43"/>
      <c r="H136" s="42">
        <v>2080</v>
      </c>
      <c r="I136" s="43"/>
      <c r="J136" s="42">
        <v>177</v>
      </c>
      <c r="K136" s="43"/>
      <c r="L136" s="42">
        <v>16</v>
      </c>
      <c r="M136" s="45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</row>
    <row r="137" spans="1:30" ht="12.75" customHeight="1">
      <c r="A137" s="41" t="s">
        <v>59</v>
      </c>
      <c r="B137" s="42">
        <v>96242</v>
      </c>
      <c r="C137" s="43"/>
      <c r="D137" s="42">
        <v>2310</v>
      </c>
      <c r="E137" s="43"/>
      <c r="F137" s="42">
        <v>830</v>
      </c>
      <c r="G137" s="43"/>
      <c r="H137" s="42">
        <v>1875</v>
      </c>
      <c r="I137" s="43"/>
      <c r="J137" s="42">
        <v>191</v>
      </c>
      <c r="K137" s="43"/>
      <c r="L137" s="42">
        <v>31</v>
      </c>
      <c r="M137" s="4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</row>
    <row r="138" spans="1:30" ht="12.75" customHeight="1">
      <c r="A138" s="41" t="s">
        <v>69</v>
      </c>
      <c r="B138" s="42">
        <f>SUM(B139:B185)</f>
        <v>96351</v>
      </c>
      <c r="C138" s="43" t="str">
        <f>"100%"</f>
        <v>100%</v>
      </c>
      <c r="D138" s="42">
        <f>SUM(D139:D185)</f>
        <v>3332</v>
      </c>
      <c r="E138" s="43" t="str">
        <f>"100%"</f>
        <v>100%</v>
      </c>
      <c r="F138" s="42">
        <f>SUM(F139:F185)</f>
        <v>1049</v>
      </c>
      <c r="G138" s="43" t="str">
        <f>"100%"</f>
        <v>100%</v>
      </c>
      <c r="H138" s="42">
        <f>SUM(H139:H185)</f>
        <v>1893</v>
      </c>
      <c r="I138" s="43" t="str">
        <f>"100%"</f>
        <v>100%</v>
      </c>
      <c r="J138" s="42">
        <f>SUM(J139:J185)</f>
        <v>208</v>
      </c>
      <c r="K138" s="43" t="str">
        <f>"100%"</f>
        <v>100%</v>
      </c>
      <c r="L138" s="42">
        <f>SUM(L139:L185)</f>
        <v>24</v>
      </c>
      <c r="M138" s="45" t="str">
        <f>"100%"</f>
        <v>100%</v>
      </c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</row>
    <row r="139" spans="1:30" ht="12.75" customHeight="1">
      <c r="A139" s="46" t="s">
        <v>10</v>
      </c>
      <c r="B139" s="64">
        <v>6635</v>
      </c>
      <c r="C139" s="50">
        <f aca="true" t="shared" si="9" ref="C139:C184">IF(B$138=0,0,B139/B$138*100)</f>
        <v>6.88628037072786</v>
      </c>
      <c r="D139" s="64">
        <v>369</v>
      </c>
      <c r="E139" s="50">
        <f aca="true" t="shared" si="10" ref="E139:E184">IF(D$138=0,0,D139/D$138*100)</f>
        <v>11.074429771908763</v>
      </c>
      <c r="F139" s="64">
        <v>199</v>
      </c>
      <c r="G139" s="50">
        <f>IF(F$138=0,0,F139/F$138*100)</f>
        <v>18.970448045757866</v>
      </c>
      <c r="H139" s="64">
        <v>49</v>
      </c>
      <c r="I139" s="50">
        <f aca="true" t="shared" si="11" ref="I139:I184">IF(H$138=0,0,H139/H$138*100)</f>
        <v>2.588483888008452</v>
      </c>
      <c r="J139" s="64">
        <v>1</v>
      </c>
      <c r="K139" s="50">
        <f aca="true" t="shared" si="12" ref="K139:K184">IF(J$138=0,0,J139/J$138*100)</f>
        <v>0.4807692307692308</v>
      </c>
      <c r="L139" s="64">
        <v>0</v>
      </c>
      <c r="M139" s="51">
        <f>IF(L$138=0,0,L139/L$138*100)</f>
        <v>0</v>
      </c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</row>
    <row r="140" spans="1:30" ht="12.75" customHeight="1">
      <c r="A140" s="49" t="s">
        <v>11</v>
      </c>
      <c r="B140" s="64">
        <v>1333</v>
      </c>
      <c r="C140" s="50">
        <f t="shared" si="9"/>
        <v>1.3834833058297267</v>
      </c>
      <c r="D140" s="64">
        <v>27</v>
      </c>
      <c r="E140" s="50">
        <f t="shared" si="10"/>
        <v>0.8103241296518607</v>
      </c>
      <c r="F140" s="64">
        <v>7</v>
      </c>
      <c r="G140" s="50">
        <f aca="true" t="shared" si="13" ref="G140:G185">IF(F$138=0,0,F140/F$138*100)</f>
        <v>0.667302192564347</v>
      </c>
      <c r="H140" s="64">
        <v>16</v>
      </c>
      <c r="I140" s="50">
        <f t="shared" si="11"/>
        <v>0.8452192287374538</v>
      </c>
      <c r="J140" s="64">
        <v>1</v>
      </c>
      <c r="K140" s="50">
        <f t="shared" si="12"/>
        <v>0.4807692307692308</v>
      </c>
      <c r="L140" s="64">
        <v>0</v>
      </c>
      <c r="M140" s="51">
        <f aca="true" t="shared" si="14" ref="M140:M185">IF(L$138=0,0,L140/L$138*100)</f>
        <v>0</v>
      </c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</row>
    <row r="141" spans="1:30" ht="12.75" customHeight="1">
      <c r="A141" s="49" t="s">
        <v>12</v>
      </c>
      <c r="B141" s="64">
        <v>1904</v>
      </c>
      <c r="C141" s="50">
        <v>1.9765800182709077</v>
      </c>
      <c r="D141" s="64">
        <v>79</v>
      </c>
      <c r="E141" s="50">
        <v>2.370948379351741</v>
      </c>
      <c r="F141" s="64">
        <v>19</v>
      </c>
      <c r="G141" s="50">
        <v>1.8095238095238095</v>
      </c>
      <c r="H141" s="64">
        <v>19</v>
      </c>
      <c r="I141" s="50">
        <v>1.0036978341257263</v>
      </c>
      <c r="J141" s="64">
        <v>1</v>
      </c>
      <c r="K141" s="50">
        <v>0.4807692307692308</v>
      </c>
      <c r="L141" s="64">
        <v>1</v>
      </c>
      <c r="M141" s="51">
        <v>4.166666666666666</v>
      </c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</row>
    <row r="142" spans="1:30" ht="12.75" customHeight="1">
      <c r="A142" s="49" t="s">
        <v>13</v>
      </c>
      <c r="B142" s="64">
        <v>1578</v>
      </c>
      <c r="C142" s="50">
        <f t="shared" si="9"/>
        <v>1.6377619329327149</v>
      </c>
      <c r="D142" s="64">
        <v>59</v>
      </c>
      <c r="E142" s="50">
        <f t="shared" si="10"/>
        <v>1.7707082833133252</v>
      </c>
      <c r="F142" s="64">
        <v>8</v>
      </c>
      <c r="G142" s="50">
        <f t="shared" si="13"/>
        <v>0.7626310772163966</v>
      </c>
      <c r="H142" s="64">
        <v>25</v>
      </c>
      <c r="I142" s="50">
        <f t="shared" si="11"/>
        <v>1.3206550449022716</v>
      </c>
      <c r="J142" s="64">
        <v>1</v>
      </c>
      <c r="K142" s="50">
        <f t="shared" si="12"/>
        <v>0.4807692307692308</v>
      </c>
      <c r="L142" s="64">
        <v>0</v>
      </c>
      <c r="M142" s="51">
        <f t="shared" si="14"/>
        <v>0</v>
      </c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</row>
    <row r="143" spans="1:30" ht="12.75" customHeight="1">
      <c r="A143" s="52" t="s">
        <v>14</v>
      </c>
      <c r="B143" s="64">
        <v>1897</v>
      </c>
      <c r="C143" s="50">
        <f t="shared" si="9"/>
        <v>1.9688430841402789</v>
      </c>
      <c r="D143" s="64">
        <v>19</v>
      </c>
      <c r="E143" s="50">
        <f t="shared" si="10"/>
        <v>0.5702280912364946</v>
      </c>
      <c r="F143" s="64">
        <v>12</v>
      </c>
      <c r="G143" s="50">
        <f t="shared" si="13"/>
        <v>1.1439466158245948</v>
      </c>
      <c r="H143" s="64">
        <v>9</v>
      </c>
      <c r="I143" s="50">
        <f t="shared" si="11"/>
        <v>0.4754358161648178</v>
      </c>
      <c r="J143" s="64">
        <v>1</v>
      </c>
      <c r="K143" s="50">
        <f t="shared" si="12"/>
        <v>0.4807692307692308</v>
      </c>
      <c r="L143" s="64">
        <v>0</v>
      </c>
      <c r="M143" s="51">
        <f t="shared" si="14"/>
        <v>0</v>
      </c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</row>
    <row r="144" spans="1:30" ht="12.75" customHeight="1">
      <c r="A144" s="55" t="s">
        <v>15</v>
      </c>
      <c r="B144" s="65">
        <v>1669</v>
      </c>
      <c r="C144" s="47">
        <f t="shared" si="9"/>
        <v>1.7322082801423961</v>
      </c>
      <c r="D144" s="65">
        <v>54</v>
      </c>
      <c r="E144" s="47">
        <f t="shared" si="10"/>
        <v>1.6206482593037215</v>
      </c>
      <c r="F144" s="65">
        <v>12</v>
      </c>
      <c r="G144" s="47">
        <f t="shared" si="13"/>
        <v>1.1439466158245948</v>
      </c>
      <c r="H144" s="65">
        <v>5</v>
      </c>
      <c r="I144" s="47">
        <f t="shared" si="11"/>
        <v>0.26413100898045433</v>
      </c>
      <c r="J144" s="65">
        <v>1</v>
      </c>
      <c r="K144" s="47">
        <f t="shared" si="12"/>
        <v>0.4807692307692308</v>
      </c>
      <c r="L144" s="65">
        <v>0</v>
      </c>
      <c r="M144" s="48">
        <f t="shared" si="14"/>
        <v>0</v>
      </c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</row>
    <row r="145" spans="1:30" ht="12.75" customHeight="1">
      <c r="A145" s="56" t="s">
        <v>16</v>
      </c>
      <c r="B145" s="64">
        <v>2986</v>
      </c>
      <c r="C145" s="50">
        <f t="shared" si="9"/>
        <v>3.0990856348143763</v>
      </c>
      <c r="D145" s="64">
        <v>65</v>
      </c>
      <c r="E145" s="50">
        <f t="shared" si="10"/>
        <v>1.9507803121248497</v>
      </c>
      <c r="F145" s="64">
        <v>13</v>
      </c>
      <c r="G145" s="50">
        <f t="shared" si="13"/>
        <v>1.2392755004766445</v>
      </c>
      <c r="H145" s="64">
        <v>66</v>
      </c>
      <c r="I145" s="50">
        <f t="shared" si="11"/>
        <v>3.4865293185419968</v>
      </c>
      <c r="J145" s="64">
        <v>2</v>
      </c>
      <c r="K145" s="50">
        <f t="shared" si="12"/>
        <v>0.9615384615384616</v>
      </c>
      <c r="L145" s="64">
        <v>0</v>
      </c>
      <c r="M145" s="51">
        <f t="shared" si="14"/>
        <v>0</v>
      </c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</row>
    <row r="146" spans="1:30" ht="12.75" customHeight="1">
      <c r="A146" s="56" t="s">
        <v>17</v>
      </c>
      <c r="B146" s="64">
        <v>3075</v>
      </c>
      <c r="C146" s="50">
        <f>IF(B$138=0,0,B146/B$138*100)</f>
        <v>3.1914562381293394</v>
      </c>
      <c r="D146" s="64">
        <v>65</v>
      </c>
      <c r="E146" s="50">
        <f>IF(D$138=0,0,D146/D$138*100)</f>
        <v>1.9507803121248497</v>
      </c>
      <c r="F146" s="64">
        <v>19</v>
      </c>
      <c r="G146" s="50">
        <f t="shared" si="13"/>
        <v>1.811248808388942</v>
      </c>
      <c r="H146" s="64">
        <v>39</v>
      </c>
      <c r="I146" s="50">
        <f>IF(H$138=0,0,H146/H$138*100)</f>
        <v>2.0602218700475436</v>
      </c>
      <c r="J146" s="64">
        <v>6</v>
      </c>
      <c r="K146" s="50">
        <f>IF(J$138=0,0,J146/J$138*100)</f>
        <v>2.8846153846153846</v>
      </c>
      <c r="L146" s="64">
        <v>0</v>
      </c>
      <c r="M146" s="51">
        <f t="shared" si="14"/>
        <v>0</v>
      </c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</row>
    <row r="147" spans="1:30" ht="12.75" customHeight="1">
      <c r="A147" s="56" t="s">
        <v>18</v>
      </c>
      <c r="B147" s="64">
        <v>2136</v>
      </c>
      <c r="C147" s="50">
        <f t="shared" si="9"/>
        <v>2.216894479559112</v>
      </c>
      <c r="D147" s="64">
        <v>54</v>
      </c>
      <c r="E147" s="50">
        <f t="shared" si="10"/>
        <v>1.6206482593037215</v>
      </c>
      <c r="F147" s="64">
        <v>18</v>
      </c>
      <c r="G147" s="50">
        <f t="shared" si="13"/>
        <v>1.7159199237368923</v>
      </c>
      <c r="H147" s="64">
        <v>39</v>
      </c>
      <c r="I147" s="50">
        <f t="shared" si="11"/>
        <v>2.0602218700475436</v>
      </c>
      <c r="J147" s="64">
        <v>1</v>
      </c>
      <c r="K147" s="50">
        <f t="shared" si="12"/>
        <v>0.4807692307692308</v>
      </c>
      <c r="L147" s="64">
        <v>0</v>
      </c>
      <c r="M147" s="51">
        <f t="shared" si="14"/>
        <v>0</v>
      </c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</row>
    <row r="148" spans="1:30" ht="12.75" customHeight="1">
      <c r="A148" s="57" t="s">
        <v>19</v>
      </c>
      <c r="B148" s="66">
        <v>2069</v>
      </c>
      <c r="C148" s="53">
        <f>IF(B$138=0,0,B148/B$138*100)</f>
        <v>2.1473570590860502</v>
      </c>
      <c r="D148" s="66">
        <v>49</v>
      </c>
      <c r="E148" s="53">
        <f>IF(D$138=0,0,D148/D$138*100)</f>
        <v>1.4705882352941175</v>
      </c>
      <c r="F148" s="66">
        <v>17</v>
      </c>
      <c r="G148" s="53">
        <f t="shared" si="13"/>
        <v>1.6205910390848426</v>
      </c>
      <c r="H148" s="66">
        <v>44</v>
      </c>
      <c r="I148" s="53">
        <f>IF(H$138=0,0,H148/H$138*100)</f>
        <v>2.324352879027998</v>
      </c>
      <c r="J148" s="66">
        <v>9</v>
      </c>
      <c r="K148" s="53">
        <f>IF(J$138=0,0,J148/J$138*100)</f>
        <v>4.326923076923077</v>
      </c>
      <c r="L148" s="66">
        <v>1</v>
      </c>
      <c r="M148" s="54">
        <f t="shared" si="14"/>
        <v>4.166666666666666</v>
      </c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</row>
    <row r="149" spans="1:30" ht="12.75" customHeight="1">
      <c r="A149" s="55" t="s">
        <v>20</v>
      </c>
      <c r="B149" s="64">
        <v>3617</v>
      </c>
      <c r="C149" s="50">
        <f t="shared" si="9"/>
        <v>3.753982833597991</v>
      </c>
      <c r="D149" s="64">
        <v>120</v>
      </c>
      <c r="E149" s="50">
        <f t="shared" si="10"/>
        <v>3.601440576230492</v>
      </c>
      <c r="F149" s="64">
        <v>32</v>
      </c>
      <c r="G149" s="50">
        <f t="shared" si="13"/>
        <v>3.0505243088655862</v>
      </c>
      <c r="H149" s="64">
        <v>55</v>
      </c>
      <c r="I149" s="50">
        <f t="shared" si="11"/>
        <v>2.9054410987849977</v>
      </c>
      <c r="J149" s="64">
        <v>1</v>
      </c>
      <c r="K149" s="50">
        <f t="shared" si="12"/>
        <v>0.4807692307692308</v>
      </c>
      <c r="L149" s="64">
        <v>1</v>
      </c>
      <c r="M149" s="51">
        <f t="shared" si="14"/>
        <v>4.166666666666666</v>
      </c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</row>
    <row r="150" spans="1:30" ht="12.75" customHeight="1">
      <c r="A150" s="56" t="s">
        <v>21</v>
      </c>
      <c r="B150" s="64">
        <v>3467</v>
      </c>
      <c r="C150" s="50">
        <f>IF(B$138=0,0,B150/B$138*100)</f>
        <v>3.5983020414941205</v>
      </c>
      <c r="D150" s="64">
        <v>88</v>
      </c>
      <c r="E150" s="50">
        <f t="shared" si="10"/>
        <v>2.6410564225690276</v>
      </c>
      <c r="F150" s="64">
        <v>32</v>
      </c>
      <c r="G150" s="50">
        <f t="shared" si="13"/>
        <v>3.0505243088655862</v>
      </c>
      <c r="H150" s="64">
        <v>52</v>
      </c>
      <c r="I150" s="50">
        <f t="shared" si="11"/>
        <v>2.7469624933967247</v>
      </c>
      <c r="J150" s="64">
        <v>3</v>
      </c>
      <c r="K150" s="50">
        <f t="shared" si="12"/>
        <v>1.4423076923076923</v>
      </c>
      <c r="L150" s="64">
        <v>2</v>
      </c>
      <c r="M150" s="51">
        <f t="shared" si="14"/>
        <v>8.333333333333332</v>
      </c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</row>
    <row r="151" spans="1:30" ht="12.75" customHeight="1">
      <c r="A151" s="56" t="s">
        <v>22</v>
      </c>
      <c r="B151" s="64">
        <v>3214</v>
      </c>
      <c r="C151" s="50">
        <f t="shared" si="9"/>
        <v>3.335720438812259</v>
      </c>
      <c r="D151" s="64">
        <v>246</v>
      </c>
      <c r="E151" s="50">
        <f t="shared" si="10"/>
        <v>7.382953181272509</v>
      </c>
      <c r="F151" s="64">
        <v>86</v>
      </c>
      <c r="G151" s="50">
        <f t="shared" si="13"/>
        <v>8.198284080076263</v>
      </c>
      <c r="H151" s="64">
        <v>55</v>
      </c>
      <c r="I151" s="50">
        <f t="shared" si="11"/>
        <v>2.9054410987849977</v>
      </c>
      <c r="J151" s="64">
        <v>16</v>
      </c>
      <c r="K151" s="50">
        <f t="shared" si="12"/>
        <v>7.6923076923076925</v>
      </c>
      <c r="L151" s="64">
        <v>1</v>
      </c>
      <c r="M151" s="51">
        <f t="shared" si="14"/>
        <v>4.166666666666666</v>
      </c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</row>
    <row r="152" spans="1:30" ht="12.75" customHeight="1">
      <c r="A152" s="56" t="s">
        <v>23</v>
      </c>
      <c r="B152" s="64">
        <v>3143</v>
      </c>
      <c r="C152" s="50">
        <f t="shared" si="9"/>
        <v>3.262031530549761</v>
      </c>
      <c r="D152" s="64">
        <v>153</v>
      </c>
      <c r="E152" s="50">
        <f t="shared" si="10"/>
        <v>4.591836734693878</v>
      </c>
      <c r="F152" s="64">
        <v>54</v>
      </c>
      <c r="G152" s="50">
        <f t="shared" si="13"/>
        <v>5.147759771210677</v>
      </c>
      <c r="H152" s="64">
        <v>38</v>
      </c>
      <c r="I152" s="50">
        <f t="shared" si="11"/>
        <v>2.0073956682514527</v>
      </c>
      <c r="J152" s="64">
        <v>10</v>
      </c>
      <c r="K152" s="50">
        <f t="shared" si="12"/>
        <v>4.807692307692308</v>
      </c>
      <c r="L152" s="64">
        <v>1</v>
      </c>
      <c r="M152" s="51">
        <f t="shared" si="14"/>
        <v>4.166666666666666</v>
      </c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</row>
    <row r="153" spans="1:30" ht="12.75" customHeight="1">
      <c r="A153" s="56" t="s">
        <v>24</v>
      </c>
      <c r="B153" s="64">
        <v>2254</v>
      </c>
      <c r="C153" s="50">
        <f t="shared" si="9"/>
        <v>2.33936336934749</v>
      </c>
      <c r="D153" s="64">
        <v>73</v>
      </c>
      <c r="E153" s="50">
        <f t="shared" si="10"/>
        <v>2.1908763505402162</v>
      </c>
      <c r="F153" s="64">
        <v>6</v>
      </c>
      <c r="G153" s="50">
        <f t="shared" si="13"/>
        <v>0.5719733079122974</v>
      </c>
      <c r="H153" s="64">
        <v>17</v>
      </c>
      <c r="I153" s="50">
        <f t="shared" si="11"/>
        <v>0.8980454305335447</v>
      </c>
      <c r="J153" s="64">
        <v>0</v>
      </c>
      <c r="K153" s="50">
        <f t="shared" si="12"/>
        <v>0</v>
      </c>
      <c r="L153" s="64">
        <v>0</v>
      </c>
      <c r="M153" s="51">
        <f t="shared" si="14"/>
        <v>0</v>
      </c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</row>
    <row r="154" spans="1:30" ht="12.75" customHeight="1">
      <c r="A154" s="55" t="s">
        <v>25</v>
      </c>
      <c r="B154" s="65">
        <v>747</v>
      </c>
      <c r="C154" s="47">
        <f t="shared" si="9"/>
        <v>0.7752903446772738</v>
      </c>
      <c r="D154" s="65">
        <v>47</v>
      </c>
      <c r="E154" s="47">
        <f t="shared" si="10"/>
        <v>1.4105642256902762</v>
      </c>
      <c r="F154" s="65">
        <v>9</v>
      </c>
      <c r="G154" s="47">
        <f t="shared" si="13"/>
        <v>0.8579599618684461</v>
      </c>
      <c r="H154" s="65">
        <v>15</v>
      </c>
      <c r="I154" s="47">
        <f t="shared" si="11"/>
        <v>0.7923930269413629</v>
      </c>
      <c r="J154" s="65">
        <v>4</v>
      </c>
      <c r="K154" s="47">
        <f t="shared" si="12"/>
        <v>1.9230769230769231</v>
      </c>
      <c r="L154" s="65">
        <v>0</v>
      </c>
      <c r="M154" s="48">
        <f t="shared" si="14"/>
        <v>0</v>
      </c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</row>
    <row r="155" spans="1:30" ht="12.75" customHeight="1">
      <c r="A155" s="56" t="s">
        <v>26</v>
      </c>
      <c r="B155" s="64">
        <v>584</v>
      </c>
      <c r="C155" s="50">
        <f t="shared" si="9"/>
        <v>0.6061172172577347</v>
      </c>
      <c r="D155" s="64">
        <v>28</v>
      </c>
      <c r="E155" s="50">
        <f t="shared" si="10"/>
        <v>0.8403361344537815</v>
      </c>
      <c r="F155" s="64">
        <v>5</v>
      </c>
      <c r="G155" s="50">
        <f t="shared" si="13"/>
        <v>0.47664442326024786</v>
      </c>
      <c r="H155" s="64">
        <v>14</v>
      </c>
      <c r="I155" s="50">
        <f t="shared" si="11"/>
        <v>0.739566825145272</v>
      </c>
      <c r="J155" s="64">
        <v>1</v>
      </c>
      <c r="K155" s="50">
        <f t="shared" si="12"/>
        <v>0.4807692307692308</v>
      </c>
      <c r="L155" s="64">
        <v>1</v>
      </c>
      <c r="M155" s="51">
        <f t="shared" si="14"/>
        <v>4.166666666666666</v>
      </c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</row>
    <row r="156" spans="1:30" ht="12.75" customHeight="1">
      <c r="A156" s="56" t="s">
        <v>27</v>
      </c>
      <c r="B156" s="64">
        <v>629</v>
      </c>
      <c r="C156" s="50">
        <f t="shared" si="9"/>
        <v>0.6528214548888958</v>
      </c>
      <c r="D156" s="64">
        <v>43</v>
      </c>
      <c r="E156" s="50">
        <f t="shared" si="10"/>
        <v>1.290516206482593</v>
      </c>
      <c r="F156" s="64">
        <v>4</v>
      </c>
      <c r="G156" s="50">
        <f t="shared" si="13"/>
        <v>0.3813155386081983</v>
      </c>
      <c r="H156" s="64">
        <v>4</v>
      </c>
      <c r="I156" s="50">
        <f t="shared" si="11"/>
        <v>0.21130480718436345</v>
      </c>
      <c r="J156" s="64">
        <v>0</v>
      </c>
      <c r="K156" s="50">
        <f t="shared" si="12"/>
        <v>0</v>
      </c>
      <c r="L156" s="64">
        <v>0</v>
      </c>
      <c r="M156" s="51">
        <f t="shared" si="14"/>
        <v>0</v>
      </c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</row>
    <row r="157" spans="1:30" ht="12.75" customHeight="1">
      <c r="A157" s="56" t="s">
        <v>28</v>
      </c>
      <c r="B157" s="64">
        <v>2059</v>
      </c>
      <c r="C157" s="50">
        <f t="shared" si="9"/>
        <v>2.1369783396124586</v>
      </c>
      <c r="D157" s="64">
        <v>55</v>
      </c>
      <c r="E157" s="50">
        <f t="shared" si="10"/>
        <v>1.6506602641056423</v>
      </c>
      <c r="F157" s="64">
        <v>16</v>
      </c>
      <c r="G157" s="50">
        <f t="shared" si="13"/>
        <v>1.5252621544327931</v>
      </c>
      <c r="H157" s="64">
        <v>44</v>
      </c>
      <c r="I157" s="50">
        <f t="shared" si="11"/>
        <v>2.324352879027998</v>
      </c>
      <c r="J157" s="64">
        <v>7</v>
      </c>
      <c r="K157" s="50">
        <f t="shared" si="12"/>
        <v>3.3653846153846154</v>
      </c>
      <c r="L157" s="64">
        <v>1</v>
      </c>
      <c r="M157" s="51">
        <f t="shared" si="14"/>
        <v>4.166666666666666</v>
      </c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</row>
    <row r="158" spans="1:30" ht="12.75" customHeight="1">
      <c r="A158" s="57" t="s">
        <v>29</v>
      </c>
      <c r="B158" s="66">
        <v>3825</v>
      </c>
      <c r="C158" s="53">
        <f>IF(B$138=0,0,B158/B$138*100)</f>
        <v>3.9698601986486906</v>
      </c>
      <c r="D158" s="66">
        <v>179</v>
      </c>
      <c r="E158" s="53">
        <f>IF(D$138=0,0,D158/D$138*100)</f>
        <v>5.372148859543818</v>
      </c>
      <c r="F158" s="66">
        <v>57</v>
      </c>
      <c r="G158" s="53">
        <f t="shared" si="13"/>
        <v>5.4337464251668255</v>
      </c>
      <c r="H158" s="66">
        <v>98</v>
      </c>
      <c r="I158" s="53">
        <f>IF(H$138=0,0,H158/H$138*100)</f>
        <v>5.176967776016904</v>
      </c>
      <c r="J158" s="66">
        <v>8</v>
      </c>
      <c r="K158" s="53">
        <f>IF(J$138=0,0,J158/J$138*100)</f>
        <v>3.8461538461538463</v>
      </c>
      <c r="L158" s="66">
        <v>1</v>
      </c>
      <c r="M158" s="54">
        <f t="shared" si="14"/>
        <v>4.166666666666666</v>
      </c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</row>
    <row r="159" spans="1:30" ht="12.75" customHeight="1">
      <c r="A159" s="55" t="s">
        <v>30</v>
      </c>
      <c r="B159" s="65">
        <v>1592</v>
      </c>
      <c r="C159" s="47">
        <f>IF(B$138=0,0,B159/B$138*100)</f>
        <v>1.6522921401957424</v>
      </c>
      <c r="D159" s="65">
        <v>68</v>
      </c>
      <c r="E159" s="47">
        <f>IF(D$138=0,0,D159/D$138*100)</f>
        <v>2.0408163265306123</v>
      </c>
      <c r="F159" s="65">
        <v>14</v>
      </c>
      <c r="G159" s="47">
        <f t="shared" si="13"/>
        <v>1.334604385128694</v>
      </c>
      <c r="H159" s="65">
        <v>98</v>
      </c>
      <c r="I159" s="47">
        <f>IF(H$138=0,0,H159/H$138*100)</f>
        <v>5.176967776016904</v>
      </c>
      <c r="J159" s="65">
        <v>4</v>
      </c>
      <c r="K159" s="47">
        <f>IF(J$138=0,0,J159/J$138*100)</f>
        <v>1.9230769230769231</v>
      </c>
      <c r="L159" s="65">
        <v>0</v>
      </c>
      <c r="M159" s="48">
        <f t="shared" si="14"/>
        <v>0</v>
      </c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</row>
    <row r="160" spans="1:30" ht="12.75" customHeight="1">
      <c r="A160" s="56" t="s">
        <v>31</v>
      </c>
      <c r="B160" s="64">
        <v>3147</v>
      </c>
      <c r="C160" s="50">
        <f t="shared" si="9"/>
        <v>3.266183018339197</v>
      </c>
      <c r="D160" s="64">
        <v>137</v>
      </c>
      <c r="E160" s="50">
        <f t="shared" si="10"/>
        <v>4.111644657863145</v>
      </c>
      <c r="F160" s="64">
        <v>34</v>
      </c>
      <c r="G160" s="50">
        <f t="shared" si="13"/>
        <v>3.241182078169685</v>
      </c>
      <c r="H160" s="64">
        <v>43</v>
      </c>
      <c r="I160" s="50">
        <f t="shared" si="11"/>
        <v>2.271526677231907</v>
      </c>
      <c r="J160" s="64">
        <v>7</v>
      </c>
      <c r="K160" s="50">
        <f t="shared" si="12"/>
        <v>3.3653846153846154</v>
      </c>
      <c r="L160" s="64">
        <v>0</v>
      </c>
      <c r="M160" s="51">
        <f t="shared" si="14"/>
        <v>0</v>
      </c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</row>
    <row r="161" spans="1:30" ht="12.75" customHeight="1">
      <c r="A161" s="56" t="s">
        <v>32</v>
      </c>
      <c r="B161" s="64">
        <v>2142</v>
      </c>
      <c r="C161" s="50">
        <f>IF(B$138=0,0,B161/B$138*100)</f>
        <v>2.223121711243267</v>
      </c>
      <c r="D161" s="64">
        <v>71</v>
      </c>
      <c r="E161" s="50">
        <f>IF(D$138=0,0,D161/D$138*100)</f>
        <v>2.1308523409363747</v>
      </c>
      <c r="F161" s="64">
        <v>23</v>
      </c>
      <c r="G161" s="50">
        <f t="shared" si="13"/>
        <v>2.19256434699714</v>
      </c>
      <c r="H161" s="64">
        <v>72</v>
      </c>
      <c r="I161" s="50">
        <f>IF(H$138=0,0,H161/H$138*100)</f>
        <v>3.8034865293185423</v>
      </c>
      <c r="J161" s="64">
        <v>10</v>
      </c>
      <c r="K161" s="50">
        <f>IF(J$138=0,0,J161/J$138*100)</f>
        <v>4.807692307692308</v>
      </c>
      <c r="L161" s="64">
        <v>3</v>
      </c>
      <c r="M161" s="51">
        <f t="shared" si="14"/>
        <v>12.5</v>
      </c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</row>
    <row r="162" spans="1:30" ht="12.75" customHeight="1">
      <c r="A162" s="56" t="s">
        <v>33</v>
      </c>
      <c r="B162" s="64">
        <v>1791</v>
      </c>
      <c r="C162" s="50">
        <f t="shared" si="9"/>
        <v>1.8588286577202104</v>
      </c>
      <c r="D162" s="64">
        <v>38</v>
      </c>
      <c r="E162" s="50">
        <f t="shared" si="10"/>
        <v>1.1404561824729893</v>
      </c>
      <c r="F162" s="64">
        <v>13</v>
      </c>
      <c r="G162" s="50">
        <f t="shared" si="13"/>
        <v>1.2392755004766445</v>
      </c>
      <c r="H162" s="64">
        <v>12</v>
      </c>
      <c r="I162" s="50">
        <f t="shared" si="11"/>
        <v>0.6339144215530903</v>
      </c>
      <c r="J162" s="64">
        <v>0</v>
      </c>
      <c r="K162" s="50">
        <f t="shared" si="12"/>
        <v>0</v>
      </c>
      <c r="L162" s="64">
        <v>0</v>
      </c>
      <c r="M162" s="51">
        <f t="shared" si="14"/>
        <v>0</v>
      </c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</row>
    <row r="163" spans="1:30" ht="12.75" customHeight="1">
      <c r="A163" s="56" t="s">
        <v>34</v>
      </c>
      <c r="B163" s="64">
        <v>898</v>
      </c>
      <c r="C163" s="50">
        <f t="shared" si="9"/>
        <v>0.9320090087285031</v>
      </c>
      <c r="D163" s="64">
        <v>46</v>
      </c>
      <c r="E163" s="50">
        <f t="shared" si="10"/>
        <v>1.3805522208883554</v>
      </c>
      <c r="F163" s="64">
        <v>14</v>
      </c>
      <c r="G163" s="50">
        <f t="shared" si="13"/>
        <v>1.334604385128694</v>
      </c>
      <c r="H163" s="64">
        <v>25</v>
      </c>
      <c r="I163" s="50">
        <f t="shared" si="11"/>
        <v>1.3206550449022716</v>
      </c>
      <c r="J163" s="64">
        <v>4</v>
      </c>
      <c r="K163" s="50">
        <f t="shared" si="12"/>
        <v>1.9230769230769231</v>
      </c>
      <c r="L163" s="64">
        <v>0</v>
      </c>
      <c r="M163" s="51">
        <f t="shared" si="14"/>
        <v>0</v>
      </c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</row>
    <row r="164" spans="1:30" ht="12.75" customHeight="1">
      <c r="A164" s="55" t="s">
        <v>35</v>
      </c>
      <c r="B164" s="65">
        <v>1420</v>
      </c>
      <c r="C164" s="47">
        <f t="shared" si="9"/>
        <v>1.4737781652499715</v>
      </c>
      <c r="D164" s="65">
        <v>71</v>
      </c>
      <c r="E164" s="47">
        <f t="shared" si="10"/>
        <v>2.1308523409363747</v>
      </c>
      <c r="F164" s="65">
        <v>43</v>
      </c>
      <c r="G164" s="47">
        <f t="shared" si="13"/>
        <v>4.0991420400381315</v>
      </c>
      <c r="H164" s="65">
        <v>23</v>
      </c>
      <c r="I164" s="47">
        <f t="shared" si="11"/>
        <v>1.2150026413100898</v>
      </c>
      <c r="J164" s="65">
        <v>8</v>
      </c>
      <c r="K164" s="47">
        <f t="shared" si="12"/>
        <v>3.8461538461538463</v>
      </c>
      <c r="L164" s="65">
        <v>0</v>
      </c>
      <c r="M164" s="48">
        <f t="shared" si="14"/>
        <v>0</v>
      </c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</row>
    <row r="165" spans="1:30" ht="12.75" customHeight="1">
      <c r="A165" s="56" t="s">
        <v>36</v>
      </c>
      <c r="B165" s="64">
        <v>1532</v>
      </c>
      <c r="C165" s="50">
        <f t="shared" si="9"/>
        <v>1.5900198233541947</v>
      </c>
      <c r="D165" s="64">
        <v>90</v>
      </c>
      <c r="E165" s="50">
        <f t="shared" si="10"/>
        <v>2.701080432172869</v>
      </c>
      <c r="F165" s="64">
        <v>31</v>
      </c>
      <c r="G165" s="50">
        <f t="shared" si="13"/>
        <v>2.9551954242135365</v>
      </c>
      <c r="H165" s="64">
        <v>18</v>
      </c>
      <c r="I165" s="50">
        <f t="shared" si="11"/>
        <v>0.9508716323296356</v>
      </c>
      <c r="J165" s="64">
        <v>3</v>
      </c>
      <c r="K165" s="50">
        <f t="shared" si="12"/>
        <v>1.4423076923076923</v>
      </c>
      <c r="L165" s="64">
        <v>1</v>
      </c>
      <c r="M165" s="51">
        <f t="shared" si="14"/>
        <v>4.166666666666666</v>
      </c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</row>
    <row r="166" spans="1:30" ht="12.75" customHeight="1">
      <c r="A166" s="56" t="s">
        <v>37</v>
      </c>
      <c r="B166" s="64">
        <v>2759</v>
      </c>
      <c r="C166" s="50">
        <f t="shared" si="9"/>
        <v>2.863488702763853</v>
      </c>
      <c r="D166" s="64">
        <v>114</v>
      </c>
      <c r="E166" s="50">
        <f t="shared" si="10"/>
        <v>3.4213685474189672</v>
      </c>
      <c r="F166" s="64">
        <v>43</v>
      </c>
      <c r="G166" s="50">
        <f t="shared" si="13"/>
        <v>4.0991420400381315</v>
      </c>
      <c r="H166" s="64">
        <v>43</v>
      </c>
      <c r="I166" s="50">
        <f t="shared" si="11"/>
        <v>2.271526677231907</v>
      </c>
      <c r="J166" s="64">
        <v>7</v>
      </c>
      <c r="K166" s="50">
        <f t="shared" si="12"/>
        <v>3.3653846153846154</v>
      </c>
      <c r="L166" s="64">
        <v>2</v>
      </c>
      <c r="M166" s="51">
        <f t="shared" si="14"/>
        <v>8.333333333333332</v>
      </c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</row>
    <row r="167" spans="1:30" ht="12.75" customHeight="1">
      <c r="A167" s="56" t="s">
        <v>38</v>
      </c>
      <c r="B167" s="64">
        <v>834</v>
      </c>
      <c r="C167" s="50">
        <f t="shared" si="9"/>
        <v>0.8655852040975184</v>
      </c>
      <c r="D167" s="64">
        <v>31</v>
      </c>
      <c r="E167" s="50">
        <f t="shared" si="10"/>
        <v>0.9303721488595438</v>
      </c>
      <c r="F167" s="64">
        <v>0</v>
      </c>
      <c r="G167" s="50">
        <f t="shared" si="13"/>
        <v>0</v>
      </c>
      <c r="H167" s="64">
        <v>7</v>
      </c>
      <c r="I167" s="50">
        <f t="shared" si="11"/>
        <v>0.369783412572636</v>
      </c>
      <c r="J167" s="64">
        <v>2</v>
      </c>
      <c r="K167" s="50">
        <f t="shared" si="12"/>
        <v>0.9615384615384616</v>
      </c>
      <c r="L167" s="64">
        <v>0</v>
      </c>
      <c r="M167" s="51">
        <f t="shared" si="14"/>
        <v>0</v>
      </c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</row>
    <row r="168" spans="1:30" ht="12.75" customHeight="1">
      <c r="A168" s="57" t="s">
        <v>39</v>
      </c>
      <c r="B168" s="66">
        <v>1816</v>
      </c>
      <c r="C168" s="53">
        <f t="shared" si="9"/>
        <v>1.8847754564041888</v>
      </c>
      <c r="D168" s="66">
        <v>32</v>
      </c>
      <c r="E168" s="53">
        <f t="shared" si="10"/>
        <v>0.9603841536614646</v>
      </c>
      <c r="F168" s="66">
        <v>17</v>
      </c>
      <c r="G168" s="53">
        <f t="shared" si="13"/>
        <v>1.6205910390848426</v>
      </c>
      <c r="H168" s="66">
        <v>12</v>
      </c>
      <c r="I168" s="53">
        <f t="shared" si="11"/>
        <v>0.6339144215530903</v>
      </c>
      <c r="J168" s="66">
        <v>2</v>
      </c>
      <c r="K168" s="53">
        <f t="shared" si="12"/>
        <v>0.9615384615384616</v>
      </c>
      <c r="L168" s="66">
        <v>0</v>
      </c>
      <c r="M168" s="54">
        <f t="shared" si="14"/>
        <v>0</v>
      </c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</row>
    <row r="169" spans="1:30" ht="12.75" customHeight="1">
      <c r="A169" s="56" t="s">
        <v>40</v>
      </c>
      <c r="B169" s="64">
        <v>638</v>
      </c>
      <c r="C169" s="50">
        <f t="shared" si="9"/>
        <v>0.662162302415128</v>
      </c>
      <c r="D169" s="64">
        <v>21</v>
      </c>
      <c r="E169" s="50">
        <f t="shared" si="10"/>
        <v>0.6302521008403361</v>
      </c>
      <c r="F169" s="64">
        <v>3</v>
      </c>
      <c r="G169" s="50">
        <f t="shared" si="13"/>
        <v>0.2859866539561487</v>
      </c>
      <c r="H169" s="64">
        <v>19</v>
      </c>
      <c r="I169" s="50">
        <f t="shared" si="11"/>
        <v>1.0036978341257263</v>
      </c>
      <c r="J169" s="64">
        <v>1</v>
      </c>
      <c r="K169" s="50">
        <f t="shared" si="12"/>
        <v>0.4807692307692308</v>
      </c>
      <c r="L169" s="64">
        <v>1</v>
      </c>
      <c r="M169" s="51">
        <f t="shared" si="14"/>
        <v>4.166666666666666</v>
      </c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</row>
    <row r="170" spans="1:30" ht="12.75" customHeight="1">
      <c r="A170" s="56" t="s">
        <v>41</v>
      </c>
      <c r="B170" s="64">
        <v>1108</v>
      </c>
      <c r="C170" s="50">
        <f t="shared" si="9"/>
        <v>1.1499621176739214</v>
      </c>
      <c r="D170" s="64">
        <v>30</v>
      </c>
      <c r="E170" s="50">
        <f t="shared" si="10"/>
        <v>0.900360144057623</v>
      </c>
      <c r="F170" s="64">
        <v>8</v>
      </c>
      <c r="G170" s="50">
        <f t="shared" si="13"/>
        <v>0.7626310772163966</v>
      </c>
      <c r="H170" s="64">
        <v>32</v>
      </c>
      <c r="I170" s="50">
        <f t="shared" si="11"/>
        <v>1.6904384574749076</v>
      </c>
      <c r="J170" s="64">
        <v>3</v>
      </c>
      <c r="K170" s="50">
        <f t="shared" si="12"/>
        <v>1.4423076923076923</v>
      </c>
      <c r="L170" s="64">
        <v>0</v>
      </c>
      <c r="M170" s="51">
        <f t="shared" si="14"/>
        <v>0</v>
      </c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</row>
    <row r="171" spans="1:30" ht="12.75" customHeight="1">
      <c r="A171" s="56" t="s">
        <v>42</v>
      </c>
      <c r="B171" s="64">
        <v>2479</v>
      </c>
      <c r="C171" s="50">
        <f t="shared" si="9"/>
        <v>2.5728845575032953</v>
      </c>
      <c r="D171" s="64">
        <v>93</v>
      </c>
      <c r="E171" s="50">
        <f t="shared" si="10"/>
        <v>2.7911164465786316</v>
      </c>
      <c r="F171" s="64">
        <v>13</v>
      </c>
      <c r="G171" s="50">
        <f t="shared" si="13"/>
        <v>1.2392755004766445</v>
      </c>
      <c r="H171" s="64">
        <v>75</v>
      </c>
      <c r="I171" s="50">
        <f t="shared" si="11"/>
        <v>3.9619651347068143</v>
      </c>
      <c r="J171" s="64">
        <v>14</v>
      </c>
      <c r="K171" s="50">
        <f t="shared" si="12"/>
        <v>6.730769230769231</v>
      </c>
      <c r="L171" s="64">
        <v>2</v>
      </c>
      <c r="M171" s="51">
        <f t="shared" si="14"/>
        <v>8.333333333333332</v>
      </c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</row>
    <row r="172" spans="1:30" ht="12.75" customHeight="1">
      <c r="A172" s="56" t="s">
        <v>43</v>
      </c>
      <c r="B172" s="64">
        <v>1832</v>
      </c>
      <c r="C172" s="50">
        <f>IF(B$138=0,0,B172/B$138*100)</f>
        <v>1.901381407561935</v>
      </c>
      <c r="D172" s="64">
        <v>71</v>
      </c>
      <c r="E172" s="50">
        <f>IF(D$138=0,0,D172/D$138*100)</f>
        <v>2.1308523409363747</v>
      </c>
      <c r="F172" s="64">
        <v>16</v>
      </c>
      <c r="G172" s="50">
        <f t="shared" si="13"/>
        <v>1.5252621544327931</v>
      </c>
      <c r="H172" s="64">
        <v>51</v>
      </c>
      <c r="I172" s="50">
        <f>IF(H$138=0,0,H172/H$138*100)</f>
        <v>2.694136291600634</v>
      </c>
      <c r="J172" s="64">
        <v>7</v>
      </c>
      <c r="K172" s="50">
        <f>IF(J$138=0,0,J172/J$138*100)</f>
        <v>3.3653846153846154</v>
      </c>
      <c r="L172" s="64">
        <v>0</v>
      </c>
      <c r="M172" s="51">
        <f t="shared" si="14"/>
        <v>0</v>
      </c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</row>
    <row r="173" spans="1:30" ht="12.75" customHeight="1">
      <c r="A173" s="56" t="s">
        <v>44</v>
      </c>
      <c r="B173" s="64">
        <v>1419</v>
      </c>
      <c r="C173" s="50">
        <f t="shared" si="9"/>
        <v>1.4727402933026124</v>
      </c>
      <c r="D173" s="64">
        <v>55</v>
      </c>
      <c r="E173" s="50">
        <f t="shared" si="10"/>
        <v>1.6506602641056423</v>
      </c>
      <c r="F173" s="64">
        <v>7</v>
      </c>
      <c r="G173" s="50">
        <f t="shared" si="13"/>
        <v>0.667302192564347</v>
      </c>
      <c r="H173" s="64">
        <v>30</v>
      </c>
      <c r="I173" s="50">
        <f t="shared" si="11"/>
        <v>1.5847860538827259</v>
      </c>
      <c r="J173" s="64">
        <v>5</v>
      </c>
      <c r="K173" s="50">
        <f t="shared" si="12"/>
        <v>2.403846153846154</v>
      </c>
      <c r="L173" s="64">
        <v>0</v>
      </c>
      <c r="M173" s="51">
        <f t="shared" si="14"/>
        <v>0</v>
      </c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</row>
    <row r="174" spans="1:30" ht="12.75" customHeight="1">
      <c r="A174" s="55" t="s">
        <v>45</v>
      </c>
      <c r="B174" s="65">
        <v>1429</v>
      </c>
      <c r="C174" s="47">
        <f>IF(B$138=0,0,B174/B$138*100)</f>
        <v>1.4831190127762037</v>
      </c>
      <c r="D174" s="65">
        <v>48</v>
      </c>
      <c r="E174" s="47">
        <f>IF(D$138=0,0,D174/D$138*100)</f>
        <v>1.440576230492197</v>
      </c>
      <c r="F174" s="65">
        <v>7</v>
      </c>
      <c r="G174" s="47">
        <f t="shared" si="13"/>
        <v>0.667302192564347</v>
      </c>
      <c r="H174" s="65">
        <v>37</v>
      </c>
      <c r="I174" s="47">
        <f>IF(H$138=0,0,H174/H$138*100)</f>
        <v>1.954569466455362</v>
      </c>
      <c r="J174" s="65">
        <v>7</v>
      </c>
      <c r="K174" s="47">
        <f>IF(J$138=0,0,J174/J$138*100)</f>
        <v>3.3653846153846154</v>
      </c>
      <c r="L174" s="65">
        <v>0</v>
      </c>
      <c r="M174" s="48">
        <f t="shared" si="14"/>
        <v>0</v>
      </c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</row>
    <row r="175" spans="1:30" ht="12.75" customHeight="1">
      <c r="A175" s="56" t="s">
        <v>46</v>
      </c>
      <c r="B175" s="64">
        <v>751</v>
      </c>
      <c r="C175" s="50">
        <f t="shared" si="9"/>
        <v>0.7794418324667102</v>
      </c>
      <c r="D175" s="64">
        <v>25</v>
      </c>
      <c r="E175" s="50">
        <f t="shared" si="10"/>
        <v>0.7503001200480192</v>
      </c>
      <c r="F175" s="64">
        <v>11</v>
      </c>
      <c r="G175" s="50">
        <f t="shared" si="13"/>
        <v>1.0486177311725453</v>
      </c>
      <c r="H175" s="64">
        <v>24</v>
      </c>
      <c r="I175" s="50">
        <f t="shared" si="11"/>
        <v>1.2678288431061806</v>
      </c>
      <c r="J175" s="64">
        <v>1</v>
      </c>
      <c r="K175" s="50">
        <f t="shared" si="12"/>
        <v>0.4807692307692308</v>
      </c>
      <c r="L175" s="64">
        <v>0</v>
      </c>
      <c r="M175" s="51">
        <f t="shared" si="14"/>
        <v>0</v>
      </c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</row>
    <row r="176" spans="1:30" ht="12.75" customHeight="1">
      <c r="A176" s="56" t="s">
        <v>47</v>
      </c>
      <c r="B176" s="64">
        <v>2535</v>
      </c>
      <c r="C176" s="50">
        <f>IF(B$138=0,0,B176/B$138*100)</f>
        <v>2.631005386555407</v>
      </c>
      <c r="D176" s="64">
        <v>54</v>
      </c>
      <c r="E176" s="50">
        <f>IF(D$138=0,0,D176/D$138*100)</f>
        <v>1.6206482593037215</v>
      </c>
      <c r="F176" s="64">
        <v>6</v>
      </c>
      <c r="G176" s="50">
        <f t="shared" si="13"/>
        <v>0.5719733079122974</v>
      </c>
      <c r="H176" s="64">
        <v>84</v>
      </c>
      <c r="I176" s="50">
        <f>IF(H$138=0,0,H176/H$138*100)</f>
        <v>4.437400950871632</v>
      </c>
      <c r="J176" s="64">
        <v>7</v>
      </c>
      <c r="K176" s="50">
        <f>IF(J$138=0,0,J176/J$138*100)</f>
        <v>3.3653846153846154</v>
      </c>
      <c r="L176" s="64">
        <v>0</v>
      </c>
      <c r="M176" s="51">
        <f t="shared" si="14"/>
        <v>0</v>
      </c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</row>
    <row r="177" spans="1:30" ht="12.75" customHeight="1">
      <c r="A177" s="56" t="s">
        <v>48</v>
      </c>
      <c r="B177" s="64">
        <v>2915</v>
      </c>
      <c r="C177" s="50">
        <f t="shared" si="9"/>
        <v>3.025396726551878</v>
      </c>
      <c r="D177" s="64">
        <v>38</v>
      </c>
      <c r="E177" s="50">
        <f t="shared" si="10"/>
        <v>1.1404561824729893</v>
      </c>
      <c r="F177" s="64">
        <v>24</v>
      </c>
      <c r="G177" s="50">
        <f t="shared" si="13"/>
        <v>2.2878932316491896</v>
      </c>
      <c r="H177" s="64">
        <v>97</v>
      </c>
      <c r="I177" s="50">
        <f t="shared" si="11"/>
        <v>5.124141574220813</v>
      </c>
      <c r="J177" s="64">
        <v>4</v>
      </c>
      <c r="K177" s="50">
        <f t="shared" si="12"/>
        <v>1.9230769230769231</v>
      </c>
      <c r="L177" s="64">
        <v>0</v>
      </c>
      <c r="M177" s="51">
        <f t="shared" si="14"/>
        <v>0</v>
      </c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</row>
    <row r="178" spans="1:30" ht="12.75" customHeight="1">
      <c r="A178" s="57" t="s">
        <v>49</v>
      </c>
      <c r="B178" s="66">
        <v>2296</v>
      </c>
      <c r="C178" s="53">
        <f t="shared" si="9"/>
        <v>2.382953991136574</v>
      </c>
      <c r="D178" s="66">
        <v>75</v>
      </c>
      <c r="E178" s="53">
        <f t="shared" si="10"/>
        <v>2.250900360144058</v>
      </c>
      <c r="F178" s="66">
        <v>27</v>
      </c>
      <c r="G178" s="53">
        <f t="shared" si="13"/>
        <v>2.5738798856053386</v>
      </c>
      <c r="H178" s="66">
        <v>50</v>
      </c>
      <c r="I178" s="53">
        <f t="shared" si="11"/>
        <v>2.641310089804543</v>
      </c>
      <c r="J178" s="66">
        <v>6</v>
      </c>
      <c r="K178" s="53">
        <f t="shared" si="12"/>
        <v>2.8846153846153846</v>
      </c>
      <c r="L178" s="66">
        <v>1</v>
      </c>
      <c r="M178" s="54">
        <f t="shared" si="14"/>
        <v>4.166666666666666</v>
      </c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</row>
    <row r="179" spans="1:30" ht="12.75" customHeight="1">
      <c r="A179" s="55" t="s">
        <v>50</v>
      </c>
      <c r="B179" s="65">
        <v>598</v>
      </c>
      <c r="C179" s="47">
        <f t="shared" si="9"/>
        <v>0.6206474245207626</v>
      </c>
      <c r="D179" s="65">
        <v>12</v>
      </c>
      <c r="E179" s="47">
        <f t="shared" si="10"/>
        <v>0.36014405762304924</v>
      </c>
      <c r="F179" s="65">
        <v>2</v>
      </c>
      <c r="G179" s="47">
        <f t="shared" si="13"/>
        <v>0.19065776930409914</v>
      </c>
      <c r="H179" s="65">
        <v>26</v>
      </c>
      <c r="I179" s="47">
        <f t="shared" si="11"/>
        <v>1.3734812466983624</v>
      </c>
      <c r="J179" s="65">
        <v>2</v>
      </c>
      <c r="K179" s="47">
        <f t="shared" si="12"/>
        <v>0.9615384615384616</v>
      </c>
      <c r="L179" s="65">
        <v>1</v>
      </c>
      <c r="M179" s="48">
        <f t="shared" si="14"/>
        <v>4.166666666666666</v>
      </c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</row>
    <row r="180" spans="1:30" ht="12.75" customHeight="1">
      <c r="A180" s="56" t="s">
        <v>51</v>
      </c>
      <c r="B180" s="64">
        <v>715</v>
      </c>
      <c r="C180" s="50">
        <f t="shared" si="9"/>
        <v>0.7420784423617814</v>
      </c>
      <c r="D180" s="64">
        <v>17</v>
      </c>
      <c r="E180" s="50">
        <f t="shared" si="10"/>
        <v>0.5102040816326531</v>
      </c>
      <c r="F180" s="64">
        <v>9</v>
      </c>
      <c r="G180" s="50">
        <f t="shared" si="13"/>
        <v>0.8579599618684461</v>
      </c>
      <c r="H180" s="64">
        <v>37</v>
      </c>
      <c r="I180" s="50">
        <f t="shared" si="11"/>
        <v>1.954569466455362</v>
      </c>
      <c r="J180" s="64">
        <v>1</v>
      </c>
      <c r="K180" s="50">
        <f t="shared" si="12"/>
        <v>0.4807692307692308</v>
      </c>
      <c r="L180" s="64">
        <v>0</v>
      </c>
      <c r="M180" s="51">
        <f t="shared" si="14"/>
        <v>0</v>
      </c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</row>
    <row r="181" spans="1:30" ht="12.75" customHeight="1">
      <c r="A181" s="56" t="s">
        <v>52</v>
      </c>
      <c r="B181" s="64">
        <v>2485</v>
      </c>
      <c r="C181" s="50">
        <f t="shared" si="9"/>
        <v>2.57911178918745</v>
      </c>
      <c r="D181" s="64">
        <v>58</v>
      </c>
      <c r="E181" s="50">
        <f>IF(D$138=0,0,D181/D$138*100)</f>
        <v>1.7406962785114044</v>
      </c>
      <c r="F181" s="64">
        <v>21</v>
      </c>
      <c r="G181" s="50">
        <f t="shared" si="13"/>
        <v>2.001906577693041</v>
      </c>
      <c r="H181" s="64">
        <v>44</v>
      </c>
      <c r="I181" s="50">
        <f>IF(H$138=0,0,H181/H$138*100)</f>
        <v>2.324352879027998</v>
      </c>
      <c r="J181" s="64">
        <v>9</v>
      </c>
      <c r="K181" s="50">
        <f>IF(J$138=0,0,J181/J$138*100)</f>
        <v>4.326923076923077</v>
      </c>
      <c r="L181" s="64">
        <v>0</v>
      </c>
      <c r="M181" s="51">
        <f t="shared" si="14"/>
        <v>0</v>
      </c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</row>
    <row r="182" spans="1:30" ht="12.75" customHeight="1">
      <c r="A182" s="56" t="s">
        <v>53</v>
      </c>
      <c r="B182" s="64">
        <v>2092</v>
      </c>
      <c r="C182" s="50">
        <f t="shared" si="9"/>
        <v>2.17122811387531</v>
      </c>
      <c r="D182" s="64">
        <v>43</v>
      </c>
      <c r="E182" s="50">
        <f>IF(D$138=0,0,D182/D$138*100)</f>
        <v>1.290516206482593</v>
      </c>
      <c r="F182" s="64">
        <v>5</v>
      </c>
      <c r="G182" s="50">
        <f t="shared" si="13"/>
        <v>0.47664442326024786</v>
      </c>
      <c r="H182" s="64">
        <v>23</v>
      </c>
      <c r="I182" s="50">
        <f>IF(H$138=0,0,H182/H$138*100)</f>
        <v>1.2150026413100898</v>
      </c>
      <c r="J182" s="64">
        <v>1</v>
      </c>
      <c r="K182" s="50">
        <f>IF(J$138=0,0,J182/J$138*100)</f>
        <v>0.4807692307692308</v>
      </c>
      <c r="L182" s="64">
        <v>0</v>
      </c>
      <c r="M182" s="51">
        <f t="shared" si="14"/>
        <v>0</v>
      </c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</row>
    <row r="183" spans="1:30" ht="12.75" customHeight="1">
      <c r="A183" s="57" t="s">
        <v>54</v>
      </c>
      <c r="B183" s="66">
        <v>3126</v>
      </c>
      <c r="C183" s="53">
        <f t="shared" si="9"/>
        <v>3.2443877074446554</v>
      </c>
      <c r="D183" s="66">
        <v>41</v>
      </c>
      <c r="E183" s="53">
        <f t="shared" si="10"/>
        <v>1.2304921968787514</v>
      </c>
      <c r="F183" s="66">
        <v>17</v>
      </c>
      <c r="G183" s="53">
        <f t="shared" si="13"/>
        <v>1.6205910390848426</v>
      </c>
      <c r="H183" s="66">
        <v>104</v>
      </c>
      <c r="I183" s="53">
        <f t="shared" si="11"/>
        <v>5.493924986793449</v>
      </c>
      <c r="J183" s="66">
        <v>8</v>
      </c>
      <c r="K183" s="50">
        <f>IF(J$138=0,0,J183/J$138*100)</f>
        <v>3.8461538461538463</v>
      </c>
      <c r="L183" s="66">
        <v>0</v>
      </c>
      <c r="M183" s="54">
        <f t="shared" si="14"/>
        <v>0</v>
      </c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</row>
    <row r="184" spans="1:30" ht="12.75" customHeight="1">
      <c r="A184" s="55" t="s">
        <v>55</v>
      </c>
      <c r="B184" s="65">
        <v>2848</v>
      </c>
      <c r="C184" s="47">
        <f t="shared" si="9"/>
        <v>2.955859306078816</v>
      </c>
      <c r="D184" s="65">
        <v>52</v>
      </c>
      <c r="E184" s="47">
        <f t="shared" si="10"/>
        <v>1.56062424969988</v>
      </c>
      <c r="F184" s="65">
        <v>9</v>
      </c>
      <c r="G184" s="47">
        <f t="shared" si="13"/>
        <v>0.8579599618684461</v>
      </c>
      <c r="H184" s="65">
        <v>91</v>
      </c>
      <c r="I184" s="47">
        <f t="shared" si="11"/>
        <v>4.807184363444268</v>
      </c>
      <c r="J184" s="65">
        <v>9</v>
      </c>
      <c r="K184" s="47">
        <f t="shared" si="12"/>
        <v>4.326923076923077</v>
      </c>
      <c r="L184" s="65">
        <v>2</v>
      </c>
      <c r="M184" s="48">
        <f t="shared" si="14"/>
        <v>8.333333333333332</v>
      </c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</row>
    <row r="185" spans="1:30" ht="12.75" customHeight="1">
      <c r="A185" s="97" t="s">
        <v>56</v>
      </c>
      <c r="B185" s="68">
        <v>333</v>
      </c>
      <c r="C185" s="69">
        <f>IF(B$138=0,0,B185/B$138*100)</f>
        <v>0.3456113584705919</v>
      </c>
      <c r="D185" s="68">
        <v>29</v>
      </c>
      <c r="E185" s="69">
        <f>IF(D$138=0,0,D185/D$138*100)</f>
        <v>0.8703481392557022</v>
      </c>
      <c r="F185" s="68">
        <v>7</v>
      </c>
      <c r="G185" s="69">
        <f t="shared" si="13"/>
        <v>0.667302192564347</v>
      </c>
      <c r="H185" s="68">
        <v>13</v>
      </c>
      <c r="I185" s="69">
        <f>IF(H$138=0,0,H185/H$138*100)</f>
        <v>0.6867406233491812</v>
      </c>
      <c r="J185" s="68">
        <v>2</v>
      </c>
      <c r="K185" s="69">
        <f>IF(J$138=0,0,J185/J$138*100)</f>
        <v>0.9615384615384616</v>
      </c>
      <c r="L185" s="68">
        <v>1</v>
      </c>
      <c r="M185" s="70">
        <f t="shared" si="14"/>
        <v>4.166666666666666</v>
      </c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</row>
    <row r="186" spans="1:30" ht="12.75" customHeight="1">
      <c r="A186" s="67"/>
      <c r="B186" s="62"/>
      <c r="C186" s="60"/>
      <c r="D186" s="62"/>
      <c r="E186" s="60"/>
      <c r="F186" s="62"/>
      <c r="G186" s="60"/>
      <c r="H186" s="62"/>
      <c r="I186" s="60"/>
      <c r="J186" s="62"/>
      <c r="K186" s="60"/>
      <c r="L186" s="61"/>
      <c r="M186" s="60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</row>
    <row r="187" spans="14:30" ht="12.75" customHeight="1"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</row>
    <row r="188" spans="14:30" ht="12.75" customHeight="1"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</row>
    <row r="189" spans="14:30" ht="12.75" customHeight="1"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</row>
    <row r="190" spans="14:30" ht="12.75" customHeight="1"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</row>
    <row r="191" s="96" customFormat="1" ht="12.75" customHeight="1"/>
    <row r="192" s="96" customFormat="1" ht="12.75" customHeight="1"/>
    <row r="193" s="96" customFormat="1" ht="12.75" customHeight="1"/>
    <row r="194" s="96" customFormat="1" ht="12.75" customHeight="1"/>
    <row r="195" s="96" customFormat="1" ht="12.75" customHeight="1"/>
    <row r="196" s="96" customFormat="1" ht="12.75" customHeight="1"/>
    <row r="197" s="96" customFormat="1" ht="12.75" customHeight="1"/>
    <row r="198" s="96" customFormat="1" ht="12.75" customHeight="1"/>
    <row r="199" s="96" customFormat="1" ht="12.75" customHeight="1"/>
    <row r="200" s="96" customFormat="1" ht="12.75" customHeight="1"/>
    <row r="201" s="96" customFormat="1" ht="12.75" customHeight="1"/>
    <row r="202" s="96" customFormat="1" ht="12.75" customHeight="1"/>
    <row r="203" s="96" customFormat="1" ht="12.75" customHeight="1"/>
    <row r="204" s="96" customFormat="1" ht="12.75" customHeight="1"/>
    <row r="205" s="96" customFormat="1" ht="12.75" customHeight="1"/>
    <row r="206" s="96" customFormat="1" ht="12.75" customHeight="1"/>
    <row r="207" s="96" customFormat="1" ht="12.75" customHeight="1"/>
    <row r="208" s="96" customFormat="1" ht="12.75" customHeight="1"/>
    <row r="209" s="96" customFormat="1" ht="12.75" customHeight="1"/>
    <row r="210" s="96" customFormat="1" ht="12.75" customHeight="1"/>
    <row r="211" s="96" customFormat="1" ht="12.75" customHeight="1"/>
    <row r="212" s="96" customFormat="1" ht="12.75" customHeight="1"/>
    <row r="213" s="96" customFormat="1" ht="12.75" customHeight="1"/>
    <row r="214" s="96" customFormat="1" ht="12.75" customHeight="1"/>
    <row r="215" s="96" customFormat="1" ht="12.75" customHeight="1"/>
    <row r="216" s="96" customFormat="1" ht="12.75" customHeight="1"/>
    <row r="217" s="96" customFormat="1" ht="12.75" customHeight="1"/>
    <row r="218" s="96" customFormat="1" ht="12.75" customHeight="1"/>
    <row r="219" s="96" customFormat="1" ht="12.75" customHeight="1"/>
    <row r="220" s="96" customFormat="1" ht="12.75" customHeight="1"/>
    <row r="221" s="96" customFormat="1" ht="12.75" customHeight="1"/>
    <row r="222" s="96" customFormat="1" ht="12.75" customHeight="1"/>
    <row r="223" s="96" customFormat="1" ht="12.75" customHeight="1"/>
    <row r="224" s="96" customFormat="1" ht="12.75" customHeight="1"/>
    <row r="225" s="96" customFormat="1" ht="12.75" customHeight="1"/>
    <row r="226" s="96" customFormat="1" ht="12.75" customHeight="1"/>
    <row r="227" s="96" customFormat="1" ht="12.75" customHeight="1"/>
    <row r="228" s="96" customFormat="1" ht="12.75" customHeight="1"/>
    <row r="229" s="96" customFormat="1" ht="12.75" customHeight="1"/>
    <row r="230" s="96" customFormat="1" ht="12.75" customHeight="1"/>
    <row r="231" s="96" customFormat="1" ht="12.75" customHeight="1"/>
    <row r="232" s="96" customFormat="1" ht="12.75" customHeight="1"/>
    <row r="233" s="96" customFormat="1" ht="12.75" customHeight="1"/>
    <row r="234" s="96" customFormat="1" ht="12.75" customHeight="1"/>
    <row r="235" s="96" customFormat="1" ht="12.75" customHeight="1"/>
    <row r="236" s="96" customFormat="1" ht="12.75" customHeight="1"/>
    <row r="237" s="96" customFormat="1" ht="12.75" customHeight="1"/>
    <row r="238" s="96" customFormat="1" ht="12.75" customHeight="1"/>
    <row r="239" s="96" customFormat="1" ht="12.75" customHeight="1"/>
    <row r="240" s="96" customFormat="1" ht="12.75" customHeight="1"/>
    <row r="241" s="96" customFormat="1" ht="12.75" customHeight="1"/>
    <row r="242" s="96" customFormat="1" ht="12.75" customHeight="1"/>
    <row r="243" s="96" customFormat="1" ht="12.75" customHeight="1"/>
    <row r="244" s="96" customFormat="1" ht="12.75" customHeight="1"/>
    <row r="245" s="96" customFormat="1" ht="12.75" customHeight="1"/>
    <row r="246" s="96" customFormat="1" ht="12.75" customHeight="1"/>
    <row r="247" s="96" customFormat="1" ht="12.75" customHeight="1"/>
    <row r="248" s="96" customFormat="1" ht="12.75" customHeight="1"/>
    <row r="249" s="96" customFormat="1" ht="12.75" customHeight="1"/>
    <row r="250" s="96" customFormat="1" ht="12.75" customHeight="1"/>
    <row r="251" s="96" customFormat="1" ht="12.75" customHeight="1"/>
    <row r="252" s="96" customFormat="1" ht="12.75" customHeight="1"/>
    <row r="253" s="96" customFormat="1" ht="12.75" customHeight="1"/>
    <row r="254" s="96" customFormat="1" ht="12.75" customHeight="1"/>
    <row r="255" s="96" customFormat="1" ht="12.75" customHeight="1"/>
    <row r="256" s="96" customFormat="1" ht="12.75" customHeight="1"/>
    <row r="257" s="96" customFormat="1" ht="12.75" customHeight="1"/>
    <row r="258" s="96" customFormat="1" ht="12.75" customHeight="1"/>
    <row r="259" s="96" customFormat="1" ht="12.75" customHeight="1"/>
    <row r="260" s="96" customFormat="1" ht="12.75" customHeight="1"/>
    <row r="261" s="96" customFormat="1" ht="12.75" customHeight="1"/>
    <row r="262" s="96" customFormat="1" ht="12.75" customHeight="1"/>
    <row r="263" s="96" customFormat="1" ht="12.75" customHeight="1"/>
    <row r="264" s="96" customFormat="1" ht="12.75" customHeight="1"/>
    <row r="265" s="96" customFormat="1" ht="12.75" customHeight="1"/>
    <row r="266" s="96" customFormat="1" ht="12.75" customHeight="1"/>
    <row r="267" s="96" customFormat="1" ht="12.75" customHeight="1"/>
    <row r="268" s="96" customFormat="1" ht="12.75" customHeight="1"/>
    <row r="269" s="96" customFormat="1" ht="12.75" customHeight="1"/>
    <row r="270" s="96" customFormat="1" ht="12.75" customHeight="1"/>
    <row r="271" s="96" customFormat="1" ht="12.75" customHeight="1"/>
    <row r="272" s="96" customFormat="1" ht="12.75" customHeight="1"/>
    <row r="273" s="96" customFormat="1" ht="12.75" customHeight="1"/>
    <row r="274" s="96" customFormat="1" ht="12.75" customHeight="1"/>
    <row r="275" s="96" customFormat="1" ht="12.75" customHeight="1"/>
    <row r="276" s="96" customFormat="1" ht="12.75" customHeight="1"/>
    <row r="277" s="96" customFormat="1" ht="12.75" customHeight="1"/>
    <row r="278" s="96" customFormat="1" ht="12.75" customHeight="1"/>
    <row r="279" s="96" customFormat="1" ht="12.75" customHeight="1"/>
    <row r="280" s="96" customFormat="1" ht="12.75" customHeight="1"/>
    <row r="281" s="96" customFormat="1" ht="12.75" customHeight="1"/>
    <row r="282" s="96" customFormat="1" ht="12.75" customHeight="1"/>
    <row r="283" s="96" customFormat="1" ht="12.75" customHeight="1"/>
    <row r="284" s="96" customFormat="1" ht="12.75" customHeight="1"/>
    <row r="285" s="96" customFormat="1" ht="12.75" customHeight="1"/>
    <row r="286" s="96" customFormat="1" ht="12.75" customHeight="1"/>
    <row r="287" s="96" customFormat="1" ht="12.75" customHeight="1"/>
    <row r="288" s="96" customFormat="1" ht="12.75" customHeight="1"/>
    <row r="289" s="96" customFormat="1" ht="12.75" customHeight="1"/>
    <row r="290" s="96" customFormat="1" ht="12.75" customHeight="1"/>
    <row r="291" s="96" customFormat="1" ht="12.75" customHeight="1"/>
    <row r="292" s="96" customFormat="1" ht="12.75" customHeight="1"/>
    <row r="293" s="96" customFormat="1" ht="12.75" customHeight="1"/>
    <row r="294" s="96" customFormat="1" ht="12.75" customHeight="1"/>
    <row r="295" s="96" customFormat="1" ht="12.75" customHeight="1"/>
    <row r="296" s="96" customFormat="1" ht="12.75" customHeight="1"/>
    <row r="297" s="96" customFormat="1" ht="12.75" customHeight="1"/>
    <row r="298" s="96" customFormat="1" ht="12.75" customHeight="1"/>
    <row r="299" s="96" customFormat="1" ht="12.75" customHeight="1"/>
    <row r="300" s="96" customFormat="1" ht="12.75" customHeight="1"/>
    <row r="301" s="96" customFormat="1" ht="12.75" customHeight="1"/>
    <row r="302" s="96" customFormat="1" ht="12.75" customHeight="1"/>
    <row r="303" s="96" customFormat="1" ht="12.75" customHeight="1"/>
    <row r="304" s="96" customFormat="1" ht="12.75" customHeight="1"/>
    <row r="305" s="96" customFormat="1" ht="12.75" customHeight="1"/>
    <row r="306" s="96" customFormat="1" ht="12.75" customHeight="1"/>
    <row r="307" s="96" customFormat="1" ht="12.75" customHeight="1"/>
    <row r="308" s="96" customFormat="1" ht="12.75" customHeight="1"/>
    <row r="309" s="96" customFormat="1" ht="12.75" customHeight="1"/>
    <row r="310" s="96" customFormat="1" ht="12.75" customHeight="1"/>
    <row r="311" s="96" customFormat="1" ht="12.75" customHeight="1"/>
    <row r="312" s="96" customFormat="1" ht="12.75" customHeight="1"/>
    <row r="317" spans="1:11" ht="12.75" customHeight="1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</row>
    <row r="318" spans="1:11" ht="12.75" customHeight="1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</row>
    <row r="319" spans="1:11" ht="12.75" customHeight="1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</row>
    <row r="320" spans="1:11" ht="12.75" customHeight="1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</row>
    <row r="321" spans="1:11" ht="12.75" customHeight="1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</row>
    <row r="322" spans="1:11" ht="12.75" customHeight="1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</row>
    <row r="323" spans="1:11" ht="12.75" customHeight="1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</row>
    <row r="324" spans="1:11" ht="12.75" customHeight="1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</row>
    <row r="325" spans="1:11" ht="12.75" customHeight="1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</row>
    <row r="326" spans="1:11" ht="12.75" customHeight="1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</row>
    <row r="327" spans="1:11" ht="12.75" customHeight="1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</row>
    <row r="328" spans="1:11" ht="12.75" customHeight="1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</row>
    <row r="329" spans="1:11" ht="12.75" customHeight="1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</row>
    <row r="330" spans="1:11" ht="12.75" customHeight="1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</row>
    <row r="331" spans="1:11" ht="12.75" customHeight="1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</row>
    <row r="332" spans="1:11" ht="12.75" customHeight="1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</row>
    <row r="333" spans="1:11" ht="12.75" customHeight="1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</row>
    <row r="334" spans="1:11" ht="12.75" customHeight="1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</row>
    <row r="335" spans="1:11" ht="12.75" customHeight="1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</row>
    <row r="336" spans="1:11" ht="12.75" customHeight="1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</row>
    <row r="337" spans="1:11" ht="12.75" customHeight="1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</row>
    <row r="338" spans="1:11" ht="12.75" customHeight="1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</row>
    <row r="339" spans="1:11" ht="12.75" customHeight="1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</row>
    <row r="340" spans="1:11" ht="12.75" customHeight="1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</row>
    <row r="341" spans="1:11" ht="12.75" customHeight="1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</row>
    <row r="342" spans="1:11" ht="12.75" customHeight="1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</row>
    <row r="343" spans="1:11" ht="12.75" customHeight="1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</row>
    <row r="344" spans="1:11" ht="12.75" customHeight="1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</row>
    <row r="345" spans="1:11" ht="12.75" customHeight="1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</row>
    <row r="346" spans="1:11" ht="12.75" customHeight="1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</row>
    <row r="347" spans="1:11" ht="12.75" customHeight="1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</row>
    <row r="348" spans="1:11" ht="12.75" customHeight="1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</row>
    <row r="349" spans="1:11" ht="12.75" customHeight="1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</row>
    <row r="350" spans="1:11" ht="12.75" customHeight="1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</row>
    <row r="351" spans="1:11" ht="12.75" customHeight="1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</row>
    <row r="352" spans="1:11" ht="12.75" customHeight="1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</row>
    <row r="353" spans="1:11" ht="12.75" customHeight="1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</row>
    <row r="354" spans="1:11" ht="12.75" customHeight="1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1:11" ht="12.75" customHeight="1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</row>
    <row r="356" spans="1:11" ht="12.75" customHeight="1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</row>
    <row r="357" spans="1:11" ht="12.75" customHeight="1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</row>
    <row r="358" spans="1:11" ht="12.75" customHeight="1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</row>
    <row r="359" spans="1:11" ht="12.75" customHeight="1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</row>
    <row r="360" spans="1:11" ht="12.75" customHeight="1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1:11" ht="12.75" customHeight="1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1:11" ht="12.75" customHeigh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</row>
  </sheetData>
  <sheetProtection/>
  <printOptions/>
  <pageMargins left="1.1811023622047245" right="0.2362204724409449" top="0.3937007874015748" bottom="0.7086614173228347" header="0.5118110236220472" footer="0.1968503937007874"/>
  <pageSetup horizontalDpi="600" verticalDpi="600" orientation="landscape" pageOrder="overThenDown" paperSize="9" scale="70" r:id="rId2"/>
  <rowBreaks count="2" manualBreakCount="2">
    <brk id="62" max="21" man="1"/>
    <brk id="124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安藤 健一</cp:lastModifiedBy>
  <cp:lastPrinted>2014-10-07T08:46:04Z</cp:lastPrinted>
  <dcterms:created xsi:type="dcterms:W3CDTF">2006-02-07T02:39:34Z</dcterms:created>
  <dcterms:modified xsi:type="dcterms:W3CDTF">2015-11-24T03:00:53Z</dcterms:modified>
  <cp:category/>
  <cp:version/>
  <cp:contentType/>
  <cp:contentStatus/>
</cp:coreProperties>
</file>