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15330" windowHeight="4170" tabRatio="376" activeTab="0"/>
  </bookViews>
  <sheets>
    <sheet name="7" sheetId="1" r:id="rId1"/>
  </sheets>
  <externalReferences>
    <externalReference r:id="rId4"/>
  </externalReferences>
  <definedNames>
    <definedName name="M狩猟鳥獣">#REF!</definedName>
    <definedName name="M出先機関">#REF!</definedName>
    <definedName name="M捕獲場所">#REF!</definedName>
    <definedName name="M捕獲鳥獣">#REF!</definedName>
    <definedName name="T鳥獣捕獲許可＿捕獲報告明細">#REF!</definedName>
    <definedName name="月">#REF!</definedName>
    <definedName name="日">#REF!</definedName>
    <definedName name="年号">#REF!</definedName>
  </definedNames>
  <calcPr fullCalcOnLoad="1"/>
</workbook>
</file>

<file path=xl/sharedStrings.xml><?xml version="1.0" encoding="utf-8"?>
<sst xmlns="http://schemas.openxmlformats.org/spreadsheetml/2006/main" count="150" uniqueCount="65">
  <si>
    <t>（１）</t>
  </si>
  <si>
    <t>　　　　区分</t>
  </si>
  <si>
    <t>網・わな猟免許又は第１種銃猟免許の登録を受ける者で、都道府県民税の所得割額の納付を要する者</t>
  </si>
  <si>
    <t>網・わな猟免許又は第１種銃猟免許の登録を受ける者で、都道府県民税の所得割額の納付を要しない者</t>
  </si>
  <si>
    <t>通常の登録</t>
  </si>
  <si>
    <t>放鳥獣猟区のみに係る狩猟者の登録</t>
  </si>
  <si>
    <t>放鳥獣猟区のみに係る狩猟者の登録を受けている者が受ける通常の登録</t>
  </si>
  <si>
    <t>交付件数</t>
  </si>
  <si>
    <t>狩猟税</t>
  </si>
  <si>
    <t>平成 15 年度</t>
  </si>
  <si>
    <t>平成 16 年度</t>
  </si>
  <si>
    <t>01　北海道</t>
  </si>
  <si>
    <t>02　青　森</t>
  </si>
  <si>
    <t>03　岩　手</t>
  </si>
  <si>
    <t>04　宮　城</t>
  </si>
  <si>
    <t>05　秋　田</t>
  </si>
  <si>
    <t>06　山　形</t>
  </si>
  <si>
    <t>07　福　島</t>
  </si>
  <si>
    <t>08　茨　城</t>
  </si>
  <si>
    <t>09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</si>
  <si>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</si>
  <si>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</si>
  <si>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</si>
  <si>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</si>
  <si>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</si>
  <si>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</si>
  <si>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</si>
  <si>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</si>
  <si>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</si>
  <si>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</si>
  <si>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</si>
  <si>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</si>
  <si>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</si>
  <si>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</si>
  <si>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</si>
  <si>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</si>
  <si>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</si>
  <si>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</si>
  <si>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</si>
  <si>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</si>
  <si>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</si>
  <si>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</si>
  <si>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</si>
  <si>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</si>
  <si>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</si>
  <si>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</si>
  <si>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</si>
  <si>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</si>
  <si>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</si>
  <si>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</si>
  <si>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</si>
  <si>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</si>
  <si>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</si>
  <si>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</si>
  <si>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</si>
  <si>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</si>
  <si>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</si>
  <si>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</si>
  <si>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（２）</t>
  </si>
  <si>
    <t>第２種銃猟免許に係る狩猟者の登録を受ける者</t>
  </si>
  <si>
    <t>合計</t>
  </si>
  <si>
    <t xml:space="preserve">  年度及び</t>
  </si>
  <si>
    <t xml:space="preserve">  都道府県</t>
  </si>
  <si>
    <t>平成 17 年度</t>
  </si>
  <si>
    <t xml:space="preserve"> 　　７  平成 １７ 年度狩猟税</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</si>
</sst>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Red]#,##0"/>
    <numFmt numFmtId="178" formatCode="0;[Red]0"/>
    <numFmt numFmtId="179" formatCode="#,##0_);[Red]#,##0_);\-\ _)"/>
    <numFmt numFmtId="180" formatCode="\(#,##0\);[Red]\(#,##0\);\(\ \-\ \)"/>
    <numFmt numFmtId="181" formatCode="\(#,##0\);[Red]\(#,##0\);\(\-\)"/>
    <numFmt numFmtId="182" formatCode="\(@\)"/>
    <numFmt numFmtId="183" formatCode="0_);[Red]\(0\)"/>
    <numFmt numFmtId="184" formatCode="0_ "/>
    <numFmt numFmtId="185" formatCode="0.0_);[Red]\(0.0\)"/>
    <numFmt numFmtId="186" formatCode="#,##0_ "/>
    <numFmt numFmtId="187" formatCode="#,##0_);[Red]\(#,##0\)"/>
    <numFmt numFmtId="188" formatCode="###&quot;猟区&quot;"/>
    <numFmt numFmtId="189" formatCode="[$-411]g\ ee\.mm\.dd"/>
    <numFmt numFmtId="190" formatCode="&quot;（&quot;#,##0&quot;）&quot;"/>
    <numFmt numFmtId="191" formatCode="&quot;(&quot;#,###&quot;)&quot;"/>
    <numFmt numFmtId="192" formatCode="#,##0&quot;(ha)&quot;"/>
    <numFmt numFmtId="193" formatCode="&quot;(&quot;#,##0&quot;)&quot;"/>
    <numFmt numFmtId="194" formatCode="&quot;(&quot;#,##0&quot;件)&quot;"/>
    <numFmt numFmtId="195" formatCode="&quot;(&quot;#,##0&quot;人)&quot;"/>
    <numFmt numFmtId="196" formatCode="#,##0&quot;件&quot;"/>
    <numFmt numFmtId="197" formatCode="#,##0&quot;円&quot;"/>
    <numFmt numFmtId="198" formatCode="0_ ;[Red]\-0\ "/>
    <numFmt numFmtId="199" formatCode="&quot;（&quot;#,##0&quot;円）&quot;"/>
    <numFmt numFmtId="200" formatCode="#,##0&quot;人&quot;"/>
    <numFmt numFmtId="201" formatCode="&quot;（&quot;#,##0&quot;人）&quot;"/>
    <numFmt numFmtId="202" formatCode="&quot;丙のみ&quot;#,##0&quot;件&quot;"/>
    <numFmt numFmtId="203" formatCode="&quot;新乙&quot;#,##0&quot;件&quot;"/>
    <numFmt numFmtId="204" formatCode="0.000000"/>
    <numFmt numFmtId="205" formatCode="0.00000"/>
    <numFmt numFmtId="206" formatCode="0.0000"/>
    <numFmt numFmtId="207" formatCode="0.000"/>
    <numFmt numFmtId="208" formatCode="0.0"/>
    <numFmt numFmtId="209" formatCode="#,##0&quot;猟区&quot;"/>
    <numFmt numFmtId="210" formatCode="General&quot;猟区&quot;"/>
    <numFmt numFmtId="211" formatCode="\-"/>
    <numFmt numFmtId="212" formatCode="0.0;[Red]0.0"/>
    <numFmt numFmtId="213" formatCode="[$-411]gee\.mm\.dd"/>
    <numFmt numFmtId="214" formatCode="0.0%"/>
    <numFmt numFmtId="215" formatCode="0.00_);[Red]\(0.00\)"/>
    <numFmt numFmtId="216" formatCode="#,##0;;\-"/>
    <numFmt numFmtId="217" formatCode="#,##0.00;;\-"/>
    <numFmt numFmtId="218" formatCode="#,##0.00_);[Red]\(#,##0.00\)"/>
    <numFmt numFmtId="219" formatCode="#,##0.0;;\-"/>
  </numFmts>
  <fonts count="7">
    <font>
      <sz val="11"/>
      <name val="ＭＳ Ｐゴシック"/>
      <family val="3"/>
    </font>
    <font>
      <u val="single"/>
      <sz val="11"/>
      <color indexed="12"/>
      <name val="ＭＳ Ｐゴシック"/>
      <family val="3"/>
    </font>
    <font>
      <sz val="9"/>
      <name val="ＭＳ ・団"/>
      <family val="1"/>
    </font>
    <font>
      <u val="single"/>
      <sz val="11"/>
      <color indexed="36"/>
      <name val="ＭＳ Ｐゴシック"/>
      <family val="3"/>
    </font>
    <font>
      <sz val="9"/>
      <name val="ＭＳ 明朝"/>
      <family val="1"/>
    </font>
    <font>
      <sz val="11"/>
      <name val="ＭＳ ゴシック"/>
      <family val="3"/>
    </font>
    <font>
      <sz val="10"/>
      <name val="ＭＳ 明朝"/>
      <family val="1"/>
    </font>
  </fonts>
  <fills count="2">
    <fill>
      <patternFill/>
    </fill>
    <fill>
      <patternFill patternType="gray125"/>
    </fill>
  </fills>
  <borders count="29">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style="hair"/>
      <top>
        <color indexed="63"/>
      </top>
      <bottom>
        <color indexed="63"/>
      </bottom>
    </border>
    <border>
      <left style="hair"/>
      <right>
        <color indexed="63"/>
      </right>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color indexed="63"/>
      </top>
      <bottom style="hair"/>
    </border>
    <border>
      <left style="hair"/>
      <right style="hair"/>
      <top>
        <color indexed="63"/>
      </top>
      <bottom style="hair"/>
    </border>
    <border>
      <left>
        <color indexed="63"/>
      </left>
      <right>
        <color indexed="63"/>
      </right>
      <top>
        <color indexed="63"/>
      </top>
      <bottom style="hair"/>
    </border>
    <border>
      <left style="thin"/>
      <right style="hair"/>
      <top style="hair"/>
      <bottom style="hair"/>
    </border>
    <border>
      <left style="hair"/>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thin"/>
      <right style="hair"/>
      <top style="hair"/>
      <bottom>
        <color indexed="63"/>
      </bottom>
    </border>
    <border>
      <left style="thin"/>
      <right style="hair"/>
      <top>
        <color indexed="63"/>
      </top>
      <bottom style="hair"/>
    </border>
    <border>
      <left style="thin"/>
      <right style="hair"/>
      <top>
        <color indexed="63"/>
      </top>
      <bottom style="thin"/>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thin"/>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left style="hair"/>
      <right style="thin"/>
      <top style="hair"/>
      <bottom style="hair"/>
    </border>
    <border>
      <left style="hair"/>
      <right style="hair"/>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3" fillId="0" borderId="0" applyNumberFormat="0" applyFill="0" applyBorder="0" applyAlignment="0" applyProtection="0"/>
  </cellStyleXfs>
  <cellXfs count="63">
    <xf numFmtId="0" fontId="0" fillId="0" borderId="0" xfId="0" applyAlignment="1">
      <alignment/>
    </xf>
    <xf numFmtId="0" fontId="4" fillId="0" borderId="0" xfId="21" applyFont="1" applyFill="1">
      <alignment/>
      <protection/>
    </xf>
    <xf numFmtId="38" fontId="4" fillId="0" borderId="0" xfId="21" applyNumberFormat="1" applyFont="1" applyFill="1">
      <alignment/>
      <protection/>
    </xf>
    <xf numFmtId="38" fontId="4" fillId="0" borderId="0" xfId="21" applyNumberFormat="1" applyFont="1" applyFill="1" applyBorder="1">
      <alignment/>
      <protection/>
    </xf>
    <xf numFmtId="0" fontId="5" fillId="0" borderId="0" xfId="21" applyFont="1" applyFill="1" applyAlignment="1" applyProtection="1">
      <alignment vertical="center"/>
      <protection/>
    </xf>
    <xf numFmtId="0" fontId="6" fillId="0" borderId="0" xfId="21" applyFont="1" applyFill="1" applyAlignment="1">
      <alignment vertical="center"/>
      <protection/>
    </xf>
    <xf numFmtId="38" fontId="6" fillId="0" borderId="0" xfId="21" applyNumberFormat="1" applyFont="1" applyFill="1" applyAlignment="1" quotePrefix="1">
      <alignment vertical="center"/>
      <protection/>
    </xf>
    <xf numFmtId="38" fontId="6" fillId="0" borderId="0" xfId="21" applyNumberFormat="1" applyFont="1" applyFill="1" applyAlignment="1">
      <alignment vertical="center"/>
      <protection/>
    </xf>
    <xf numFmtId="0" fontId="6" fillId="0" borderId="1" xfId="21" applyFont="1" applyFill="1" applyBorder="1" applyAlignment="1">
      <alignment vertical="center"/>
      <protection/>
    </xf>
    <xf numFmtId="38" fontId="6" fillId="0" borderId="1" xfId="21" applyNumberFormat="1" applyFont="1" applyFill="1" applyBorder="1" applyAlignment="1">
      <alignment vertical="center"/>
      <protection/>
    </xf>
    <xf numFmtId="38" fontId="4" fillId="0" borderId="2" xfId="21" applyNumberFormat="1" applyFont="1" applyFill="1" applyBorder="1" applyAlignment="1" applyProtection="1">
      <alignment horizontal="center" vertical="center"/>
      <protection/>
    </xf>
    <xf numFmtId="0" fontId="4" fillId="0" borderId="0" xfId="21" applyFont="1" applyFill="1" applyAlignment="1">
      <alignment/>
      <protection/>
    </xf>
    <xf numFmtId="38" fontId="4" fillId="0" borderId="3" xfId="21" applyNumberFormat="1" applyFont="1" applyFill="1" applyBorder="1" applyAlignment="1">
      <alignment wrapText="1"/>
      <protection/>
    </xf>
    <xf numFmtId="38" fontId="4" fillId="0" borderId="4" xfId="21" applyNumberFormat="1" applyFont="1" applyFill="1" applyBorder="1" applyAlignment="1">
      <alignment horizontal="center" vertical="center" wrapText="1"/>
      <protection/>
    </xf>
    <xf numFmtId="38" fontId="4" fillId="0" borderId="5" xfId="21" applyNumberFormat="1" applyFont="1" applyFill="1" applyBorder="1" applyAlignment="1" applyProtection="1">
      <alignment horizontal="center"/>
      <protection/>
    </xf>
    <xf numFmtId="38" fontId="4" fillId="0" borderId="6" xfId="21" applyNumberFormat="1" applyFont="1" applyFill="1" applyBorder="1" applyAlignment="1" applyProtection="1">
      <alignment horizontal="center"/>
      <protection/>
    </xf>
    <xf numFmtId="38" fontId="4" fillId="0" borderId="7" xfId="21" applyNumberFormat="1" applyFont="1" applyFill="1" applyBorder="1" applyAlignment="1">
      <alignment vertical="center" wrapText="1"/>
      <protection/>
    </xf>
    <xf numFmtId="38" fontId="4" fillId="0" borderId="8" xfId="21" applyNumberFormat="1" applyFont="1" applyFill="1" applyBorder="1" applyAlignment="1" applyProtection="1">
      <alignment horizontal="center" vertical="center" wrapText="1"/>
      <protection/>
    </xf>
    <xf numFmtId="38" fontId="4" fillId="0" borderId="9" xfId="21" applyNumberFormat="1" applyFont="1" applyFill="1" applyBorder="1" applyAlignment="1">
      <alignment vertical="center" wrapText="1"/>
      <protection/>
    </xf>
    <xf numFmtId="38" fontId="4" fillId="0" borderId="8" xfId="17" applyFont="1" applyBorder="1" applyAlignment="1">
      <alignment vertical="center"/>
    </xf>
    <xf numFmtId="38" fontId="4" fillId="0" borderId="10" xfId="21" applyNumberFormat="1" applyFont="1" applyFill="1" applyBorder="1" applyAlignment="1" applyProtection="1">
      <alignment horizontal="center"/>
      <protection/>
    </xf>
    <xf numFmtId="216" fontId="4" fillId="0" borderId="7" xfId="21" applyNumberFormat="1" applyFont="1" applyFill="1" applyBorder="1" applyAlignment="1" applyProtection="1">
      <alignment horizontal="right"/>
      <protection/>
    </xf>
    <xf numFmtId="216" fontId="4" fillId="0" borderId="8" xfId="21" applyNumberFormat="1" applyFont="1" applyFill="1" applyBorder="1" applyAlignment="1" applyProtection="1">
      <alignment horizontal="right"/>
      <protection/>
    </xf>
    <xf numFmtId="216" fontId="4" fillId="0" borderId="11" xfId="21" applyNumberFormat="1" applyFont="1" applyFill="1" applyBorder="1" applyAlignment="1" applyProtection="1">
      <alignment horizontal="right"/>
      <protection/>
    </xf>
    <xf numFmtId="38" fontId="4" fillId="0" borderId="12" xfId="21" applyNumberFormat="1" applyFont="1" applyFill="1" applyBorder="1" applyAlignment="1" applyProtection="1">
      <alignment horizontal="center"/>
      <protection/>
    </xf>
    <xf numFmtId="38" fontId="4" fillId="0" borderId="2" xfId="21" applyNumberFormat="1" applyFont="1" applyFill="1" applyBorder="1" applyAlignment="1" applyProtection="1">
      <alignment horizontal="center"/>
      <protection/>
    </xf>
    <xf numFmtId="38" fontId="4" fillId="0" borderId="13" xfId="21" applyNumberFormat="1" applyFont="1" applyFill="1" applyBorder="1" applyAlignment="1" applyProtection="1">
      <alignment horizontal="center"/>
      <protection/>
    </xf>
    <xf numFmtId="38" fontId="4" fillId="0" borderId="14" xfId="21" applyNumberFormat="1" applyFont="1" applyFill="1" applyBorder="1" applyAlignment="1" applyProtection="1">
      <alignment horizontal="center"/>
      <protection/>
    </xf>
    <xf numFmtId="38" fontId="4" fillId="0" borderId="3" xfId="21" applyNumberFormat="1" applyFont="1" applyFill="1" applyBorder="1" applyAlignment="1" applyProtection="1">
      <alignment horizontal="center"/>
      <protection/>
    </xf>
    <xf numFmtId="38" fontId="4" fillId="0" borderId="15" xfId="21" applyNumberFormat="1" applyFont="1" applyFill="1" applyBorder="1" applyAlignment="1" applyProtection="1">
      <alignment horizontal="center"/>
      <protection/>
    </xf>
    <xf numFmtId="38" fontId="4" fillId="0" borderId="16" xfId="21" applyNumberFormat="1" applyFont="1" applyFill="1" applyBorder="1" applyAlignment="1" applyProtection="1">
      <alignment horizontal="center"/>
      <protection/>
    </xf>
    <xf numFmtId="0" fontId="4" fillId="0" borderId="0" xfId="21" applyFont="1" applyFill="1" applyAlignment="1">
      <alignment vertical="center"/>
      <protection/>
    </xf>
    <xf numFmtId="38" fontId="4" fillId="0" borderId="0" xfId="21" applyNumberFormat="1" applyFont="1" applyFill="1" applyAlignment="1">
      <alignment vertical="center"/>
      <protection/>
    </xf>
    <xf numFmtId="0" fontId="4" fillId="0" borderId="0" xfId="21" applyFont="1" applyFill="1" applyBorder="1" applyAlignment="1">
      <alignment vertical="center"/>
      <protection/>
    </xf>
    <xf numFmtId="38" fontId="4" fillId="0" borderId="3" xfId="21" applyNumberFormat="1" applyFont="1" applyFill="1" applyBorder="1">
      <alignment/>
      <protection/>
    </xf>
    <xf numFmtId="38" fontId="4" fillId="0" borderId="3" xfId="21" applyNumberFormat="1" applyFont="1" applyFill="1" applyBorder="1" applyAlignment="1" applyProtection="1">
      <alignment horizontal="left"/>
      <protection/>
    </xf>
    <xf numFmtId="38" fontId="4" fillId="0" borderId="11" xfId="17" applyFont="1" applyBorder="1" applyAlignment="1">
      <alignment vertical="center"/>
    </xf>
    <xf numFmtId="216" fontId="4" fillId="0" borderId="17" xfId="21" applyNumberFormat="1" applyFont="1" applyFill="1" applyBorder="1" applyAlignment="1" applyProtection="1">
      <alignment horizontal="right"/>
      <protection locked="0"/>
    </xf>
    <xf numFmtId="216" fontId="4" fillId="0" borderId="18" xfId="21" applyNumberFormat="1" applyFont="1" applyFill="1" applyBorder="1" applyAlignment="1" applyProtection="1">
      <alignment horizontal="right"/>
      <protection locked="0"/>
    </xf>
    <xf numFmtId="216" fontId="4" fillId="0" borderId="7" xfId="21" applyNumberFormat="1" applyFont="1" applyFill="1" applyBorder="1" applyAlignment="1" applyProtection="1">
      <alignment horizontal="right"/>
      <protection locked="0"/>
    </xf>
    <xf numFmtId="216" fontId="4" fillId="0" borderId="8" xfId="21" applyNumberFormat="1" applyFont="1" applyFill="1" applyBorder="1" applyAlignment="1" applyProtection="1">
      <alignment horizontal="right"/>
      <protection locked="0"/>
    </xf>
    <xf numFmtId="216" fontId="4" fillId="0" borderId="19" xfId="21" applyNumberFormat="1" applyFont="1" applyFill="1" applyBorder="1" applyAlignment="1" applyProtection="1">
      <alignment horizontal="right"/>
      <protection locked="0"/>
    </xf>
    <xf numFmtId="216" fontId="4" fillId="0" borderId="20" xfId="21" applyNumberFormat="1" applyFont="1" applyFill="1" applyBorder="1" applyAlignment="1" applyProtection="1">
      <alignment horizontal="right"/>
      <protection locked="0"/>
    </xf>
    <xf numFmtId="216" fontId="4" fillId="0" borderId="5" xfId="21" applyNumberFormat="1" applyFont="1" applyFill="1" applyBorder="1" applyAlignment="1" applyProtection="1">
      <alignment horizontal="right"/>
      <protection locked="0"/>
    </xf>
    <xf numFmtId="216" fontId="4" fillId="0" borderId="21" xfId="21" applyNumberFormat="1" applyFont="1" applyFill="1" applyBorder="1" applyAlignment="1" applyProtection="1">
      <alignment horizontal="right"/>
      <protection locked="0"/>
    </xf>
    <xf numFmtId="216" fontId="4" fillId="0" borderId="11" xfId="21" applyNumberFormat="1" applyFont="1" applyFill="1" applyBorder="1" applyAlignment="1" applyProtection="1">
      <alignment horizontal="right"/>
      <protection locked="0"/>
    </xf>
    <xf numFmtId="216" fontId="4" fillId="0" borderId="22" xfId="21" applyNumberFormat="1" applyFont="1" applyFill="1" applyBorder="1" applyAlignment="1" applyProtection="1">
      <alignment horizontal="right"/>
      <protection locked="0"/>
    </xf>
    <xf numFmtId="216" fontId="4" fillId="0" borderId="6" xfId="21" applyNumberFormat="1" applyFont="1" applyFill="1" applyBorder="1" applyAlignment="1" applyProtection="1">
      <alignment horizontal="right"/>
      <protection locked="0"/>
    </xf>
    <xf numFmtId="216" fontId="4" fillId="0" borderId="23" xfId="21" applyNumberFormat="1" applyFont="1" applyFill="1" applyBorder="1" applyAlignment="1" applyProtection="1">
      <alignment horizontal="right"/>
      <protection/>
    </xf>
    <xf numFmtId="0" fontId="0" fillId="0" borderId="0" xfId="0" applyFont="1" applyAlignment="1">
      <alignment/>
    </xf>
    <xf numFmtId="38" fontId="4" fillId="0" borderId="8" xfId="21" applyNumberFormat="1" applyFont="1" applyFill="1" applyBorder="1" applyAlignment="1" applyProtection="1">
      <alignment vertical="center" wrapText="1"/>
      <protection/>
    </xf>
    <xf numFmtId="216" fontId="4" fillId="0" borderId="7" xfId="21" applyNumberFormat="1" applyFont="1" applyFill="1" applyBorder="1" applyAlignment="1" applyProtection="1">
      <alignment horizontal="right" shrinkToFit="1"/>
      <protection/>
    </xf>
    <xf numFmtId="216" fontId="4" fillId="0" borderId="8" xfId="21" applyNumberFormat="1" applyFont="1" applyFill="1" applyBorder="1" applyAlignment="1" applyProtection="1">
      <alignment horizontal="right" shrinkToFit="1"/>
      <protection/>
    </xf>
    <xf numFmtId="38" fontId="4" fillId="0" borderId="24" xfId="21" applyNumberFormat="1" applyFont="1" applyFill="1" applyBorder="1" applyAlignment="1">
      <alignment horizontal="left" vertical="center" wrapText="1"/>
      <protection/>
    </xf>
    <xf numFmtId="38" fontId="4" fillId="0" borderId="23" xfId="21" applyNumberFormat="1" applyFont="1" applyFill="1" applyBorder="1" applyAlignment="1">
      <alignment horizontal="left" vertical="center" wrapText="1"/>
      <protection/>
    </xf>
    <xf numFmtId="0" fontId="4" fillId="0" borderId="25"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5" xfId="0"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28" xfId="0" applyFont="1" applyFill="1" applyBorder="1" applyAlignment="1">
      <alignment horizontal="center" vertical="top" wrapText="1"/>
    </xf>
  </cellXfs>
  <cellStyles count="9">
    <cellStyle name="Normal" xfId="0"/>
    <cellStyle name="Percent" xfId="15"/>
    <cellStyle name="Hyperlink" xfId="16"/>
    <cellStyle name="Comma [0]" xfId="17"/>
    <cellStyle name="Comma" xfId="18"/>
    <cellStyle name="Currency [0]" xfId="19"/>
    <cellStyle name="Currency" xfId="20"/>
    <cellStyle name="標準_H15-07"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10</xdr:row>
      <xdr:rowOff>0</xdr:rowOff>
    </xdr:to>
    <xdr:sp>
      <xdr:nvSpPr>
        <xdr:cNvPr id="1" name="Line 1"/>
        <xdr:cNvSpPr>
          <a:spLocks/>
        </xdr:cNvSpPr>
      </xdr:nvSpPr>
      <xdr:spPr>
        <a:xfrm>
          <a:off x="0" y="971550"/>
          <a:ext cx="1076325" cy="148590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68</xdr:row>
      <xdr:rowOff>0</xdr:rowOff>
    </xdr:from>
    <xdr:to>
      <xdr:col>1</xdr:col>
      <xdr:colOff>0</xdr:colOff>
      <xdr:row>72</xdr:row>
      <xdr:rowOff>0</xdr:rowOff>
    </xdr:to>
    <xdr:sp>
      <xdr:nvSpPr>
        <xdr:cNvPr id="2" name="Line 2"/>
        <xdr:cNvSpPr>
          <a:spLocks/>
        </xdr:cNvSpPr>
      </xdr:nvSpPr>
      <xdr:spPr>
        <a:xfrm>
          <a:off x="0" y="11849100"/>
          <a:ext cx="1076325" cy="1476375"/>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16-01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1"/>
  <dimension ref="A1:CM125"/>
  <sheetViews>
    <sheetView tabSelected="1" view="pageBreakPreview" zoomScaleSheetLayoutView="100" workbookViewId="0" topLeftCell="A1">
      <selection activeCell="A6" sqref="A6"/>
    </sheetView>
  </sheetViews>
  <sheetFormatPr defaultColWidth="10.25390625" defaultRowHeight="12.75" customHeight="1"/>
  <cols>
    <col min="1" max="1" width="14.125" style="1" customWidth="1"/>
    <col min="2" max="13" width="11.50390625" style="2" customWidth="1"/>
    <col min="14" max="18" width="7.00390625" style="1" customWidth="1"/>
    <col min="19" max="19" width="8.25390625" style="1" customWidth="1"/>
    <col min="20" max="20" width="10.625" style="1" customWidth="1"/>
    <col min="21" max="21" width="8.125" style="1" customWidth="1"/>
    <col min="22" max="25" width="7.00390625" style="1" customWidth="1"/>
    <col min="26" max="26" width="8.125" style="1" customWidth="1"/>
    <col min="27" max="27" width="8.375" style="1" bestFit="1" customWidth="1"/>
    <col min="28" max="28" width="7.00390625" style="1" customWidth="1"/>
    <col min="29" max="29" width="11.625" style="1" customWidth="1"/>
    <col min="30" max="33" width="7.00390625" style="1" customWidth="1"/>
    <col min="34" max="34" width="10.25390625" style="1" customWidth="1"/>
    <col min="35" max="35" width="10.75390625" style="1" customWidth="1"/>
    <col min="36" max="16384" width="7.00390625" style="1" customWidth="1"/>
  </cols>
  <sheetData>
    <row r="1" spans="15:74" ht="12.75" customHeight="1">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row>
    <row r="2" spans="15:74" ht="12.75" customHeight="1">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row>
    <row r="3" spans="4:74" ht="12.75" customHeight="1">
      <c r="D3" s="3"/>
      <c r="E3" s="3"/>
      <c r="F3" s="3"/>
      <c r="G3" s="3"/>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row>
    <row r="4" spans="1:74" ht="12.75" customHeight="1">
      <c r="A4" s="4" t="s">
        <v>64</v>
      </c>
      <c r="D4" s="3"/>
      <c r="E4" s="3"/>
      <c r="F4" s="3"/>
      <c r="G4" s="3"/>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row>
    <row r="5" spans="1:74" ht="12.75" customHeight="1">
      <c r="A5" s="5"/>
      <c r="B5" s="6" t="s">
        <v>0</v>
      </c>
      <c r="C5" s="7"/>
      <c r="D5" s="7"/>
      <c r="E5" s="7"/>
      <c r="F5" s="7"/>
      <c r="G5" s="7"/>
      <c r="H5" s="7"/>
      <c r="I5" s="7"/>
      <c r="J5" s="7"/>
      <c r="K5" s="7"/>
      <c r="L5" s="7"/>
      <c r="M5" s="7"/>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row>
    <row r="6" spans="1:74" ht="12.75" customHeight="1">
      <c r="A6" s="8"/>
      <c r="B6" s="9"/>
      <c r="C6" s="9"/>
      <c r="D6" s="9"/>
      <c r="E6" s="9"/>
      <c r="F6" s="9"/>
      <c r="G6" s="9"/>
      <c r="H6" s="9"/>
      <c r="I6" s="9"/>
      <c r="J6" s="9"/>
      <c r="K6" s="9"/>
      <c r="L6" s="9"/>
      <c r="M6" s="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row>
    <row r="7" spans="1:91" s="11" customFormat="1" ht="36" customHeight="1">
      <c r="A7" s="10" t="s">
        <v>1</v>
      </c>
      <c r="B7" s="55" t="s">
        <v>2</v>
      </c>
      <c r="C7" s="56"/>
      <c r="D7" s="56"/>
      <c r="E7" s="56"/>
      <c r="F7" s="56"/>
      <c r="G7" s="57"/>
      <c r="H7" s="55" t="s">
        <v>3</v>
      </c>
      <c r="I7" s="56"/>
      <c r="J7" s="56"/>
      <c r="K7" s="56"/>
      <c r="L7" s="56"/>
      <c r="M7" s="58"/>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1"/>
      <c r="BX7" s="1"/>
      <c r="BY7" s="1"/>
      <c r="BZ7" s="1"/>
      <c r="CA7" s="1"/>
      <c r="CB7" s="1"/>
      <c r="CC7" s="1"/>
      <c r="CD7" s="1"/>
      <c r="CE7" s="1"/>
      <c r="CF7" s="1"/>
      <c r="CG7" s="1"/>
      <c r="CH7" s="1"/>
      <c r="CI7" s="1"/>
      <c r="CJ7" s="1"/>
      <c r="CK7" s="1"/>
      <c r="CL7" s="1"/>
      <c r="CM7" s="1"/>
    </row>
    <row r="8" spans="1:74" ht="54" customHeight="1">
      <c r="A8" s="12"/>
      <c r="B8" s="53" t="s">
        <v>4</v>
      </c>
      <c r="C8" s="53"/>
      <c r="D8" s="53" t="s">
        <v>5</v>
      </c>
      <c r="E8" s="53"/>
      <c r="F8" s="53" t="s">
        <v>6</v>
      </c>
      <c r="G8" s="53"/>
      <c r="H8" s="53" t="s">
        <v>4</v>
      </c>
      <c r="I8" s="53"/>
      <c r="J8" s="53" t="s">
        <v>5</v>
      </c>
      <c r="K8" s="53"/>
      <c r="L8" s="53" t="s">
        <v>6</v>
      </c>
      <c r="M8" s="54"/>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row>
    <row r="9" spans="1:74" ht="13.5">
      <c r="A9" s="35" t="s">
        <v>61</v>
      </c>
      <c r="B9" s="13" t="s">
        <v>7</v>
      </c>
      <c r="C9" s="14" t="s">
        <v>8</v>
      </c>
      <c r="D9" s="13" t="s">
        <v>7</v>
      </c>
      <c r="E9" s="14" t="s">
        <v>8</v>
      </c>
      <c r="F9" s="13" t="s">
        <v>7</v>
      </c>
      <c r="G9" s="14" t="s">
        <v>8</v>
      </c>
      <c r="H9" s="13" t="s">
        <v>7</v>
      </c>
      <c r="I9" s="14" t="s">
        <v>8</v>
      </c>
      <c r="J9" s="13" t="s">
        <v>7</v>
      </c>
      <c r="K9" s="14" t="s">
        <v>8</v>
      </c>
      <c r="L9" s="13" t="s">
        <v>7</v>
      </c>
      <c r="M9" s="15" t="s">
        <v>8</v>
      </c>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row>
    <row r="10" spans="1:74" ht="13.5">
      <c r="A10" s="35" t="s">
        <v>62</v>
      </c>
      <c r="B10" s="16"/>
      <c r="C10" s="50">
        <v>16500</v>
      </c>
      <c r="D10" s="18"/>
      <c r="E10" s="50">
        <v>4100</v>
      </c>
      <c r="F10" s="18"/>
      <c r="G10" s="17">
        <v>12300</v>
      </c>
      <c r="H10" s="16"/>
      <c r="I10" s="19">
        <v>11000</v>
      </c>
      <c r="J10" s="18"/>
      <c r="K10" s="19">
        <v>2700</v>
      </c>
      <c r="L10" s="18"/>
      <c r="M10" s="36">
        <v>8200</v>
      </c>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row>
    <row r="11" spans="1:91" ht="12.75" customHeight="1">
      <c r="A11" s="20" t="s">
        <v>9</v>
      </c>
      <c r="B11" s="21">
        <v>0</v>
      </c>
      <c r="C11" s="21">
        <v>0</v>
      </c>
      <c r="D11" s="21">
        <v>0</v>
      </c>
      <c r="E11" s="21">
        <v>0</v>
      </c>
      <c r="F11" s="21">
        <v>0</v>
      </c>
      <c r="G11" s="21">
        <v>0</v>
      </c>
      <c r="H11" s="22">
        <v>0</v>
      </c>
      <c r="I11" s="22">
        <v>0</v>
      </c>
      <c r="J11" s="22">
        <v>0</v>
      </c>
      <c r="K11" s="22">
        <v>0</v>
      </c>
      <c r="L11" s="22">
        <v>0</v>
      </c>
      <c r="M11" s="23">
        <v>0</v>
      </c>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11"/>
      <c r="BX11" s="11"/>
      <c r="BY11" s="11"/>
      <c r="BZ11" s="11"/>
      <c r="CA11" s="11"/>
      <c r="CB11" s="11"/>
      <c r="CC11" s="11"/>
      <c r="CD11" s="11"/>
      <c r="CE11" s="11"/>
      <c r="CF11" s="11"/>
      <c r="CG11" s="11"/>
      <c r="CH11" s="11"/>
      <c r="CI11" s="11"/>
      <c r="CJ11" s="11"/>
      <c r="CK11" s="11"/>
      <c r="CL11" s="11"/>
      <c r="CM11" s="11"/>
    </row>
    <row r="12" spans="1:74" ht="12.75" customHeight="1">
      <c r="A12" s="20" t="s">
        <v>10</v>
      </c>
      <c r="B12" s="21">
        <v>132950</v>
      </c>
      <c r="C12" s="51">
        <v>2193675000</v>
      </c>
      <c r="D12" s="21">
        <v>41</v>
      </c>
      <c r="E12" s="21">
        <v>168100</v>
      </c>
      <c r="F12" s="21">
        <v>0</v>
      </c>
      <c r="G12" s="21">
        <v>0</v>
      </c>
      <c r="H12" s="22">
        <v>34317</v>
      </c>
      <c r="I12" s="22">
        <v>377487000</v>
      </c>
      <c r="J12" s="22">
        <v>0</v>
      </c>
      <c r="K12" s="22">
        <v>0</v>
      </c>
      <c r="L12" s="22">
        <v>0</v>
      </c>
      <c r="M12" s="23">
        <v>0</v>
      </c>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row>
    <row r="13" spans="1:74" ht="12.75" customHeight="1">
      <c r="A13" s="20" t="s">
        <v>63</v>
      </c>
      <c r="B13" s="21">
        <f aca="true" t="shared" si="0" ref="B13:M13">SUM(B14:B60)</f>
        <v>130318</v>
      </c>
      <c r="C13" s="51">
        <f t="shared" si="0"/>
        <v>2150247000</v>
      </c>
      <c r="D13" s="21">
        <f t="shared" si="0"/>
        <v>32</v>
      </c>
      <c r="E13" s="21">
        <f t="shared" si="0"/>
        <v>131200</v>
      </c>
      <c r="F13" s="21">
        <f t="shared" si="0"/>
        <v>0</v>
      </c>
      <c r="G13" s="21">
        <f t="shared" si="0"/>
        <v>0</v>
      </c>
      <c r="H13" s="22">
        <f>SUM(H14:H60)</f>
        <v>32477</v>
      </c>
      <c r="I13" s="22">
        <f t="shared" si="0"/>
        <v>357247000</v>
      </c>
      <c r="J13" s="22">
        <f t="shared" si="0"/>
        <v>0</v>
      </c>
      <c r="K13" s="22">
        <f t="shared" si="0"/>
        <v>0</v>
      </c>
      <c r="L13" s="22">
        <f t="shared" si="0"/>
        <v>0</v>
      </c>
      <c r="M13" s="48">
        <f t="shared" si="0"/>
        <v>0</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row>
    <row r="14" spans="1:74" ht="12.75" customHeight="1">
      <c r="A14" s="24" t="s">
        <v>11</v>
      </c>
      <c r="B14" s="37">
        <v>8388</v>
      </c>
      <c r="C14" s="37">
        <f aca="true" t="shared" si="1" ref="C14:C60">C$10*B14</f>
        <v>138402000</v>
      </c>
      <c r="D14" s="37">
        <v>0</v>
      </c>
      <c r="E14" s="37">
        <f aca="true" t="shared" si="2" ref="E14:E60">E$10*D14</f>
        <v>0</v>
      </c>
      <c r="F14" s="37">
        <v>0</v>
      </c>
      <c r="G14" s="37">
        <f aca="true" t="shared" si="3" ref="G14:G60">G$10*F14</f>
        <v>0</v>
      </c>
      <c r="H14" s="38">
        <v>1036</v>
      </c>
      <c r="I14" s="38">
        <f aca="true" t="shared" si="4" ref="I14:I60">I$10*H14</f>
        <v>11396000</v>
      </c>
      <c r="J14" s="38">
        <v>0</v>
      </c>
      <c r="K14" s="38">
        <f aca="true" t="shared" si="5" ref="K14:K60">K$10*J14</f>
        <v>0</v>
      </c>
      <c r="L14" s="38">
        <v>0</v>
      </c>
      <c r="M14" s="44">
        <f aca="true" t="shared" si="6" ref="M14:M60">M$10*L14</f>
        <v>0</v>
      </c>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row>
    <row r="15" spans="1:74" ht="12.75" customHeight="1">
      <c r="A15" s="25" t="s">
        <v>12</v>
      </c>
      <c r="B15" s="37">
        <v>1802</v>
      </c>
      <c r="C15" s="37">
        <f t="shared" si="1"/>
        <v>29733000</v>
      </c>
      <c r="D15" s="37">
        <v>0</v>
      </c>
      <c r="E15" s="37">
        <f t="shared" si="2"/>
        <v>0</v>
      </c>
      <c r="F15" s="37">
        <v>0</v>
      </c>
      <c r="G15" s="37">
        <f t="shared" si="3"/>
        <v>0</v>
      </c>
      <c r="H15" s="38">
        <v>213</v>
      </c>
      <c r="I15" s="38">
        <f t="shared" si="4"/>
        <v>2343000</v>
      </c>
      <c r="J15" s="38">
        <v>0</v>
      </c>
      <c r="K15" s="38">
        <f t="shared" si="5"/>
        <v>0</v>
      </c>
      <c r="L15" s="38">
        <v>0</v>
      </c>
      <c r="M15" s="44">
        <f t="shared" si="6"/>
        <v>0</v>
      </c>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row>
    <row r="16" spans="1:74" ht="12.75" customHeight="1">
      <c r="A16" s="25" t="s">
        <v>13</v>
      </c>
      <c r="B16" s="37">
        <v>3172</v>
      </c>
      <c r="C16" s="37">
        <f t="shared" si="1"/>
        <v>52338000</v>
      </c>
      <c r="D16" s="37">
        <v>0</v>
      </c>
      <c r="E16" s="37">
        <f t="shared" si="2"/>
        <v>0</v>
      </c>
      <c r="F16" s="37">
        <v>0</v>
      </c>
      <c r="G16" s="37">
        <f t="shared" si="3"/>
        <v>0</v>
      </c>
      <c r="H16" s="38">
        <v>632</v>
      </c>
      <c r="I16" s="38">
        <f t="shared" si="4"/>
        <v>6952000</v>
      </c>
      <c r="J16" s="38">
        <v>0</v>
      </c>
      <c r="K16" s="38">
        <f t="shared" si="5"/>
        <v>0</v>
      </c>
      <c r="L16" s="38">
        <v>0</v>
      </c>
      <c r="M16" s="44">
        <f t="shared" si="6"/>
        <v>0</v>
      </c>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row>
    <row r="17" spans="1:74" ht="12.75" customHeight="1">
      <c r="A17" s="25" t="s">
        <v>14</v>
      </c>
      <c r="B17" s="37">
        <v>2096</v>
      </c>
      <c r="C17" s="37">
        <f t="shared" si="1"/>
        <v>34584000</v>
      </c>
      <c r="D17" s="37">
        <v>0</v>
      </c>
      <c r="E17" s="37">
        <f t="shared" si="2"/>
        <v>0</v>
      </c>
      <c r="F17" s="37">
        <v>0</v>
      </c>
      <c r="G17" s="37">
        <f t="shared" si="3"/>
        <v>0</v>
      </c>
      <c r="H17" s="38">
        <v>462</v>
      </c>
      <c r="I17" s="38">
        <f t="shared" si="4"/>
        <v>5082000</v>
      </c>
      <c r="J17" s="38">
        <v>0</v>
      </c>
      <c r="K17" s="38">
        <f t="shared" si="5"/>
        <v>0</v>
      </c>
      <c r="L17" s="38">
        <v>0</v>
      </c>
      <c r="M17" s="44">
        <f t="shared" si="6"/>
        <v>0</v>
      </c>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row>
    <row r="18" spans="1:74" ht="12.75" customHeight="1">
      <c r="A18" s="26" t="s">
        <v>15</v>
      </c>
      <c r="B18" s="39">
        <v>2371</v>
      </c>
      <c r="C18" s="39">
        <f t="shared" si="1"/>
        <v>39121500</v>
      </c>
      <c r="D18" s="39">
        <v>0</v>
      </c>
      <c r="E18" s="39">
        <f t="shared" si="2"/>
        <v>0</v>
      </c>
      <c r="F18" s="39">
        <v>0</v>
      </c>
      <c r="G18" s="39">
        <f t="shared" si="3"/>
        <v>0</v>
      </c>
      <c r="H18" s="40">
        <v>577</v>
      </c>
      <c r="I18" s="40">
        <f t="shared" si="4"/>
        <v>6347000</v>
      </c>
      <c r="J18" s="40">
        <v>0</v>
      </c>
      <c r="K18" s="40">
        <f t="shared" si="5"/>
        <v>0</v>
      </c>
      <c r="L18" s="40">
        <v>0</v>
      </c>
      <c r="M18" s="45">
        <f t="shared" si="6"/>
        <v>0</v>
      </c>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row>
    <row r="19" spans="1:74" ht="12.75" customHeight="1">
      <c r="A19" s="27" t="s">
        <v>16</v>
      </c>
      <c r="B19" s="37">
        <v>2160</v>
      </c>
      <c r="C19" s="37">
        <f t="shared" si="1"/>
        <v>35640000</v>
      </c>
      <c r="D19" s="37">
        <v>0</v>
      </c>
      <c r="E19" s="37">
        <f t="shared" si="2"/>
        <v>0</v>
      </c>
      <c r="F19" s="37">
        <v>0</v>
      </c>
      <c r="G19" s="37">
        <f t="shared" si="3"/>
        <v>0</v>
      </c>
      <c r="H19" s="38">
        <v>342</v>
      </c>
      <c r="I19" s="38">
        <f t="shared" si="4"/>
        <v>3762000</v>
      </c>
      <c r="J19" s="38">
        <v>0</v>
      </c>
      <c r="K19" s="38">
        <f t="shared" si="5"/>
        <v>0</v>
      </c>
      <c r="L19" s="38">
        <v>0</v>
      </c>
      <c r="M19" s="44">
        <f t="shared" si="6"/>
        <v>0</v>
      </c>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row>
    <row r="20" spans="1:74" ht="12.75" customHeight="1">
      <c r="A20" s="28" t="s">
        <v>17</v>
      </c>
      <c r="B20" s="37">
        <v>4558</v>
      </c>
      <c r="C20" s="37">
        <f t="shared" si="1"/>
        <v>75207000</v>
      </c>
      <c r="D20" s="37">
        <v>0</v>
      </c>
      <c r="E20" s="37">
        <f t="shared" si="2"/>
        <v>0</v>
      </c>
      <c r="F20" s="37">
        <v>0</v>
      </c>
      <c r="G20" s="37">
        <f t="shared" si="3"/>
        <v>0</v>
      </c>
      <c r="H20" s="38">
        <v>1085</v>
      </c>
      <c r="I20" s="38">
        <f t="shared" si="4"/>
        <v>11935000</v>
      </c>
      <c r="J20" s="38">
        <v>0</v>
      </c>
      <c r="K20" s="38">
        <f t="shared" si="5"/>
        <v>0</v>
      </c>
      <c r="L20" s="38">
        <v>0</v>
      </c>
      <c r="M20" s="44">
        <f t="shared" si="6"/>
        <v>0</v>
      </c>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row>
    <row r="21" spans="1:74" ht="12.75" customHeight="1">
      <c r="A21" s="28" t="s">
        <v>18</v>
      </c>
      <c r="B21" s="37">
        <v>5496</v>
      </c>
      <c r="C21" s="37">
        <f t="shared" si="1"/>
        <v>90684000</v>
      </c>
      <c r="D21" s="37">
        <v>0</v>
      </c>
      <c r="E21" s="37">
        <f t="shared" si="2"/>
        <v>0</v>
      </c>
      <c r="F21" s="37">
        <v>0</v>
      </c>
      <c r="G21" s="37">
        <f t="shared" si="3"/>
        <v>0</v>
      </c>
      <c r="H21" s="38">
        <v>713</v>
      </c>
      <c r="I21" s="38">
        <f t="shared" si="4"/>
        <v>7843000</v>
      </c>
      <c r="J21" s="38">
        <v>0</v>
      </c>
      <c r="K21" s="38">
        <f t="shared" si="5"/>
        <v>0</v>
      </c>
      <c r="L21" s="38">
        <v>0</v>
      </c>
      <c r="M21" s="44">
        <f t="shared" si="6"/>
        <v>0</v>
      </c>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row>
    <row r="22" spans="1:74" ht="12.75" customHeight="1">
      <c r="A22" s="28" t="s">
        <v>19</v>
      </c>
      <c r="B22" s="37">
        <v>3883</v>
      </c>
      <c r="C22" s="37">
        <f t="shared" si="1"/>
        <v>64069500</v>
      </c>
      <c r="D22" s="37">
        <v>0</v>
      </c>
      <c r="E22" s="37">
        <f t="shared" si="2"/>
        <v>0</v>
      </c>
      <c r="F22" s="37">
        <v>0</v>
      </c>
      <c r="G22" s="37">
        <f t="shared" si="3"/>
        <v>0</v>
      </c>
      <c r="H22" s="38">
        <v>359</v>
      </c>
      <c r="I22" s="38">
        <f t="shared" si="4"/>
        <v>3949000</v>
      </c>
      <c r="J22" s="38">
        <v>0</v>
      </c>
      <c r="K22" s="38">
        <f t="shared" si="5"/>
        <v>0</v>
      </c>
      <c r="L22" s="38">
        <v>0</v>
      </c>
      <c r="M22" s="44">
        <f t="shared" si="6"/>
        <v>0</v>
      </c>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row>
    <row r="23" spans="1:74" ht="12.75" customHeight="1">
      <c r="A23" s="29" t="s">
        <v>20</v>
      </c>
      <c r="B23" s="39">
        <v>4290</v>
      </c>
      <c r="C23" s="39">
        <f t="shared" si="1"/>
        <v>70785000</v>
      </c>
      <c r="D23" s="39">
        <v>0</v>
      </c>
      <c r="E23" s="39">
        <f t="shared" si="2"/>
        <v>0</v>
      </c>
      <c r="F23" s="39">
        <v>0</v>
      </c>
      <c r="G23" s="39">
        <f t="shared" si="3"/>
        <v>0</v>
      </c>
      <c r="H23" s="40">
        <v>516</v>
      </c>
      <c r="I23" s="40">
        <f t="shared" si="4"/>
        <v>5676000</v>
      </c>
      <c r="J23" s="40">
        <v>0</v>
      </c>
      <c r="K23" s="40">
        <f t="shared" si="5"/>
        <v>0</v>
      </c>
      <c r="L23" s="40">
        <v>0</v>
      </c>
      <c r="M23" s="45">
        <f t="shared" si="6"/>
        <v>0</v>
      </c>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row>
    <row r="24" spans="1:74" ht="12.75" customHeight="1">
      <c r="A24" s="27" t="s">
        <v>21</v>
      </c>
      <c r="B24" s="37">
        <v>2731</v>
      </c>
      <c r="C24" s="37">
        <f t="shared" si="1"/>
        <v>45061500</v>
      </c>
      <c r="D24" s="37">
        <v>0</v>
      </c>
      <c r="E24" s="37">
        <f t="shared" si="2"/>
        <v>0</v>
      </c>
      <c r="F24" s="37">
        <v>0</v>
      </c>
      <c r="G24" s="37">
        <f t="shared" si="3"/>
        <v>0</v>
      </c>
      <c r="H24" s="38">
        <v>258</v>
      </c>
      <c r="I24" s="38">
        <f t="shared" si="4"/>
        <v>2838000</v>
      </c>
      <c r="J24" s="38">
        <v>0</v>
      </c>
      <c r="K24" s="38">
        <f t="shared" si="5"/>
        <v>0</v>
      </c>
      <c r="L24" s="38">
        <v>0</v>
      </c>
      <c r="M24" s="44">
        <f t="shared" si="6"/>
        <v>0</v>
      </c>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row>
    <row r="25" spans="1:74" ht="12.75" customHeight="1">
      <c r="A25" s="28" t="s">
        <v>22</v>
      </c>
      <c r="B25" s="37">
        <v>4698</v>
      </c>
      <c r="C25" s="37">
        <f t="shared" si="1"/>
        <v>77517000</v>
      </c>
      <c r="D25" s="37">
        <v>0</v>
      </c>
      <c r="E25" s="37">
        <f t="shared" si="2"/>
        <v>0</v>
      </c>
      <c r="F25" s="37">
        <v>0</v>
      </c>
      <c r="G25" s="37">
        <f t="shared" si="3"/>
        <v>0</v>
      </c>
      <c r="H25" s="37">
        <v>458</v>
      </c>
      <c r="I25" s="38">
        <f t="shared" si="4"/>
        <v>5038000</v>
      </c>
      <c r="J25" s="38">
        <v>0</v>
      </c>
      <c r="K25" s="38">
        <f t="shared" si="5"/>
        <v>0</v>
      </c>
      <c r="L25" s="38">
        <v>0</v>
      </c>
      <c r="M25" s="44">
        <f t="shared" si="6"/>
        <v>0</v>
      </c>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row>
    <row r="26" spans="1:74" ht="12.75" customHeight="1">
      <c r="A26" s="28" t="s">
        <v>23</v>
      </c>
      <c r="B26" s="37">
        <v>478</v>
      </c>
      <c r="C26" s="37">
        <f t="shared" si="1"/>
        <v>7887000</v>
      </c>
      <c r="D26" s="37">
        <v>0</v>
      </c>
      <c r="E26" s="37">
        <f t="shared" si="2"/>
        <v>0</v>
      </c>
      <c r="F26" s="37">
        <v>0</v>
      </c>
      <c r="G26" s="37">
        <f t="shared" si="3"/>
        <v>0</v>
      </c>
      <c r="H26" s="38">
        <v>3</v>
      </c>
      <c r="I26" s="38">
        <f t="shared" si="4"/>
        <v>33000</v>
      </c>
      <c r="J26" s="38">
        <v>0</v>
      </c>
      <c r="K26" s="38">
        <f t="shared" si="5"/>
        <v>0</v>
      </c>
      <c r="L26" s="38">
        <v>0</v>
      </c>
      <c r="M26" s="44">
        <f t="shared" si="6"/>
        <v>0</v>
      </c>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row>
    <row r="27" spans="1:74" ht="12.75" customHeight="1">
      <c r="A27" s="28" t="s">
        <v>24</v>
      </c>
      <c r="B27" s="37">
        <v>2153</v>
      </c>
      <c r="C27" s="37">
        <f t="shared" si="1"/>
        <v>35524500</v>
      </c>
      <c r="D27" s="37">
        <v>0</v>
      </c>
      <c r="E27" s="37">
        <f t="shared" si="2"/>
        <v>0</v>
      </c>
      <c r="F27" s="37">
        <v>0</v>
      </c>
      <c r="G27" s="37">
        <f t="shared" si="3"/>
        <v>0</v>
      </c>
      <c r="H27" s="38">
        <v>57</v>
      </c>
      <c r="I27" s="38">
        <f t="shared" si="4"/>
        <v>627000</v>
      </c>
      <c r="J27" s="38">
        <v>0</v>
      </c>
      <c r="K27" s="38">
        <f t="shared" si="5"/>
        <v>0</v>
      </c>
      <c r="L27" s="38">
        <v>0</v>
      </c>
      <c r="M27" s="44">
        <f t="shared" si="6"/>
        <v>0</v>
      </c>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row>
    <row r="28" spans="1:74" ht="12.75" customHeight="1">
      <c r="A28" s="29" t="s">
        <v>25</v>
      </c>
      <c r="B28" s="39">
        <v>3229</v>
      </c>
      <c r="C28" s="39">
        <f t="shared" si="1"/>
        <v>53278500</v>
      </c>
      <c r="D28" s="39">
        <v>0</v>
      </c>
      <c r="E28" s="39">
        <f t="shared" si="2"/>
        <v>0</v>
      </c>
      <c r="F28" s="39">
        <v>0</v>
      </c>
      <c r="G28" s="39">
        <f t="shared" si="3"/>
        <v>0</v>
      </c>
      <c r="H28" s="40">
        <v>319</v>
      </c>
      <c r="I28" s="40">
        <f t="shared" si="4"/>
        <v>3509000</v>
      </c>
      <c r="J28" s="40">
        <v>0</v>
      </c>
      <c r="K28" s="40">
        <f t="shared" si="5"/>
        <v>0</v>
      </c>
      <c r="L28" s="40">
        <v>0</v>
      </c>
      <c r="M28" s="45">
        <f t="shared" si="6"/>
        <v>0</v>
      </c>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row>
    <row r="29" spans="1:74" ht="12.75" customHeight="1">
      <c r="A29" s="27" t="s">
        <v>26</v>
      </c>
      <c r="B29" s="37">
        <v>934</v>
      </c>
      <c r="C29" s="37">
        <f t="shared" si="1"/>
        <v>15411000</v>
      </c>
      <c r="D29" s="37">
        <v>0</v>
      </c>
      <c r="E29" s="37">
        <f t="shared" si="2"/>
        <v>0</v>
      </c>
      <c r="F29" s="37">
        <v>0</v>
      </c>
      <c r="G29" s="37">
        <f t="shared" si="3"/>
        <v>0</v>
      </c>
      <c r="H29" s="38">
        <v>88</v>
      </c>
      <c r="I29" s="38">
        <f t="shared" si="4"/>
        <v>968000</v>
      </c>
      <c r="J29" s="38">
        <v>0</v>
      </c>
      <c r="K29" s="38">
        <f t="shared" si="5"/>
        <v>0</v>
      </c>
      <c r="L29" s="38">
        <v>0</v>
      </c>
      <c r="M29" s="44">
        <f t="shared" si="6"/>
        <v>0</v>
      </c>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row>
    <row r="30" spans="1:74" ht="12.75" customHeight="1">
      <c r="A30" s="28" t="s">
        <v>27</v>
      </c>
      <c r="B30" s="37">
        <v>829</v>
      </c>
      <c r="C30" s="37">
        <f t="shared" si="1"/>
        <v>13678500</v>
      </c>
      <c r="D30" s="37">
        <v>0</v>
      </c>
      <c r="E30" s="37">
        <f t="shared" si="2"/>
        <v>0</v>
      </c>
      <c r="F30" s="37">
        <v>0</v>
      </c>
      <c r="G30" s="37">
        <f t="shared" si="3"/>
        <v>0</v>
      </c>
      <c r="H30" s="38">
        <v>22</v>
      </c>
      <c r="I30" s="38">
        <f t="shared" si="4"/>
        <v>242000</v>
      </c>
      <c r="J30" s="38">
        <v>0</v>
      </c>
      <c r="K30" s="38">
        <f t="shared" si="5"/>
        <v>0</v>
      </c>
      <c r="L30" s="38">
        <v>0</v>
      </c>
      <c r="M30" s="44">
        <f t="shared" si="6"/>
        <v>0</v>
      </c>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row>
    <row r="31" spans="1:74" ht="12.75" customHeight="1">
      <c r="A31" s="28" t="s">
        <v>28</v>
      </c>
      <c r="B31" s="37">
        <v>1487</v>
      </c>
      <c r="C31" s="37">
        <f t="shared" si="1"/>
        <v>24535500</v>
      </c>
      <c r="D31" s="37">
        <v>0</v>
      </c>
      <c r="E31" s="37">
        <f t="shared" si="2"/>
        <v>0</v>
      </c>
      <c r="F31" s="37">
        <v>0</v>
      </c>
      <c r="G31" s="37">
        <f t="shared" si="3"/>
        <v>0</v>
      </c>
      <c r="H31" s="38">
        <v>179</v>
      </c>
      <c r="I31" s="38">
        <f t="shared" si="4"/>
        <v>1969000</v>
      </c>
      <c r="J31" s="38">
        <v>0</v>
      </c>
      <c r="K31" s="38">
        <f t="shared" si="5"/>
        <v>0</v>
      </c>
      <c r="L31" s="38">
        <v>0</v>
      </c>
      <c r="M31" s="44">
        <f t="shared" si="6"/>
        <v>0</v>
      </c>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row>
    <row r="32" spans="1:74" ht="12.75" customHeight="1">
      <c r="A32" s="28" t="s">
        <v>29</v>
      </c>
      <c r="B32" s="37">
        <v>3609</v>
      </c>
      <c r="C32" s="37">
        <f t="shared" si="1"/>
        <v>59548500</v>
      </c>
      <c r="D32" s="37">
        <v>30</v>
      </c>
      <c r="E32" s="37">
        <f t="shared" si="2"/>
        <v>123000</v>
      </c>
      <c r="F32" s="37">
        <v>0</v>
      </c>
      <c r="G32" s="37">
        <f t="shared" si="3"/>
        <v>0</v>
      </c>
      <c r="H32" s="38">
        <v>459</v>
      </c>
      <c r="I32" s="38">
        <f t="shared" si="4"/>
        <v>5049000</v>
      </c>
      <c r="J32" s="38">
        <v>0</v>
      </c>
      <c r="K32" s="38">
        <f t="shared" si="5"/>
        <v>0</v>
      </c>
      <c r="L32" s="38">
        <v>0</v>
      </c>
      <c r="M32" s="44">
        <f t="shared" si="6"/>
        <v>0</v>
      </c>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row>
    <row r="33" spans="1:74" ht="12.75" customHeight="1">
      <c r="A33" s="29" t="s">
        <v>30</v>
      </c>
      <c r="B33" s="39">
        <v>5222</v>
      </c>
      <c r="C33" s="39">
        <f t="shared" si="1"/>
        <v>86163000</v>
      </c>
      <c r="D33" s="39">
        <v>0</v>
      </c>
      <c r="E33" s="39">
        <f t="shared" si="2"/>
        <v>0</v>
      </c>
      <c r="F33" s="39">
        <v>0</v>
      </c>
      <c r="G33" s="39">
        <f t="shared" si="3"/>
        <v>0</v>
      </c>
      <c r="H33" s="40">
        <v>1108</v>
      </c>
      <c r="I33" s="40">
        <f t="shared" si="4"/>
        <v>12188000</v>
      </c>
      <c r="J33" s="40">
        <v>0</v>
      </c>
      <c r="K33" s="40">
        <f t="shared" si="5"/>
        <v>0</v>
      </c>
      <c r="L33" s="40">
        <v>0</v>
      </c>
      <c r="M33" s="45">
        <f t="shared" si="6"/>
        <v>0</v>
      </c>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row>
    <row r="34" spans="1:74" ht="12.75" customHeight="1">
      <c r="A34" s="27" t="s">
        <v>31</v>
      </c>
      <c r="B34" s="37">
        <v>3327</v>
      </c>
      <c r="C34" s="37">
        <f t="shared" si="1"/>
        <v>54895500</v>
      </c>
      <c r="D34" s="37">
        <v>0</v>
      </c>
      <c r="E34" s="37">
        <f t="shared" si="2"/>
        <v>0</v>
      </c>
      <c r="F34" s="37">
        <v>0</v>
      </c>
      <c r="G34" s="37">
        <f t="shared" si="3"/>
        <v>0</v>
      </c>
      <c r="H34" s="38">
        <v>586</v>
      </c>
      <c r="I34" s="38">
        <f t="shared" si="4"/>
        <v>6446000</v>
      </c>
      <c r="J34" s="38">
        <v>0</v>
      </c>
      <c r="K34" s="38">
        <f t="shared" si="5"/>
        <v>0</v>
      </c>
      <c r="L34" s="38">
        <v>0</v>
      </c>
      <c r="M34" s="44">
        <f t="shared" si="6"/>
        <v>0</v>
      </c>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row>
    <row r="35" spans="1:74" ht="12.75" customHeight="1">
      <c r="A35" s="28" t="s">
        <v>32</v>
      </c>
      <c r="B35" s="37">
        <v>5486</v>
      </c>
      <c r="C35" s="37">
        <f t="shared" si="1"/>
        <v>90519000</v>
      </c>
      <c r="D35" s="37">
        <v>0</v>
      </c>
      <c r="E35" s="37">
        <f t="shared" si="2"/>
        <v>0</v>
      </c>
      <c r="F35" s="37">
        <v>0</v>
      </c>
      <c r="G35" s="37">
        <f t="shared" si="3"/>
        <v>0</v>
      </c>
      <c r="H35" s="38">
        <v>484</v>
      </c>
      <c r="I35" s="38">
        <f t="shared" si="4"/>
        <v>5324000</v>
      </c>
      <c r="J35" s="38">
        <v>0</v>
      </c>
      <c r="K35" s="38">
        <f t="shared" si="5"/>
        <v>0</v>
      </c>
      <c r="L35" s="38">
        <v>0</v>
      </c>
      <c r="M35" s="44">
        <f t="shared" si="6"/>
        <v>0</v>
      </c>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row>
    <row r="36" spans="1:74" ht="12.75" customHeight="1">
      <c r="A36" s="28" t="s">
        <v>33</v>
      </c>
      <c r="B36" s="37">
        <v>2376</v>
      </c>
      <c r="C36" s="37">
        <f t="shared" si="1"/>
        <v>39204000</v>
      </c>
      <c r="D36" s="37">
        <v>0</v>
      </c>
      <c r="E36" s="37">
        <f t="shared" si="2"/>
        <v>0</v>
      </c>
      <c r="F36" s="37">
        <v>0</v>
      </c>
      <c r="G36" s="37">
        <f t="shared" si="3"/>
        <v>0</v>
      </c>
      <c r="H36" s="38">
        <v>248</v>
      </c>
      <c r="I36" s="38">
        <f t="shared" si="4"/>
        <v>2728000</v>
      </c>
      <c r="J36" s="38">
        <v>0</v>
      </c>
      <c r="K36" s="38">
        <f t="shared" si="5"/>
        <v>0</v>
      </c>
      <c r="L36" s="38">
        <v>0</v>
      </c>
      <c r="M36" s="44">
        <f t="shared" si="6"/>
        <v>0</v>
      </c>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row>
    <row r="37" spans="1:74" ht="12.75" customHeight="1">
      <c r="A37" s="28" t="s">
        <v>34</v>
      </c>
      <c r="B37" s="37">
        <v>2895</v>
      </c>
      <c r="C37" s="37">
        <f t="shared" si="1"/>
        <v>47767500</v>
      </c>
      <c r="D37" s="37">
        <v>0</v>
      </c>
      <c r="E37" s="37">
        <f t="shared" si="2"/>
        <v>0</v>
      </c>
      <c r="F37" s="37">
        <v>0</v>
      </c>
      <c r="G37" s="37">
        <f t="shared" si="3"/>
        <v>0</v>
      </c>
      <c r="H37" s="38">
        <v>799</v>
      </c>
      <c r="I37" s="38">
        <f t="shared" si="4"/>
        <v>8789000</v>
      </c>
      <c r="J37" s="38">
        <v>0</v>
      </c>
      <c r="K37" s="38">
        <f t="shared" si="5"/>
        <v>0</v>
      </c>
      <c r="L37" s="38">
        <v>0</v>
      </c>
      <c r="M37" s="44">
        <f t="shared" si="6"/>
        <v>0</v>
      </c>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row>
    <row r="38" spans="1:74" ht="12.75" customHeight="1">
      <c r="A38" s="29" t="s">
        <v>35</v>
      </c>
      <c r="B38" s="39">
        <v>1693</v>
      </c>
      <c r="C38" s="39">
        <f t="shared" si="1"/>
        <v>27934500</v>
      </c>
      <c r="D38" s="39">
        <v>0</v>
      </c>
      <c r="E38" s="39">
        <f t="shared" si="2"/>
        <v>0</v>
      </c>
      <c r="F38" s="39">
        <v>0</v>
      </c>
      <c r="G38" s="39">
        <f t="shared" si="3"/>
        <v>0</v>
      </c>
      <c r="H38" s="40">
        <v>134</v>
      </c>
      <c r="I38" s="40">
        <f t="shared" si="4"/>
        <v>1474000</v>
      </c>
      <c r="J38" s="40">
        <v>0</v>
      </c>
      <c r="K38" s="40">
        <f t="shared" si="5"/>
        <v>0</v>
      </c>
      <c r="L38" s="40">
        <v>0</v>
      </c>
      <c r="M38" s="45">
        <f t="shared" si="6"/>
        <v>0</v>
      </c>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row>
    <row r="39" spans="1:74" ht="12.75" customHeight="1">
      <c r="A39" s="27" t="s">
        <v>36</v>
      </c>
      <c r="B39" s="37">
        <f>1797+558</f>
        <v>2355</v>
      </c>
      <c r="C39" s="37">
        <f t="shared" si="1"/>
        <v>38857500</v>
      </c>
      <c r="D39" s="37">
        <v>0</v>
      </c>
      <c r="E39" s="37">
        <f t="shared" si="2"/>
        <v>0</v>
      </c>
      <c r="F39" s="37">
        <v>0</v>
      </c>
      <c r="G39" s="37">
        <f t="shared" si="3"/>
        <v>0</v>
      </c>
      <c r="H39" s="38">
        <v>603</v>
      </c>
      <c r="I39" s="37">
        <f t="shared" si="4"/>
        <v>6633000</v>
      </c>
      <c r="J39" s="38">
        <v>0</v>
      </c>
      <c r="K39" s="38">
        <f t="shared" si="5"/>
        <v>0</v>
      </c>
      <c r="L39" s="38">
        <v>0</v>
      </c>
      <c r="M39" s="44">
        <f t="shared" si="6"/>
        <v>0</v>
      </c>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row>
    <row r="40" spans="1:74" ht="12.75" customHeight="1">
      <c r="A40" s="28" t="s">
        <v>37</v>
      </c>
      <c r="B40" s="37">
        <v>767</v>
      </c>
      <c r="C40" s="37">
        <f t="shared" si="1"/>
        <v>12655500</v>
      </c>
      <c r="D40" s="37">
        <v>0</v>
      </c>
      <c r="E40" s="37">
        <f t="shared" si="2"/>
        <v>0</v>
      </c>
      <c r="F40" s="37">
        <v>0</v>
      </c>
      <c r="G40" s="37">
        <f t="shared" si="3"/>
        <v>0</v>
      </c>
      <c r="H40" s="38">
        <v>71</v>
      </c>
      <c r="I40" s="38">
        <f t="shared" si="4"/>
        <v>781000</v>
      </c>
      <c r="J40" s="38">
        <v>0</v>
      </c>
      <c r="K40" s="38">
        <f t="shared" si="5"/>
        <v>0</v>
      </c>
      <c r="L40" s="38">
        <v>0</v>
      </c>
      <c r="M40" s="44">
        <f t="shared" si="6"/>
        <v>0</v>
      </c>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row>
    <row r="41" spans="1:74" ht="12.75" customHeight="1">
      <c r="A41" s="28" t="s">
        <v>38</v>
      </c>
      <c r="B41" s="37">
        <v>4484</v>
      </c>
      <c r="C41" s="37">
        <f t="shared" si="1"/>
        <v>73986000</v>
      </c>
      <c r="D41" s="37">
        <v>0</v>
      </c>
      <c r="E41" s="37">
        <f t="shared" si="2"/>
        <v>0</v>
      </c>
      <c r="F41" s="37">
        <v>0</v>
      </c>
      <c r="G41" s="37">
        <f t="shared" si="3"/>
        <v>0</v>
      </c>
      <c r="H41" s="38">
        <v>778</v>
      </c>
      <c r="I41" s="38">
        <f t="shared" si="4"/>
        <v>8558000</v>
      </c>
      <c r="J41" s="38">
        <v>0</v>
      </c>
      <c r="K41" s="38">
        <f t="shared" si="5"/>
        <v>0</v>
      </c>
      <c r="L41" s="38">
        <v>0</v>
      </c>
      <c r="M41" s="44">
        <f t="shared" si="6"/>
        <v>0</v>
      </c>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row>
    <row r="42" spans="1:74" ht="12.75" customHeight="1">
      <c r="A42" s="28" t="s">
        <v>39</v>
      </c>
      <c r="B42" s="37">
        <v>1329</v>
      </c>
      <c r="C42" s="37">
        <f t="shared" si="1"/>
        <v>21928500</v>
      </c>
      <c r="D42" s="37">
        <v>0</v>
      </c>
      <c r="E42" s="37">
        <f t="shared" si="2"/>
        <v>0</v>
      </c>
      <c r="F42" s="37">
        <v>0</v>
      </c>
      <c r="G42" s="37">
        <f t="shared" si="3"/>
        <v>0</v>
      </c>
      <c r="H42" s="38">
        <v>413</v>
      </c>
      <c r="I42" s="38">
        <f t="shared" si="4"/>
        <v>4543000</v>
      </c>
      <c r="J42" s="38">
        <v>0</v>
      </c>
      <c r="K42" s="38">
        <f t="shared" si="5"/>
        <v>0</v>
      </c>
      <c r="L42" s="38">
        <v>0</v>
      </c>
      <c r="M42" s="44">
        <f t="shared" si="6"/>
        <v>0</v>
      </c>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row>
    <row r="43" spans="1:74" ht="12.75" customHeight="1">
      <c r="A43" s="29" t="s">
        <v>40</v>
      </c>
      <c r="B43" s="39">
        <v>2503</v>
      </c>
      <c r="C43" s="39">
        <f t="shared" si="1"/>
        <v>41299500</v>
      </c>
      <c r="D43" s="39">
        <v>0</v>
      </c>
      <c r="E43" s="39">
        <f t="shared" si="2"/>
        <v>0</v>
      </c>
      <c r="F43" s="39">
        <v>0</v>
      </c>
      <c r="G43" s="39">
        <f t="shared" si="3"/>
        <v>0</v>
      </c>
      <c r="H43" s="40">
        <v>1142</v>
      </c>
      <c r="I43" s="40">
        <f t="shared" si="4"/>
        <v>12562000</v>
      </c>
      <c r="J43" s="40">
        <v>0</v>
      </c>
      <c r="K43" s="40">
        <f t="shared" si="5"/>
        <v>0</v>
      </c>
      <c r="L43" s="40">
        <v>0</v>
      </c>
      <c r="M43" s="45">
        <f t="shared" si="6"/>
        <v>0</v>
      </c>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row>
    <row r="44" spans="1:74" ht="12.75" customHeight="1">
      <c r="A44" s="27" t="s">
        <v>41</v>
      </c>
      <c r="B44" s="37">
        <v>1133</v>
      </c>
      <c r="C44" s="37">
        <f t="shared" si="1"/>
        <v>18694500</v>
      </c>
      <c r="D44" s="37">
        <v>0</v>
      </c>
      <c r="E44" s="37">
        <f t="shared" si="2"/>
        <v>0</v>
      </c>
      <c r="F44" s="37">
        <v>0</v>
      </c>
      <c r="G44" s="37">
        <f t="shared" si="3"/>
        <v>0</v>
      </c>
      <c r="H44" s="38">
        <v>461</v>
      </c>
      <c r="I44" s="38">
        <f t="shared" si="4"/>
        <v>5071000</v>
      </c>
      <c r="J44" s="38">
        <v>0</v>
      </c>
      <c r="K44" s="38">
        <f t="shared" si="5"/>
        <v>0</v>
      </c>
      <c r="L44" s="38">
        <v>0</v>
      </c>
      <c r="M44" s="44">
        <f t="shared" si="6"/>
        <v>0</v>
      </c>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row>
    <row r="45" spans="1:74" ht="12.75" customHeight="1">
      <c r="A45" s="28" t="s">
        <v>42</v>
      </c>
      <c r="B45" s="37">
        <v>2250</v>
      </c>
      <c r="C45" s="37">
        <f t="shared" si="1"/>
        <v>37125000</v>
      </c>
      <c r="D45" s="37">
        <v>0</v>
      </c>
      <c r="E45" s="37">
        <f t="shared" si="2"/>
        <v>0</v>
      </c>
      <c r="F45" s="37">
        <v>0</v>
      </c>
      <c r="G45" s="37">
        <f t="shared" si="3"/>
        <v>0</v>
      </c>
      <c r="H45" s="38">
        <v>909</v>
      </c>
      <c r="I45" s="38">
        <f t="shared" si="4"/>
        <v>9999000</v>
      </c>
      <c r="J45" s="38">
        <v>0</v>
      </c>
      <c r="K45" s="38">
        <f t="shared" si="5"/>
        <v>0</v>
      </c>
      <c r="L45" s="38">
        <v>0</v>
      </c>
      <c r="M45" s="44">
        <f t="shared" si="6"/>
        <v>0</v>
      </c>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row>
    <row r="46" spans="1:74" ht="12.75" customHeight="1">
      <c r="A46" s="28" t="s">
        <v>43</v>
      </c>
      <c r="B46" s="37">
        <v>3324</v>
      </c>
      <c r="C46" s="37">
        <f t="shared" si="1"/>
        <v>54846000</v>
      </c>
      <c r="D46" s="37">
        <v>0</v>
      </c>
      <c r="E46" s="37">
        <f t="shared" si="2"/>
        <v>0</v>
      </c>
      <c r="F46" s="37">
        <v>0</v>
      </c>
      <c r="G46" s="37">
        <f t="shared" si="3"/>
        <v>0</v>
      </c>
      <c r="H46" s="38">
        <v>1294</v>
      </c>
      <c r="I46" s="38">
        <f t="shared" si="4"/>
        <v>14234000</v>
      </c>
      <c r="J46" s="38">
        <v>0</v>
      </c>
      <c r="K46" s="38">
        <f t="shared" si="5"/>
        <v>0</v>
      </c>
      <c r="L46" s="38">
        <v>0</v>
      </c>
      <c r="M46" s="44">
        <f t="shared" si="6"/>
        <v>0</v>
      </c>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row>
    <row r="47" spans="1:74" ht="12.75" customHeight="1">
      <c r="A47" s="28" t="s">
        <v>44</v>
      </c>
      <c r="B47" s="37">
        <v>2873</v>
      </c>
      <c r="C47" s="37">
        <f t="shared" si="1"/>
        <v>47404500</v>
      </c>
      <c r="D47" s="37">
        <v>2</v>
      </c>
      <c r="E47" s="37">
        <f t="shared" si="2"/>
        <v>8200</v>
      </c>
      <c r="F47" s="37">
        <v>0</v>
      </c>
      <c r="G47" s="37">
        <f t="shared" si="3"/>
        <v>0</v>
      </c>
      <c r="H47" s="38">
        <v>751</v>
      </c>
      <c r="I47" s="38">
        <f t="shared" si="4"/>
        <v>8261000</v>
      </c>
      <c r="J47" s="38">
        <v>0</v>
      </c>
      <c r="K47" s="38">
        <f t="shared" si="5"/>
        <v>0</v>
      </c>
      <c r="L47" s="38">
        <v>0</v>
      </c>
      <c r="M47" s="44">
        <f t="shared" si="6"/>
        <v>0</v>
      </c>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row>
    <row r="48" spans="1:74" ht="12.75" customHeight="1">
      <c r="A48" s="29" t="s">
        <v>45</v>
      </c>
      <c r="B48" s="39">
        <v>2542</v>
      </c>
      <c r="C48" s="39">
        <f t="shared" si="1"/>
        <v>41943000</v>
      </c>
      <c r="D48" s="39">
        <v>0</v>
      </c>
      <c r="E48" s="39">
        <f t="shared" si="2"/>
        <v>0</v>
      </c>
      <c r="F48" s="39">
        <v>0</v>
      </c>
      <c r="G48" s="39">
        <f t="shared" si="3"/>
        <v>0</v>
      </c>
      <c r="H48" s="40">
        <v>825</v>
      </c>
      <c r="I48" s="40">
        <f t="shared" si="4"/>
        <v>9075000</v>
      </c>
      <c r="J48" s="40">
        <v>0</v>
      </c>
      <c r="K48" s="40">
        <f t="shared" si="5"/>
        <v>0</v>
      </c>
      <c r="L48" s="40">
        <v>0</v>
      </c>
      <c r="M48" s="45">
        <f t="shared" si="6"/>
        <v>0</v>
      </c>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row>
    <row r="49" spans="1:74" ht="12.75" customHeight="1">
      <c r="A49" s="27" t="s">
        <v>46</v>
      </c>
      <c r="B49" s="37">
        <v>1751</v>
      </c>
      <c r="C49" s="37">
        <f t="shared" si="1"/>
        <v>28891500</v>
      </c>
      <c r="D49" s="37">
        <v>0</v>
      </c>
      <c r="E49" s="37">
        <f t="shared" si="2"/>
        <v>0</v>
      </c>
      <c r="F49" s="37">
        <v>0</v>
      </c>
      <c r="G49" s="37">
        <f t="shared" si="3"/>
        <v>0</v>
      </c>
      <c r="H49" s="38">
        <v>896</v>
      </c>
      <c r="I49" s="38">
        <f t="shared" si="4"/>
        <v>9856000</v>
      </c>
      <c r="J49" s="38">
        <v>0</v>
      </c>
      <c r="K49" s="38">
        <f t="shared" si="5"/>
        <v>0</v>
      </c>
      <c r="L49" s="38">
        <v>0</v>
      </c>
      <c r="M49" s="44">
        <f t="shared" si="6"/>
        <v>0</v>
      </c>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row>
    <row r="50" spans="1:74" ht="12.75" customHeight="1">
      <c r="A50" s="28" t="s">
        <v>47</v>
      </c>
      <c r="B50" s="37">
        <v>1138</v>
      </c>
      <c r="C50" s="37">
        <f t="shared" si="1"/>
        <v>18777000</v>
      </c>
      <c r="D50" s="37">
        <v>0</v>
      </c>
      <c r="E50" s="37">
        <f t="shared" si="2"/>
        <v>0</v>
      </c>
      <c r="F50" s="37">
        <v>0</v>
      </c>
      <c r="G50" s="37">
        <f t="shared" si="3"/>
        <v>0</v>
      </c>
      <c r="H50" s="38">
        <v>194</v>
      </c>
      <c r="I50" s="38">
        <f t="shared" si="4"/>
        <v>2134000</v>
      </c>
      <c r="J50" s="38">
        <v>0</v>
      </c>
      <c r="K50" s="38">
        <f t="shared" si="5"/>
        <v>0</v>
      </c>
      <c r="L50" s="38">
        <v>0</v>
      </c>
      <c r="M50" s="44">
        <f t="shared" si="6"/>
        <v>0</v>
      </c>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row>
    <row r="51" spans="1:74" ht="12.75" customHeight="1">
      <c r="A51" s="28" t="s">
        <v>48</v>
      </c>
      <c r="B51" s="37">
        <v>2660</v>
      </c>
      <c r="C51" s="37">
        <f t="shared" si="1"/>
        <v>43890000</v>
      </c>
      <c r="D51" s="37">
        <v>0</v>
      </c>
      <c r="E51" s="37">
        <f t="shared" si="2"/>
        <v>0</v>
      </c>
      <c r="F51" s="37">
        <v>0</v>
      </c>
      <c r="G51" s="37">
        <f t="shared" si="3"/>
        <v>0</v>
      </c>
      <c r="H51" s="38">
        <v>1229</v>
      </c>
      <c r="I51" s="38">
        <f t="shared" si="4"/>
        <v>13519000</v>
      </c>
      <c r="J51" s="38">
        <v>0</v>
      </c>
      <c r="K51" s="38">
        <f t="shared" si="5"/>
        <v>0</v>
      </c>
      <c r="L51" s="38">
        <v>0</v>
      </c>
      <c r="M51" s="44">
        <f t="shared" si="6"/>
        <v>0</v>
      </c>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row>
    <row r="52" spans="1:74" ht="12.75" customHeight="1">
      <c r="A52" s="28" t="s">
        <v>49</v>
      </c>
      <c r="B52" s="37">
        <v>3307</v>
      </c>
      <c r="C52" s="37">
        <f t="shared" si="1"/>
        <v>54565500</v>
      </c>
      <c r="D52" s="37">
        <v>0</v>
      </c>
      <c r="E52" s="37">
        <f t="shared" si="2"/>
        <v>0</v>
      </c>
      <c r="F52" s="37">
        <v>0</v>
      </c>
      <c r="G52" s="37">
        <f t="shared" si="3"/>
        <v>0</v>
      </c>
      <c r="H52" s="38">
        <v>1767</v>
      </c>
      <c r="I52" s="38">
        <f t="shared" si="4"/>
        <v>19437000</v>
      </c>
      <c r="J52" s="38">
        <v>0</v>
      </c>
      <c r="K52" s="38">
        <f t="shared" si="5"/>
        <v>0</v>
      </c>
      <c r="L52" s="38">
        <v>0</v>
      </c>
      <c r="M52" s="44">
        <f t="shared" si="6"/>
        <v>0</v>
      </c>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row>
    <row r="53" spans="1:74" ht="12.75" customHeight="1">
      <c r="A53" s="29" t="s">
        <v>50</v>
      </c>
      <c r="B53" s="39">
        <v>2570</v>
      </c>
      <c r="C53" s="39">
        <f t="shared" si="1"/>
        <v>42405000</v>
      </c>
      <c r="D53" s="39">
        <v>0</v>
      </c>
      <c r="E53" s="39">
        <f t="shared" si="2"/>
        <v>0</v>
      </c>
      <c r="F53" s="39">
        <v>0</v>
      </c>
      <c r="G53" s="39">
        <f t="shared" si="3"/>
        <v>0</v>
      </c>
      <c r="H53" s="40">
        <v>680</v>
      </c>
      <c r="I53" s="40">
        <f t="shared" si="4"/>
        <v>7480000</v>
      </c>
      <c r="J53" s="40">
        <v>0</v>
      </c>
      <c r="K53" s="40">
        <f t="shared" si="5"/>
        <v>0</v>
      </c>
      <c r="L53" s="40">
        <v>0</v>
      </c>
      <c r="M53" s="45">
        <f t="shared" si="6"/>
        <v>0</v>
      </c>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row>
    <row r="54" spans="1:74" ht="12.75" customHeight="1">
      <c r="A54" s="27" t="s">
        <v>51</v>
      </c>
      <c r="B54" s="37">
        <v>1319</v>
      </c>
      <c r="C54" s="37">
        <f t="shared" si="1"/>
        <v>21763500</v>
      </c>
      <c r="D54" s="37">
        <v>0</v>
      </c>
      <c r="E54" s="37">
        <f t="shared" si="2"/>
        <v>0</v>
      </c>
      <c r="F54" s="37">
        <v>0</v>
      </c>
      <c r="G54" s="37">
        <f t="shared" si="3"/>
        <v>0</v>
      </c>
      <c r="H54" s="38">
        <v>410</v>
      </c>
      <c r="I54" s="38">
        <f t="shared" si="4"/>
        <v>4510000</v>
      </c>
      <c r="J54" s="38">
        <v>0</v>
      </c>
      <c r="K54" s="38">
        <f t="shared" si="5"/>
        <v>0</v>
      </c>
      <c r="L54" s="38">
        <v>0</v>
      </c>
      <c r="M54" s="44">
        <f t="shared" si="6"/>
        <v>0</v>
      </c>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row>
    <row r="55" spans="1:74" ht="12.75" customHeight="1">
      <c r="A55" s="28" t="s">
        <v>52</v>
      </c>
      <c r="B55" s="37">
        <v>1366</v>
      </c>
      <c r="C55" s="37">
        <f t="shared" si="1"/>
        <v>22539000</v>
      </c>
      <c r="D55" s="37">
        <v>0</v>
      </c>
      <c r="E55" s="37">
        <f t="shared" si="2"/>
        <v>0</v>
      </c>
      <c r="F55" s="37">
        <v>0</v>
      </c>
      <c r="G55" s="37">
        <f t="shared" si="3"/>
        <v>0</v>
      </c>
      <c r="H55" s="38">
        <v>395</v>
      </c>
      <c r="I55" s="38">
        <f t="shared" si="4"/>
        <v>4345000</v>
      </c>
      <c r="J55" s="38">
        <v>0</v>
      </c>
      <c r="K55" s="38">
        <f t="shared" si="5"/>
        <v>0</v>
      </c>
      <c r="L55" s="38">
        <v>0</v>
      </c>
      <c r="M55" s="44">
        <f t="shared" si="6"/>
        <v>0</v>
      </c>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row>
    <row r="56" spans="1:74" ht="12.75" customHeight="1">
      <c r="A56" s="28" t="s">
        <v>53</v>
      </c>
      <c r="B56" s="37">
        <v>2865</v>
      </c>
      <c r="C56" s="37">
        <f t="shared" si="1"/>
        <v>47272500</v>
      </c>
      <c r="D56" s="37">
        <v>0</v>
      </c>
      <c r="E56" s="37">
        <f t="shared" si="2"/>
        <v>0</v>
      </c>
      <c r="F56" s="37">
        <v>0</v>
      </c>
      <c r="G56" s="37">
        <f t="shared" si="3"/>
        <v>0</v>
      </c>
      <c r="H56" s="38">
        <v>1835</v>
      </c>
      <c r="I56" s="38">
        <f t="shared" si="4"/>
        <v>20185000</v>
      </c>
      <c r="J56" s="38">
        <v>0</v>
      </c>
      <c r="K56" s="38">
        <f t="shared" si="5"/>
        <v>0</v>
      </c>
      <c r="L56" s="38">
        <v>0</v>
      </c>
      <c r="M56" s="44">
        <f t="shared" si="6"/>
        <v>0</v>
      </c>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row>
    <row r="57" spans="1:74" ht="12.75" customHeight="1">
      <c r="A57" s="28" t="s">
        <v>54</v>
      </c>
      <c r="B57" s="37">
        <v>3071</v>
      </c>
      <c r="C57" s="37">
        <f t="shared" si="1"/>
        <v>50671500</v>
      </c>
      <c r="D57" s="37">
        <v>0</v>
      </c>
      <c r="E57" s="37">
        <f t="shared" si="2"/>
        <v>0</v>
      </c>
      <c r="F57" s="37">
        <v>0</v>
      </c>
      <c r="G57" s="37">
        <f t="shared" si="3"/>
        <v>0</v>
      </c>
      <c r="H57" s="38">
        <v>1785</v>
      </c>
      <c r="I57" s="38">
        <f t="shared" si="4"/>
        <v>19635000</v>
      </c>
      <c r="J57" s="38">
        <v>0</v>
      </c>
      <c r="K57" s="38">
        <f t="shared" si="5"/>
        <v>0</v>
      </c>
      <c r="L57" s="38">
        <v>0</v>
      </c>
      <c r="M57" s="44">
        <f t="shared" si="6"/>
        <v>0</v>
      </c>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row>
    <row r="58" spans="1:74" ht="12.75" customHeight="1">
      <c r="A58" s="29" t="s">
        <v>55</v>
      </c>
      <c r="B58" s="39">
        <v>3376</v>
      </c>
      <c r="C58" s="39">
        <f t="shared" si="1"/>
        <v>55704000</v>
      </c>
      <c r="D58" s="39">
        <v>0</v>
      </c>
      <c r="E58" s="39">
        <f t="shared" si="2"/>
        <v>0</v>
      </c>
      <c r="F58" s="39">
        <v>0</v>
      </c>
      <c r="G58" s="39">
        <f t="shared" si="3"/>
        <v>0</v>
      </c>
      <c r="H58" s="40">
        <v>2395</v>
      </c>
      <c r="I58" s="40">
        <f t="shared" si="4"/>
        <v>26345000</v>
      </c>
      <c r="J58" s="40">
        <v>0</v>
      </c>
      <c r="K58" s="40">
        <f t="shared" si="5"/>
        <v>0</v>
      </c>
      <c r="L58" s="40">
        <v>0</v>
      </c>
      <c r="M58" s="45">
        <f t="shared" si="6"/>
        <v>0</v>
      </c>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row>
    <row r="59" spans="1:74" ht="12.75" customHeight="1">
      <c r="A59" s="28" t="s">
        <v>56</v>
      </c>
      <c r="B59" s="37">
        <v>3595</v>
      </c>
      <c r="C59" s="37">
        <f t="shared" si="1"/>
        <v>59317500</v>
      </c>
      <c r="D59" s="37">
        <v>0</v>
      </c>
      <c r="E59" s="37">
        <f t="shared" si="2"/>
        <v>0</v>
      </c>
      <c r="F59" s="37">
        <v>0</v>
      </c>
      <c r="G59" s="37">
        <f t="shared" si="3"/>
        <v>0</v>
      </c>
      <c r="H59" s="38">
        <v>2505</v>
      </c>
      <c r="I59" s="38">
        <f t="shared" si="4"/>
        <v>27555000</v>
      </c>
      <c r="J59" s="38">
        <v>0</v>
      </c>
      <c r="K59" s="38">
        <f t="shared" si="5"/>
        <v>0</v>
      </c>
      <c r="L59" s="38">
        <v>0</v>
      </c>
      <c r="M59" s="44">
        <f t="shared" si="6"/>
        <v>0</v>
      </c>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row>
    <row r="60" spans="1:74" ht="12.75" customHeight="1">
      <c r="A60" s="30" t="s">
        <v>57</v>
      </c>
      <c r="B60" s="41">
        <v>377</v>
      </c>
      <c r="C60" s="41">
        <f t="shared" si="1"/>
        <v>6220500</v>
      </c>
      <c r="D60" s="41">
        <v>0</v>
      </c>
      <c r="E60" s="41">
        <f t="shared" si="2"/>
        <v>0</v>
      </c>
      <c r="F60" s="41">
        <v>0</v>
      </c>
      <c r="G60" s="41">
        <f t="shared" si="3"/>
        <v>0</v>
      </c>
      <c r="H60" s="42">
        <v>2</v>
      </c>
      <c r="I60" s="42">
        <f t="shared" si="4"/>
        <v>22000</v>
      </c>
      <c r="J60" s="42">
        <v>0</v>
      </c>
      <c r="K60" s="42">
        <f t="shared" si="5"/>
        <v>0</v>
      </c>
      <c r="L60" s="42">
        <v>0</v>
      </c>
      <c r="M60" s="46">
        <f t="shared" si="6"/>
        <v>0</v>
      </c>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row>
    <row r="61" spans="1:74" ht="12.75" customHeight="1">
      <c r="A61" s="31"/>
      <c r="B61" s="32"/>
      <c r="C61" s="32"/>
      <c r="D61" s="32"/>
      <c r="E61" s="32"/>
      <c r="F61" s="32"/>
      <c r="G61" s="32"/>
      <c r="H61" s="32"/>
      <c r="I61" s="32"/>
      <c r="J61" s="32"/>
      <c r="K61" s="32"/>
      <c r="L61" s="32"/>
      <c r="M61" s="32"/>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row>
    <row r="62" spans="1:74" ht="12.75" customHeight="1">
      <c r="A62" s="33"/>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row>
    <row r="63" spans="15:74" ht="12.75" customHeight="1">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row>
    <row r="64" spans="15:74" ht="12.75" customHeight="1">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row>
    <row r="65" spans="4:74" ht="12.75" customHeight="1">
      <c r="D65" s="3"/>
      <c r="E65" s="3"/>
      <c r="F65" s="3"/>
      <c r="G65" s="3"/>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row>
    <row r="66" spans="1:74" ht="12.75" customHeight="1">
      <c r="A66" s="4" t="s">
        <v>64</v>
      </c>
      <c r="D66" s="3"/>
      <c r="E66" s="3"/>
      <c r="F66" s="3"/>
      <c r="G66" s="3"/>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row>
    <row r="67" spans="1:74" ht="12.75" customHeight="1">
      <c r="A67" s="5"/>
      <c r="B67" s="6" t="s">
        <v>58</v>
      </c>
      <c r="C67" s="7"/>
      <c r="D67" s="7"/>
      <c r="E67" s="7"/>
      <c r="F67" s="7"/>
      <c r="G67" s="7"/>
      <c r="H67" s="7"/>
      <c r="I67" s="7"/>
      <c r="J67" s="7"/>
      <c r="K67" s="7"/>
      <c r="L67" s="7"/>
      <c r="M67" s="7"/>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row>
    <row r="68" spans="1:74" ht="12.75" customHeight="1">
      <c r="A68" s="8"/>
      <c r="B68" s="9"/>
      <c r="C68" s="9"/>
      <c r="D68" s="9"/>
      <c r="E68" s="9"/>
      <c r="F68" s="9"/>
      <c r="G68" s="9"/>
      <c r="H68" s="9"/>
      <c r="I68" s="9"/>
      <c r="J68" s="9"/>
      <c r="K68" s="9"/>
      <c r="L68" s="9"/>
      <c r="M68" s="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row>
    <row r="69" spans="1:91" s="11" customFormat="1" ht="36" customHeight="1">
      <c r="A69" s="10" t="s">
        <v>1</v>
      </c>
      <c r="B69" s="59" t="s">
        <v>59</v>
      </c>
      <c r="C69" s="60"/>
      <c r="D69" s="60"/>
      <c r="E69" s="60"/>
      <c r="F69" s="60"/>
      <c r="G69" s="61"/>
      <c r="H69" s="59" t="s">
        <v>60</v>
      </c>
      <c r="I69" s="60"/>
      <c r="J69" s="60"/>
      <c r="K69" s="60"/>
      <c r="L69" s="60"/>
      <c r="M69" s="62"/>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1"/>
      <c r="BX69" s="1"/>
      <c r="BY69" s="1"/>
      <c r="BZ69" s="1"/>
      <c r="CA69" s="1"/>
      <c r="CB69" s="1"/>
      <c r="CC69" s="1"/>
      <c r="CD69" s="1"/>
      <c r="CE69" s="1"/>
      <c r="CF69" s="1"/>
      <c r="CG69" s="1"/>
      <c r="CH69" s="1"/>
      <c r="CI69" s="1"/>
      <c r="CJ69" s="1"/>
      <c r="CK69" s="1"/>
      <c r="CL69" s="1"/>
      <c r="CM69" s="1"/>
    </row>
    <row r="70" spans="1:74" ht="53.25" customHeight="1">
      <c r="A70" s="34"/>
      <c r="B70" s="53" t="s">
        <v>4</v>
      </c>
      <c r="C70" s="53"/>
      <c r="D70" s="53" t="s">
        <v>5</v>
      </c>
      <c r="E70" s="53"/>
      <c r="F70" s="53" t="s">
        <v>6</v>
      </c>
      <c r="G70" s="53"/>
      <c r="H70" s="53" t="s">
        <v>4</v>
      </c>
      <c r="I70" s="53"/>
      <c r="J70" s="53" t="s">
        <v>5</v>
      </c>
      <c r="K70" s="53"/>
      <c r="L70" s="53" t="s">
        <v>6</v>
      </c>
      <c r="M70" s="54"/>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row>
    <row r="71" spans="1:74" ht="14.25" customHeight="1">
      <c r="A71" s="35" t="s">
        <v>61</v>
      </c>
      <c r="B71" s="13" t="s">
        <v>7</v>
      </c>
      <c r="C71" s="14" t="s">
        <v>8</v>
      </c>
      <c r="D71" s="13" t="s">
        <v>7</v>
      </c>
      <c r="E71" s="14" t="s">
        <v>8</v>
      </c>
      <c r="F71" s="13" t="s">
        <v>7</v>
      </c>
      <c r="G71" s="14" t="s">
        <v>8</v>
      </c>
      <c r="H71" s="13" t="s">
        <v>7</v>
      </c>
      <c r="I71" s="14" t="s">
        <v>8</v>
      </c>
      <c r="J71" s="13" t="s">
        <v>7</v>
      </c>
      <c r="K71" s="14" t="s">
        <v>8</v>
      </c>
      <c r="L71" s="13" t="s">
        <v>7</v>
      </c>
      <c r="M71" s="15" t="s">
        <v>8</v>
      </c>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row>
    <row r="72" spans="1:74" ht="12.75" customHeight="1">
      <c r="A72" s="35" t="s">
        <v>62</v>
      </c>
      <c r="B72" s="16"/>
      <c r="C72" s="19">
        <v>5500</v>
      </c>
      <c r="D72" s="18"/>
      <c r="E72" s="19">
        <v>1300</v>
      </c>
      <c r="F72" s="18"/>
      <c r="G72" s="19">
        <v>4100</v>
      </c>
      <c r="H72" s="16"/>
      <c r="I72" s="19"/>
      <c r="J72" s="18"/>
      <c r="K72" s="19"/>
      <c r="L72" s="18"/>
      <c r="M72" s="36"/>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row>
    <row r="73" spans="1:91" ht="12.75" customHeight="1">
      <c r="A73" s="20" t="s">
        <v>9</v>
      </c>
      <c r="B73" s="21">
        <v>0</v>
      </c>
      <c r="C73" s="21">
        <v>0</v>
      </c>
      <c r="D73" s="21">
        <v>0</v>
      </c>
      <c r="E73" s="21">
        <v>0</v>
      </c>
      <c r="F73" s="21">
        <v>0</v>
      </c>
      <c r="G73" s="21">
        <v>0</v>
      </c>
      <c r="H73" s="21">
        <v>0</v>
      </c>
      <c r="I73" s="21">
        <v>0</v>
      </c>
      <c r="J73" s="21">
        <v>0</v>
      </c>
      <c r="K73" s="21">
        <v>0</v>
      </c>
      <c r="L73" s="21">
        <v>0</v>
      </c>
      <c r="M73" s="23">
        <v>0</v>
      </c>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11"/>
      <c r="BX73" s="11"/>
      <c r="BY73" s="11"/>
      <c r="BZ73" s="11"/>
      <c r="CA73" s="11"/>
      <c r="CB73" s="11"/>
      <c r="CC73" s="11"/>
      <c r="CD73" s="11"/>
      <c r="CE73" s="11"/>
      <c r="CF73" s="11"/>
      <c r="CG73" s="11"/>
      <c r="CH73" s="11"/>
      <c r="CI73" s="11"/>
      <c r="CJ73" s="11"/>
      <c r="CK73" s="11"/>
      <c r="CL73" s="11"/>
      <c r="CM73" s="11"/>
    </row>
    <row r="74" spans="1:74" ht="12.75" customHeight="1">
      <c r="A74" s="20" t="s">
        <v>10</v>
      </c>
      <c r="B74" s="22">
        <v>3445</v>
      </c>
      <c r="C74" s="22">
        <v>18947500</v>
      </c>
      <c r="D74" s="21">
        <v>0</v>
      </c>
      <c r="E74" s="21">
        <v>0</v>
      </c>
      <c r="F74" s="21">
        <v>0</v>
      </c>
      <c r="G74" s="21">
        <v>0</v>
      </c>
      <c r="H74" s="22">
        <v>170712</v>
      </c>
      <c r="I74" s="52">
        <v>2590109500</v>
      </c>
      <c r="J74" s="21">
        <v>41</v>
      </c>
      <c r="K74" s="21">
        <v>168100</v>
      </c>
      <c r="L74" s="21">
        <v>0</v>
      </c>
      <c r="M74" s="23">
        <v>0</v>
      </c>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row>
    <row r="75" spans="1:74" ht="12.75" customHeight="1">
      <c r="A75" s="20" t="s">
        <v>63</v>
      </c>
      <c r="B75" s="22">
        <f aca="true" t="shared" si="7" ref="B75:M75">SUM(B76:B122)</f>
        <v>3267</v>
      </c>
      <c r="C75" s="22">
        <f t="shared" si="7"/>
        <v>17968500</v>
      </c>
      <c r="D75" s="21">
        <f t="shared" si="7"/>
        <v>0</v>
      </c>
      <c r="E75" s="21">
        <f t="shared" si="7"/>
        <v>0</v>
      </c>
      <c r="F75" s="21">
        <f t="shared" si="7"/>
        <v>0</v>
      </c>
      <c r="G75" s="21">
        <f t="shared" si="7"/>
        <v>0</v>
      </c>
      <c r="H75" s="22">
        <f>SUM(H76:H122)</f>
        <v>166062</v>
      </c>
      <c r="I75" s="52">
        <f t="shared" si="7"/>
        <v>2525462500</v>
      </c>
      <c r="J75" s="21">
        <f t="shared" si="7"/>
        <v>32</v>
      </c>
      <c r="K75" s="21">
        <f t="shared" si="7"/>
        <v>131200</v>
      </c>
      <c r="L75" s="21">
        <f t="shared" si="7"/>
        <v>0</v>
      </c>
      <c r="M75" s="23">
        <f t="shared" si="7"/>
        <v>0</v>
      </c>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row>
    <row r="76" spans="1:74" ht="12.75" customHeight="1">
      <c r="A76" s="24" t="s">
        <v>11</v>
      </c>
      <c r="B76" s="37">
        <v>39</v>
      </c>
      <c r="C76" s="37">
        <f aca="true" t="shared" si="8" ref="C76:C122">C$72*B76</f>
        <v>214500</v>
      </c>
      <c r="D76" s="37">
        <v>0</v>
      </c>
      <c r="E76" s="37">
        <f aca="true" t="shared" si="9" ref="E76:E122">E$72*D76</f>
        <v>0</v>
      </c>
      <c r="F76" s="43">
        <v>0</v>
      </c>
      <c r="G76" s="43">
        <f aca="true" t="shared" si="10" ref="G76:G122">G$72*F76</f>
        <v>0</v>
      </c>
      <c r="H76" s="37">
        <f>B14+H14+B76</f>
        <v>9463</v>
      </c>
      <c r="I76" s="37">
        <f aca="true" t="shared" si="11" ref="I76:I102">C14+I14+C76</f>
        <v>150012500</v>
      </c>
      <c r="J76" s="37">
        <f aca="true" t="shared" si="12" ref="J76:J102">D14+J14+D76</f>
        <v>0</v>
      </c>
      <c r="K76" s="37">
        <f aca="true" t="shared" si="13" ref="K76:K102">E14+K14+E76</f>
        <v>0</v>
      </c>
      <c r="L76" s="37">
        <f aca="true" t="shared" si="14" ref="L76:L102">F14+L14+F76</f>
        <v>0</v>
      </c>
      <c r="M76" s="47">
        <f aca="true" t="shared" si="15" ref="M76:M102">G14+M14+G76</f>
        <v>0</v>
      </c>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row>
    <row r="77" spans="1:74" ht="12.75" customHeight="1">
      <c r="A77" s="25" t="s">
        <v>12</v>
      </c>
      <c r="B77" s="37">
        <v>20</v>
      </c>
      <c r="C77" s="37">
        <f t="shared" si="8"/>
        <v>110000</v>
      </c>
      <c r="D77" s="37">
        <v>0</v>
      </c>
      <c r="E77" s="37">
        <f t="shared" si="9"/>
        <v>0</v>
      </c>
      <c r="F77" s="38">
        <v>0</v>
      </c>
      <c r="G77" s="38">
        <f t="shared" si="10"/>
        <v>0</v>
      </c>
      <c r="H77" s="37">
        <f aca="true" t="shared" si="16" ref="H77:H103">B15+H15+B77</f>
        <v>2035</v>
      </c>
      <c r="I77" s="37">
        <f t="shared" si="11"/>
        <v>32186000</v>
      </c>
      <c r="J77" s="37">
        <f t="shared" si="12"/>
        <v>0</v>
      </c>
      <c r="K77" s="37">
        <f t="shared" si="13"/>
        <v>0</v>
      </c>
      <c r="L77" s="37">
        <f t="shared" si="14"/>
        <v>0</v>
      </c>
      <c r="M77" s="44">
        <f t="shared" si="15"/>
        <v>0</v>
      </c>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row>
    <row r="78" spans="1:74" ht="12.75" customHeight="1">
      <c r="A78" s="25" t="s">
        <v>13</v>
      </c>
      <c r="B78" s="37">
        <v>26</v>
      </c>
      <c r="C78" s="37">
        <f t="shared" si="8"/>
        <v>143000</v>
      </c>
      <c r="D78" s="37">
        <v>0</v>
      </c>
      <c r="E78" s="37">
        <f t="shared" si="9"/>
        <v>0</v>
      </c>
      <c r="F78" s="38">
        <v>0</v>
      </c>
      <c r="G78" s="38">
        <f t="shared" si="10"/>
        <v>0</v>
      </c>
      <c r="H78" s="37">
        <f t="shared" si="16"/>
        <v>3830</v>
      </c>
      <c r="I78" s="37">
        <f t="shared" si="11"/>
        <v>59433000</v>
      </c>
      <c r="J78" s="37">
        <f t="shared" si="12"/>
        <v>0</v>
      </c>
      <c r="K78" s="37">
        <f t="shared" si="13"/>
        <v>0</v>
      </c>
      <c r="L78" s="37">
        <f t="shared" si="14"/>
        <v>0</v>
      </c>
      <c r="M78" s="44">
        <f t="shared" si="15"/>
        <v>0</v>
      </c>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row>
    <row r="79" spans="1:74" ht="12.75" customHeight="1">
      <c r="A79" s="25" t="s">
        <v>14</v>
      </c>
      <c r="B79" s="37">
        <v>43</v>
      </c>
      <c r="C79" s="37">
        <f>C$72*B79</f>
        <v>236500</v>
      </c>
      <c r="D79" s="37">
        <v>0</v>
      </c>
      <c r="E79" s="37">
        <f t="shared" si="9"/>
        <v>0</v>
      </c>
      <c r="F79" s="38">
        <v>0</v>
      </c>
      <c r="G79" s="38">
        <f t="shared" si="10"/>
        <v>0</v>
      </c>
      <c r="H79" s="37">
        <f t="shared" si="16"/>
        <v>2601</v>
      </c>
      <c r="I79" s="37">
        <f t="shared" si="11"/>
        <v>39902500</v>
      </c>
      <c r="J79" s="37">
        <f t="shared" si="12"/>
        <v>0</v>
      </c>
      <c r="K79" s="37">
        <f t="shared" si="13"/>
        <v>0</v>
      </c>
      <c r="L79" s="37">
        <f t="shared" si="14"/>
        <v>0</v>
      </c>
      <c r="M79" s="44">
        <f t="shared" si="15"/>
        <v>0</v>
      </c>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row>
    <row r="80" spans="1:74" ht="12.75" customHeight="1">
      <c r="A80" s="26" t="s">
        <v>15</v>
      </c>
      <c r="B80" s="39">
        <v>13</v>
      </c>
      <c r="C80" s="39">
        <f t="shared" si="8"/>
        <v>71500</v>
      </c>
      <c r="D80" s="39">
        <v>0</v>
      </c>
      <c r="E80" s="39">
        <f t="shared" si="9"/>
        <v>0</v>
      </c>
      <c r="F80" s="40">
        <v>0</v>
      </c>
      <c r="G80" s="40">
        <f t="shared" si="10"/>
        <v>0</v>
      </c>
      <c r="H80" s="39">
        <f t="shared" si="16"/>
        <v>2961</v>
      </c>
      <c r="I80" s="39">
        <f t="shared" si="11"/>
        <v>45540000</v>
      </c>
      <c r="J80" s="39">
        <f t="shared" si="12"/>
        <v>0</v>
      </c>
      <c r="K80" s="39">
        <f t="shared" si="13"/>
        <v>0</v>
      </c>
      <c r="L80" s="39">
        <f t="shared" si="14"/>
        <v>0</v>
      </c>
      <c r="M80" s="45">
        <f t="shared" si="15"/>
        <v>0</v>
      </c>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row>
    <row r="81" spans="1:74" ht="12.75" customHeight="1">
      <c r="A81" s="27" t="s">
        <v>16</v>
      </c>
      <c r="B81" s="37">
        <v>12</v>
      </c>
      <c r="C81" s="37">
        <f t="shared" si="8"/>
        <v>66000</v>
      </c>
      <c r="D81" s="37">
        <v>0</v>
      </c>
      <c r="E81" s="37">
        <f t="shared" si="9"/>
        <v>0</v>
      </c>
      <c r="F81" s="38">
        <v>0</v>
      </c>
      <c r="G81" s="38">
        <f t="shared" si="10"/>
        <v>0</v>
      </c>
      <c r="H81" s="37">
        <f t="shared" si="16"/>
        <v>2514</v>
      </c>
      <c r="I81" s="37">
        <f t="shared" si="11"/>
        <v>39468000</v>
      </c>
      <c r="J81" s="37">
        <f t="shared" si="12"/>
        <v>0</v>
      </c>
      <c r="K81" s="37">
        <f t="shared" si="13"/>
        <v>0</v>
      </c>
      <c r="L81" s="37">
        <f t="shared" si="14"/>
        <v>0</v>
      </c>
      <c r="M81" s="44">
        <f t="shared" si="15"/>
        <v>0</v>
      </c>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row>
    <row r="82" spans="1:74" ht="12.75" customHeight="1">
      <c r="A82" s="28" t="s">
        <v>17</v>
      </c>
      <c r="B82" s="37">
        <v>169</v>
      </c>
      <c r="C82" s="37">
        <f t="shared" si="8"/>
        <v>929500</v>
      </c>
      <c r="D82" s="37">
        <v>0</v>
      </c>
      <c r="E82" s="37">
        <f t="shared" si="9"/>
        <v>0</v>
      </c>
      <c r="F82" s="38">
        <v>0</v>
      </c>
      <c r="G82" s="38">
        <f t="shared" si="10"/>
        <v>0</v>
      </c>
      <c r="H82" s="37">
        <f t="shared" si="16"/>
        <v>5812</v>
      </c>
      <c r="I82" s="37">
        <f t="shared" si="11"/>
        <v>88071500</v>
      </c>
      <c r="J82" s="37">
        <f t="shared" si="12"/>
        <v>0</v>
      </c>
      <c r="K82" s="37">
        <f t="shared" si="13"/>
        <v>0</v>
      </c>
      <c r="L82" s="37">
        <f t="shared" si="14"/>
        <v>0</v>
      </c>
      <c r="M82" s="44">
        <f t="shared" si="15"/>
        <v>0</v>
      </c>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row>
    <row r="83" spans="1:74" ht="12.75" customHeight="1">
      <c r="A83" s="28" t="s">
        <v>18</v>
      </c>
      <c r="B83" s="37">
        <v>109</v>
      </c>
      <c r="C83" s="37">
        <f t="shared" si="8"/>
        <v>599500</v>
      </c>
      <c r="D83" s="37">
        <v>0</v>
      </c>
      <c r="E83" s="37">
        <f t="shared" si="9"/>
        <v>0</v>
      </c>
      <c r="F83" s="38">
        <v>0</v>
      </c>
      <c r="G83" s="38">
        <f t="shared" si="10"/>
        <v>0</v>
      </c>
      <c r="H83" s="37">
        <f t="shared" si="16"/>
        <v>6318</v>
      </c>
      <c r="I83" s="37">
        <f t="shared" si="11"/>
        <v>99126500</v>
      </c>
      <c r="J83" s="37">
        <f t="shared" si="12"/>
        <v>0</v>
      </c>
      <c r="K83" s="37">
        <f t="shared" si="13"/>
        <v>0</v>
      </c>
      <c r="L83" s="37">
        <f t="shared" si="14"/>
        <v>0</v>
      </c>
      <c r="M83" s="44">
        <f t="shared" si="15"/>
        <v>0</v>
      </c>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row>
    <row r="84" spans="1:74" ht="12.75" customHeight="1">
      <c r="A84" s="28" t="s">
        <v>19</v>
      </c>
      <c r="B84" s="37">
        <v>111</v>
      </c>
      <c r="C84" s="37">
        <f t="shared" si="8"/>
        <v>610500</v>
      </c>
      <c r="D84" s="37">
        <v>0</v>
      </c>
      <c r="E84" s="37">
        <f t="shared" si="9"/>
        <v>0</v>
      </c>
      <c r="F84" s="38">
        <v>0</v>
      </c>
      <c r="G84" s="38">
        <f t="shared" si="10"/>
        <v>0</v>
      </c>
      <c r="H84" s="37">
        <f t="shared" si="16"/>
        <v>4353</v>
      </c>
      <c r="I84" s="37">
        <f t="shared" si="11"/>
        <v>68629000</v>
      </c>
      <c r="J84" s="37">
        <f t="shared" si="12"/>
        <v>0</v>
      </c>
      <c r="K84" s="37">
        <f t="shared" si="13"/>
        <v>0</v>
      </c>
      <c r="L84" s="37">
        <f t="shared" si="14"/>
        <v>0</v>
      </c>
      <c r="M84" s="44">
        <f t="shared" si="15"/>
        <v>0</v>
      </c>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row>
    <row r="85" spans="1:74" ht="12.75" customHeight="1">
      <c r="A85" s="29" t="s">
        <v>20</v>
      </c>
      <c r="B85" s="39">
        <v>66</v>
      </c>
      <c r="C85" s="39">
        <f t="shared" si="8"/>
        <v>363000</v>
      </c>
      <c r="D85" s="39">
        <v>0</v>
      </c>
      <c r="E85" s="39">
        <f t="shared" si="9"/>
        <v>0</v>
      </c>
      <c r="F85" s="40">
        <v>0</v>
      </c>
      <c r="G85" s="40">
        <f t="shared" si="10"/>
        <v>0</v>
      </c>
      <c r="H85" s="39">
        <f t="shared" si="16"/>
        <v>4872</v>
      </c>
      <c r="I85" s="39">
        <f t="shared" si="11"/>
        <v>76824000</v>
      </c>
      <c r="J85" s="39">
        <f t="shared" si="12"/>
        <v>0</v>
      </c>
      <c r="K85" s="39">
        <f t="shared" si="13"/>
        <v>0</v>
      </c>
      <c r="L85" s="39">
        <f t="shared" si="14"/>
        <v>0</v>
      </c>
      <c r="M85" s="45">
        <f t="shared" si="15"/>
        <v>0</v>
      </c>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row>
    <row r="86" spans="1:74" ht="12.75" customHeight="1">
      <c r="A86" s="27" t="s">
        <v>21</v>
      </c>
      <c r="B86" s="37">
        <v>177</v>
      </c>
      <c r="C86" s="37">
        <f t="shared" si="8"/>
        <v>973500</v>
      </c>
      <c r="D86" s="37">
        <v>0</v>
      </c>
      <c r="E86" s="37">
        <f t="shared" si="9"/>
        <v>0</v>
      </c>
      <c r="F86" s="38">
        <v>0</v>
      </c>
      <c r="G86" s="38">
        <f t="shared" si="10"/>
        <v>0</v>
      </c>
      <c r="H86" s="37">
        <f t="shared" si="16"/>
        <v>3166</v>
      </c>
      <c r="I86" s="37">
        <f t="shared" si="11"/>
        <v>48873000</v>
      </c>
      <c r="J86" s="37">
        <f t="shared" si="12"/>
        <v>0</v>
      </c>
      <c r="K86" s="37">
        <f t="shared" si="13"/>
        <v>0</v>
      </c>
      <c r="L86" s="37">
        <f t="shared" si="14"/>
        <v>0</v>
      </c>
      <c r="M86" s="44">
        <f t="shared" si="15"/>
        <v>0</v>
      </c>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row>
    <row r="87" spans="1:74" ht="12.75" customHeight="1">
      <c r="A87" s="28" t="s">
        <v>22</v>
      </c>
      <c r="B87" s="37">
        <v>99</v>
      </c>
      <c r="C87" s="37">
        <f t="shared" si="8"/>
        <v>544500</v>
      </c>
      <c r="D87" s="37">
        <v>0</v>
      </c>
      <c r="E87" s="37">
        <f t="shared" si="9"/>
        <v>0</v>
      </c>
      <c r="F87" s="38">
        <v>0</v>
      </c>
      <c r="G87" s="38">
        <f t="shared" si="10"/>
        <v>0</v>
      </c>
      <c r="H87" s="37">
        <f t="shared" si="16"/>
        <v>5255</v>
      </c>
      <c r="I87" s="37">
        <f t="shared" si="11"/>
        <v>83099500</v>
      </c>
      <c r="J87" s="37">
        <f t="shared" si="12"/>
        <v>0</v>
      </c>
      <c r="K87" s="37">
        <f t="shared" si="13"/>
        <v>0</v>
      </c>
      <c r="L87" s="37">
        <f t="shared" si="14"/>
        <v>0</v>
      </c>
      <c r="M87" s="44">
        <f t="shared" si="15"/>
        <v>0</v>
      </c>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row>
    <row r="88" spans="1:74" ht="12.75" customHeight="1">
      <c r="A88" s="28" t="s">
        <v>23</v>
      </c>
      <c r="B88" s="37">
        <v>24</v>
      </c>
      <c r="C88" s="37">
        <f t="shared" si="8"/>
        <v>132000</v>
      </c>
      <c r="D88" s="37">
        <v>0</v>
      </c>
      <c r="E88" s="37">
        <f t="shared" si="9"/>
        <v>0</v>
      </c>
      <c r="F88" s="38">
        <v>0</v>
      </c>
      <c r="G88" s="38">
        <f t="shared" si="10"/>
        <v>0</v>
      </c>
      <c r="H88" s="37">
        <f t="shared" si="16"/>
        <v>505</v>
      </c>
      <c r="I88" s="37">
        <f t="shared" si="11"/>
        <v>8052000</v>
      </c>
      <c r="J88" s="37">
        <f t="shared" si="12"/>
        <v>0</v>
      </c>
      <c r="K88" s="37">
        <f t="shared" si="13"/>
        <v>0</v>
      </c>
      <c r="L88" s="37">
        <f t="shared" si="14"/>
        <v>0</v>
      </c>
      <c r="M88" s="44">
        <f t="shared" si="15"/>
        <v>0</v>
      </c>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row>
    <row r="89" spans="1:74" ht="12.75" customHeight="1">
      <c r="A89" s="28" t="s">
        <v>24</v>
      </c>
      <c r="B89" s="37">
        <v>96</v>
      </c>
      <c r="C89" s="37">
        <f t="shared" si="8"/>
        <v>528000</v>
      </c>
      <c r="D89" s="37">
        <v>0</v>
      </c>
      <c r="E89" s="37">
        <f t="shared" si="9"/>
        <v>0</v>
      </c>
      <c r="F89" s="38">
        <v>0</v>
      </c>
      <c r="G89" s="38">
        <f t="shared" si="10"/>
        <v>0</v>
      </c>
      <c r="H89" s="37">
        <f t="shared" si="16"/>
        <v>2306</v>
      </c>
      <c r="I89" s="37">
        <f t="shared" si="11"/>
        <v>36679500</v>
      </c>
      <c r="J89" s="37">
        <f t="shared" si="12"/>
        <v>0</v>
      </c>
      <c r="K89" s="37">
        <f t="shared" si="13"/>
        <v>0</v>
      </c>
      <c r="L89" s="37">
        <f t="shared" si="14"/>
        <v>0</v>
      </c>
      <c r="M89" s="44">
        <f t="shared" si="15"/>
        <v>0</v>
      </c>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row>
    <row r="90" spans="1:74" ht="12.75" customHeight="1">
      <c r="A90" s="29" t="s">
        <v>25</v>
      </c>
      <c r="B90" s="39">
        <v>41</v>
      </c>
      <c r="C90" s="39">
        <f t="shared" si="8"/>
        <v>225500</v>
      </c>
      <c r="D90" s="39">
        <v>0</v>
      </c>
      <c r="E90" s="39">
        <f t="shared" si="9"/>
        <v>0</v>
      </c>
      <c r="F90" s="40">
        <v>0</v>
      </c>
      <c r="G90" s="40">
        <f t="shared" si="10"/>
        <v>0</v>
      </c>
      <c r="H90" s="39">
        <f t="shared" si="16"/>
        <v>3589</v>
      </c>
      <c r="I90" s="39">
        <f t="shared" si="11"/>
        <v>57013000</v>
      </c>
      <c r="J90" s="39">
        <f t="shared" si="12"/>
        <v>0</v>
      </c>
      <c r="K90" s="39">
        <f t="shared" si="13"/>
        <v>0</v>
      </c>
      <c r="L90" s="39">
        <f t="shared" si="14"/>
        <v>0</v>
      </c>
      <c r="M90" s="45">
        <f t="shared" si="15"/>
        <v>0</v>
      </c>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row>
    <row r="91" spans="1:74" ht="12.75" customHeight="1">
      <c r="A91" s="27" t="s">
        <v>26</v>
      </c>
      <c r="B91" s="37">
        <v>21</v>
      </c>
      <c r="C91" s="37">
        <f t="shared" si="8"/>
        <v>115500</v>
      </c>
      <c r="D91" s="37">
        <v>0</v>
      </c>
      <c r="E91" s="37">
        <f t="shared" si="9"/>
        <v>0</v>
      </c>
      <c r="F91" s="38">
        <v>0</v>
      </c>
      <c r="G91" s="38">
        <f t="shared" si="10"/>
        <v>0</v>
      </c>
      <c r="H91" s="37">
        <f t="shared" si="16"/>
        <v>1043</v>
      </c>
      <c r="I91" s="37">
        <f t="shared" si="11"/>
        <v>16494500</v>
      </c>
      <c r="J91" s="37">
        <f t="shared" si="12"/>
        <v>0</v>
      </c>
      <c r="K91" s="37">
        <f t="shared" si="13"/>
        <v>0</v>
      </c>
      <c r="L91" s="37">
        <f t="shared" si="14"/>
        <v>0</v>
      </c>
      <c r="M91" s="44">
        <f t="shared" si="15"/>
        <v>0</v>
      </c>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row>
    <row r="92" spans="1:74" ht="12.75" customHeight="1">
      <c r="A92" s="28" t="s">
        <v>27</v>
      </c>
      <c r="B92" s="37">
        <v>23</v>
      </c>
      <c r="C92" s="37">
        <f t="shared" si="8"/>
        <v>126500</v>
      </c>
      <c r="D92" s="37">
        <v>0</v>
      </c>
      <c r="E92" s="37">
        <f t="shared" si="9"/>
        <v>0</v>
      </c>
      <c r="F92" s="38">
        <v>0</v>
      </c>
      <c r="G92" s="38">
        <f t="shared" si="10"/>
        <v>0</v>
      </c>
      <c r="H92" s="37">
        <f t="shared" si="16"/>
        <v>874</v>
      </c>
      <c r="I92" s="37">
        <f t="shared" si="11"/>
        <v>14047000</v>
      </c>
      <c r="J92" s="37">
        <f t="shared" si="12"/>
        <v>0</v>
      </c>
      <c r="K92" s="37">
        <f t="shared" si="13"/>
        <v>0</v>
      </c>
      <c r="L92" s="37">
        <f t="shared" si="14"/>
        <v>0</v>
      </c>
      <c r="M92" s="44">
        <f t="shared" si="15"/>
        <v>0</v>
      </c>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row>
    <row r="93" spans="1:74" ht="12.75" customHeight="1">
      <c r="A93" s="28" t="s">
        <v>28</v>
      </c>
      <c r="B93" s="37">
        <v>17</v>
      </c>
      <c r="C93" s="37">
        <f t="shared" si="8"/>
        <v>93500</v>
      </c>
      <c r="D93" s="37">
        <v>0</v>
      </c>
      <c r="E93" s="37">
        <f t="shared" si="9"/>
        <v>0</v>
      </c>
      <c r="F93" s="38">
        <v>0</v>
      </c>
      <c r="G93" s="38">
        <f t="shared" si="10"/>
        <v>0</v>
      </c>
      <c r="H93" s="37">
        <f t="shared" si="16"/>
        <v>1683</v>
      </c>
      <c r="I93" s="37">
        <f t="shared" si="11"/>
        <v>26598000</v>
      </c>
      <c r="J93" s="37">
        <f t="shared" si="12"/>
        <v>0</v>
      </c>
      <c r="K93" s="37">
        <f t="shared" si="13"/>
        <v>0</v>
      </c>
      <c r="L93" s="37">
        <f t="shared" si="14"/>
        <v>0</v>
      </c>
      <c r="M93" s="44">
        <f t="shared" si="15"/>
        <v>0</v>
      </c>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row>
    <row r="94" spans="1:74" ht="12.75" customHeight="1">
      <c r="A94" s="28" t="s">
        <v>29</v>
      </c>
      <c r="B94" s="37">
        <v>73</v>
      </c>
      <c r="C94" s="37">
        <f t="shared" si="8"/>
        <v>401500</v>
      </c>
      <c r="D94" s="37">
        <v>0</v>
      </c>
      <c r="E94" s="37">
        <f t="shared" si="9"/>
        <v>0</v>
      </c>
      <c r="F94" s="38">
        <v>0</v>
      </c>
      <c r="G94" s="38">
        <f t="shared" si="10"/>
        <v>0</v>
      </c>
      <c r="H94" s="37">
        <f t="shared" si="16"/>
        <v>4141</v>
      </c>
      <c r="I94" s="37">
        <f t="shared" si="11"/>
        <v>64999000</v>
      </c>
      <c r="J94" s="37">
        <f t="shared" si="12"/>
        <v>30</v>
      </c>
      <c r="K94" s="37">
        <f t="shared" si="13"/>
        <v>123000</v>
      </c>
      <c r="L94" s="37">
        <f t="shared" si="14"/>
        <v>0</v>
      </c>
      <c r="M94" s="44">
        <f t="shared" si="15"/>
        <v>0</v>
      </c>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row>
    <row r="95" spans="1:74" ht="12.75" customHeight="1">
      <c r="A95" s="29" t="s">
        <v>30</v>
      </c>
      <c r="B95" s="39">
        <v>178</v>
      </c>
      <c r="C95" s="39">
        <f t="shared" si="8"/>
        <v>979000</v>
      </c>
      <c r="D95" s="39">
        <v>0</v>
      </c>
      <c r="E95" s="39">
        <f t="shared" si="9"/>
        <v>0</v>
      </c>
      <c r="F95" s="40">
        <v>0</v>
      </c>
      <c r="G95" s="40">
        <f t="shared" si="10"/>
        <v>0</v>
      </c>
      <c r="H95" s="39">
        <f t="shared" si="16"/>
        <v>6508</v>
      </c>
      <c r="I95" s="39">
        <f t="shared" si="11"/>
        <v>99330000</v>
      </c>
      <c r="J95" s="39">
        <f t="shared" si="12"/>
        <v>0</v>
      </c>
      <c r="K95" s="39">
        <f t="shared" si="13"/>
        <v>0</v>
      </c>
      <c r="L95" s="39">
        <f t="shared" si="14"/>
        <v>0</v>
      </c>
      <c r="M95" s="45">
        <f t="shared" si="15"/>
        <v>0</v>
      </c>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row>
    <row r="96" spans="1:74" ht="12.75" customHeight="1">
      <c r="A96" s="27" t="s">
        <v>31</v>
      </c>
      <c r="B96" s="37">
        <v>214</v>
      </c>
      <c r="C96" s="37">
        <f t="shared" si="8"/>
        <v>1177000</v>
      </c>
      <c r="D96" s="37">
        <v>0</v>
      </c>
      <c r="E96" s="37">
        <f t="shared" si="9"/>
        <v>0</v>
      </c>
      <c r="F96" s="38">
        <v>0</v>
      </c>
      <c r="G96" s="38">
        <f t="shared" si="10"/>
        <v>0</v>
      </c>
      <c r="H96" s="37">
        <f t="shared" si="16"/>
        <v>4127</v>
      </c>
      <c r="I96" s="37">
        <f t="shared" si="11"/>
        <v>62518500</v>
      </c>
      <c r="J96" s="37">
        <f t="shared" si="12"/>
        <v>0</v>
      </c>
      <c r="K96" s="37">
        <f t="shared" si="13"/>
        <v>0</v>
      </c>
      <c r="L96" s="37">
        <f t="shared" si="14"/>
        <v>0</v>
      </c>
      <c r="M96" s="44">
        <f t="shared" si="15"/>
        <v>0</v>
      </c>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row>
    <row r="97" spans="1:74" ht="12.75" customHeight="1">
      <c r="A97" s="28" t="s">
        <v>32</v>
      </c>
      <c r="B97" s="37">
        <v>87</v>
      </c>
      <c r="C97" s="37">
        <f t="shared" si="8"/>
        <v>478500</v>
      </c>
      <c r="D97" s="37">
        <v>0</v>
      </c>
      <c r="E97" s="37">
        <f t="shared" si="9"/>
        <v>0</v>
      </c>
      <c r="F97" s="38">
        <v>0</v>
      </c>
      <c r="G97" s="38">
        <f t="shared" si="10"/>
        <v>0</v>
      </c>
      <c r="H97" s="37">
        <f t="shared" si="16"/>
        <v>6057</v>
      </c>
      <c r="I97" s="37">
        <f t="shared" si="11"/>
        <v>96321500</v>
      </c>
      <c r="J97" s="37">
        <f t="shared" si="12"/>
        <v>0</v>
      </c>
      <c r="K97" s="37">
        <f t="shared" si="13"/>
        <v>0</v>
      </c>
      <c r="L97" s="37">
        <f t="shared" si="14"/>
        <v>0</v>
      </c>
      <c r="M97" s="44">
        <f t="shared" si="15"/>
        <v>0</v>
      </c>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row>
    <row r="98" spans="1:74" ht="12.75" customHeight="1">
      <c r="A98" s="28" t="s">
        <v>33</v>
      </c>
      <c r="B98" s="37">
        <v>93</v>
      </c>
      <c r="C98" s="37">
        <f t="shared" si="8"/>
        <v>511500</v>
      </c>
      <c r="D98" s="37">
        <v>0</v>
      </c>
      <c r="E98" s="37">
        <f t="shared" si="9"/>
        <v>0</v>
      </c>
      <c r="F98" s="38">
        <v>0</v>
      </c>
      <c r="G98" s="38">
        <f t="shared" si="10"/>
        <v>0</v>
      </c>
      <c r="H98" s="37">
        <f t="shared" si="16"/>
        <v>2717</v>
      </c>
      <c r="I98" s="37">
        <f t="shared" si="11"/>
        <v>42443500</v>
      </c>
      <c r="J98" s="37">
        <f t="shared" si="12"/>
        <v>0</v>
      </c>
      <c r="K98" s="37">
        <f t="shared" si="13"/>
        <v>0</v>
      </c>
      <c r="L98" s="37">
        <f t="shared" si="14"/>
        <v>0</v>
      </c>
      <c r="M98" s="44">
        <f t="shared" si="15"/>
        <v>0</v>
      </c>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row>
    <row r="99" spans="1:74" ht="12.75" customHeight="1">
      <c r="A99" s="28" t="s">
        <v>34</v>
      </c>
      <c r="B99" s="37">
        <v>29</v>
      </c>
      <c r="C99" s="37">
        <f t="shared" si="8"/>
        <v>159500</v>
      </c>
      <c r="D99" s="37">
        <v>0</v>
      </c>
      <c r="E99" s="37">
        <f t="shared" si="9"/>
        <v>0</v>
      </c>
      <c r="F99" s="38">
        <v>0</v>
      </c>
      <c r="G99" s="38">
        <f t="shared" si="10"/>
        <v>0</v>
      </c>
      <c r="H99" s="37">
        <f t="shared" si="16"/>
        <v>3723</v>
      </c>
      <c r="I99" s="37">
        <f t="shared" si="11"/>
        <v>56716000</v>
      </c>
      <c r="J99" s="37">
        <f t="shared" si="12"/>
        <v>0</v>
      </c>
      <c r="K99" s="37">
        <f t="shared" si="13"/>
        <v>0</v>
      </c>
      <c r="L99" s="37">
        <f t="shared" si="14"/>
        <v>0</v>
      </c>
      <c r="M99" s="44">
        <f t="shared" si="15"/>
        <v>0</v>
      </c>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row>
    <row r="100" spans="1:74" ht="12.75" customHeight="1">
      <c r="A100" s="29" t="s">
        <v>35</v>
      </c>
      <c r="B100" s="39">
        <v>32</v>
      </c>
      <c r="C100" s="39">
        <f t="shared" si="8"/>
        <v>176000</v>
      </c>
      <c r="D100" s="39">
        <v>0</v>
      </c>
      <c r="E100" s="39">
        <f t="shared" si="9"/>
        <v>0</v>
      </c>
      <c r="F100" s="40">
        <v>0</v>
      </c>
      <c r="G100" s="40">
        <f t="shared" si="10"/>
        <v>0</v>
      </c>
      <c r="H100" s="39">
        <f t="shared" si="16"/>
        <v>1859</v>
      </c>
      <c r="I100" s="39">
        <f t="shared" si="11"/>
        <v>29584500</v>
      </c>
      <c r="J100" s="39">
        <f t="shared" si="12"/>
        <v>0</v>
      </c>
      <c r="K100" s="39">
        <f t="shared" si="13"/>
        <v>0</v>
      </c>
      <c r="L100" s="39">
        <f t="shared" si="14"/>
        <v>0</v>
      </c>
      <c r="M100" s="45">
        <f t="shared" si="15"/>
        <v>0</v>
      </c>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row>
    <row r="101" spans="1:74" ht="12.75" customHeight="1">
      <c r="A101" s="27" t="s">
        <v>36</v>
      </c>
      <c r="B101" s="37">
        <v>30</v>
      </c>
      <c r="C101" s="37">
        <f t="shared" si="8"/>
        <v>165000</v>
      </c>
      <c r="D101" s="37">
        <v>0</v>
      </c>
      <c r="E101" s="37">
        <f t="shared" si="9"/>
        <v>0</v>
      </c>
      <c r="F101" s="38">
        <v>0</v>
      </c>
      <c r="G101" s="38">
        <f t="shared" si="10"/>
        <v>0</v>
      </c>
      <c r="H101" s="37">
        <f t="shared" si="16"/>
        <v>2988</v>
      </c>
      <c r="I101" s="37">
        <f>C39+I39+C101</f>
        <v>45655500</v>
      </c>
      <c r="J101" s="37">
        <f t="shared" si="12"/>
        <v>0</v>
      </c>
      <c r="K101" s="37">
        <f t="shared" si="13"/>
        <v>0</v>
      </c>
      <c r="L101" s="37">
        <f t="shared" si="14"/>
        <v>0</v>
      </c>
      <c r="M101" s="44">
        <f t="shared" si="15"/>
        <v>0</v>
      </c>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row>
    <row r="102" spans="1:74" ht="12.75" customHeight="1">
      <c r="A102" s="28" t="s">
        <v>37</v>
      </c>
      <c r="B102" s="37">
        <v>12</v>
      </c>
      <c r="C102" s="37">
        <f t="shared" si="8"/>
        <v>66000</v>
      </c>
      <c r="D102" s="37">
        <v>0</v>
      </c>
      <c r="E102" s="37">
        <f t="shared" si="9"/>
        <v>0</v>
      </c>
      <c r="F102" s="38">
        <v>0</v>
      </c>
      <c r="G102" s="38">
        <f t="shared" si="10"/>
        <v>0</v>
      </c>
      <c r="H102" s="37">
        <f t="shared" si="16"/>
        <v>850</v>
      </c>
      <c r="I102" s="37">
        <f t="shared" si="11"/>
        <v>13502500</v>
      </c>
      <c r="J102" s="37">
        <f t="shared" si="12"/>
        <v>0</v>
      </c>
      <c r="K102" s="37">
        <f t="shared" si="13"/>
        <v>0</v>
      </c>
      <c r="L102" s="37">
        <f t="shared" si="14"/>
        <v>0</v>
      </c>
      <c r="M102" s="44">
        <f t="shared" si="15"/>
        <v>0</v>
      </c>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row>
    <row r="103" spans="1:74" ht="12.75" customHeight="1">
      <c r="A103" s="28" t="s">
        <v>38</v>
      </c>
      <c r="B103" s="37">
        <v>58</v>
      </c>
      <c r="C103" s="37">
        <f t="shared" si="8"/>
        <v>319000</v>
      </c>
      <c r="D103" s="37">
        <v>0</v>
      </c>
      <c r="E103" s="37">
        <f t="shared" si="9"/>
        <v>0</v>
      </c>
      <c r="F103" s="38">
        <v>0</v>
      </c>
      <c r="G103" s="38">
        <f t="shared" si="10"/>
        <v>0</v>
      </c>
      <c r="H103" s="37">
        <f t="shared" si="16"/>
        <v>5320</v>
      </c>
      <c r="I103" s="37">
        <f aca="true" t="shared" si="17" ref="I103:I114">C41+I41+C103</f>
        <v>82863000</v>
      </c>
      <c r="J103" s="37">
        <f>D41+J41+D103</f>
        <v>0</v>
      </c>
      <c r="K103" s="37">
        <f>E41+K41+E103</f>
        <v>0</v>
      </c>
      <c r="L103" s="37">
        <f>F41+L41+F103</f>
        <v>0</v>
      </c>
      <c r="M103" s="44">
        <f>G41+M41+G103</f>
        <v>0</v>
      </c>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row>
    <row r="104" spans="1:74" ht="12.75" customHeight="1">
      <c r="A104" s="28" t="s">
        <v>39</v>
      </c>
      <c r="B104" s="37">
        <v>13</v>
      </c>
      <c r="C104" s="37">
        <f t="shared" si="8"/>
        <v>71500</v>
      </c>
      <c r="D104" s="37">
        <v>0</v>
      </c>
      <c r="E104" s="37">
        <f t="shared" si="9"/>
        <v>0</v>
      </c>
      <c r="F104" s="38">
        <v>0</v>
      </c>
      <c r="G104" s="38">
        <f t="shared" si="10"/>
        <v>0</v>
      </c>
      <c r="H104" s="37">
        <f aca="true" t="shared" si="18" ref="H104:H114">B42+H42+B104</f>
        <v>1755</v>
      </c>
      <c r="I104" s="37">
        <f t="shared" si="17"/>
        <v>26543000</v>
      </c>
      <c r="J104" s="37">
        <f aca="true" t="shared" si="19" ref="J104:J114">D42+J42+D104</f>
        <v>0</v>
      </c>
      <c r="K104" s="37">
        <f aca="true" t="shared" si="20" ref="K104:K114">E42+K42+E104</f>
        <v>0</v>
      </c>
      <c r="L104" s="37">
        <f aca="true" t="shared" si="21" ref="L104:L114">F42+L42+F104</f>
        <v>0</v>
      </c>
      <c r="M104" s="44">
        <f aca="true" t="shared" si="22" ref="M104:M114">G42+M42+G104</f>
        <v>0</v>
      </c>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row>
    <row r="105" spans="1:74" ht="12.75" customHeight="1">
      <c r="A105" s="29" t="s">
        <v>40</v>
      </c>
      <c r="B105" s="39">
        <v>36</v>
      </c>
      <c r="C105" s="39">
        <f t="shared" si="8"/>
        <v>198000</v>
      </c>
      <c r="D105" s="39">
        <v>0</v>
      </c>
      <c r="E105" s="39">
        <f t="shared" si="9"/>
        <v>0</v>
      </c>
      <c r="F105" s="40">
        <v>0</v>
      </c>
      <c r="G105" s="40">
        <f t="shared" si="10"/>
        <v>0</v>
      </c>
      <c r="H105" s="39">
        <f t="shared" si="18"/>
        <v>3681</v>
      </c>
      <c r="I105" s="39">
        <f t="shared" si="17"/>
        <v>54059500</v>
      </c>
      <c r="J105" s="39">
        <f t="shared" si="19"/>
        <v>0</v>
      </c>
      <c r="K105" s="39">
        <f t="shared" si="20"/>
        <v>0</v>
      </c>
      <c r="L105" s="39">
        <f t="shared" si="21"/>
        <v>0</v>
      </c>
      <c r="M105" s="45">
        <f t="shared" si="22"/>
        <v>0</v>
      </c>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row>
    <row r="106" spans="1:74" ht="12.75" customHeight="1">
      <c r="A106" s="27" t="s">
        <v>41</v>
      </c>
      <c r="B106" s="37">
        <v>27</v>
      </c>
      <c r="C106" s="37">
        <f t="shared" si="8"/>
        <v>148500</v>
      </c>
      <c r="D106" s="37">
        <v>0</v>
      </c>
      <c r="E106" s="37">
        <f t="shared" si="9"/>
        <v>0</v>
      </c>
      <c r="F106" s="38">
        <v>0</v>
      </c>
      <c r="G106" s="38">
        <f t="shared" si="10"/>
        <v>0</v>
      </c>
      <c r="H106" s="37">
        <f t="shared" si="18"/>
        <v>1621</v>
      </c>
      <c r="I106" s="37">
        <f t="shared" si="17"/>
        <v>23914000</v>
      </c>
      <c r="J106" s="37">
        <f t="shared" si="19"/>
        <v>0</v>
      </c>
      <c r="K106" s="37">
        <f t="shared" si="20"/>
        <v>0</v>
      </c>
      <c r="L106" s="37">
        <f t="shared" si="21"/>
        <v>0</v>
      </c>
      <c r="M106" s="44">
        <f t="shared" si="22"/>
        <v>0</v>
      </c>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row>
    <row r="107" spans="1:74" ht="12.75" customHeight="1">
      <c r="A107" s="28" t="s">
        <v>42</v>
      </c>
      <c r="B107" s="37">
        <v>26</v>
      </c>
      <c r="C107" s="37">
        <f t="shared" si="8"/>
        <v>143000</v>
      </c>
      <c r="D107" s="37">
        <v>0</v>
      </c>
      <c r="E107" s="37">
        <f t="shared" si="9"/>
        <v>0</v>
      </c>
      <c r="F107" s="38">
        <v>0</v>
      </c>
      <c r="G107" s="38">
        <f t="shared" si="10"/>
        <v>0</v>
      </c>
      <c r="H107" s="37">
        <f t="shared" si="18"/>
        <v>3185</v>
      </c>
      <c r="I107" s="37">
        <f t="shared" si="17"/>
        <v>47267000</v>
      </c>
      <c r="J107" s="37">
        <f t="shared" si="19"/>
        <v>0</v>
      </c>
      <c r="K107" s="37">
        <f t="shared" si="20"/>
        <v>0</v>
      </c>
      <c r="L107" s="37">
        <f t="shared" si="21"/>
        <v>0</v>
      </c>
      <c r="M107" s="44">
        <f t="shared" si="22"/>
        <v>0</v>
      </c>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row>
    <row r="108" spans="1:74" ht="12.75" customHeight="1">
      <c r="A108" s="28" t="s">
        <v>43</v>
      </c>
      <c r="B108" s="37">
        <v>88</v>
      </c>
      <c r="C108" s="37">
        <f t="shared" si="8"/>
        <v>484000</v>
      </c>
      <c r="D108" s="37">
        <v>0</v>
      </c>
      <c r="E108" s="37">
        <f t="shared" si="9"/>
        <v>0</v>
      </c>
      <c r="F108" s="38">
        <v>0</v>
      </c>
      <c r="G108" s="38">
        <f t="shared" si="10"/>
        <v>0</v>
      </c>
      <c r="H108" s="37">
        <f t="shared" si="18"/>
        <v>4706</v>
      </c>
      <c r="I108" s="37">
        <f t="shared" si="17"/>
        <v>69564000</v>
      </c>
      <c r="J108" s="37">
        <f t="shared" si="19"/>
        <v>0</v>
      </c>
      <c r="K108" s="37">
        <f t="shared" si="20"/>
        <v>0</v>
      </c>
      <c r="L108" s="37">
        <f t="shared" si="21"/>
        <v>0</v>
      </c>
      <c r="M108" s="44">
        <f t="shared" si="22"/>
        <v>0</v>
      </c>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row>
    <row r="109" spans="1:74" ht="12.75" customHeight="1">
      <c r="A109" s="28" t="s">
        <v>44</v>
      </c>
      <c r="B109" s="37">
        <v>57</v>
      </c>
      <c r="C109" s="37">
        <f t="shared" si="8"/>
        <v>313500</v>
      </c>
      <c r="D109" s="37">
        <v>0</v>
      </c>
      <c r="E109" s="37">
        <f t="shared" si="9"/>
        <v>0</v>
      </c>
      <c r="F109" s="38">
        <v>0</v>
      </c>
      <c r="G109" s="38">
        <f t="shared" si="10"/>
        <v>0</v>
      </c>
      <c r="H109" s="37">
        <f t="shared" si="18"/>
        <v>3681</v>
      </c>
      <c r="I109" s="37">
        <f t="shared" si="17"/>
        <v>55979000</v>
      </c>
      <c r="J109" s="37">
        <f t="shared" si="19"/>
        <v>2</v>
      </c>
      <c r="K109" s="37">
        <f t="shared" si="20"/>
        <v>8200</v>
      </c>
      <c r="L109" s="37">
        <f t="shared" si="21"/>
        <v>0</v>
      </c>
      <c r="M109" s="44">
        <f t="shared" si="22"/>
        <v>0</v>
      </c>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row>
    <row r="110" spans="1:74" ht="12.75" customHeight="1">
      <c r="A110" s="29" t="s">
        <v>45</v>
      </c>
      <c r="B110" s="39">
        <v>50</v>
      </c>
      <c r="C110" s="39">
        <f t="shared" si="8"/>
        <v>275000</v>
      </c>
      <c r="D110" s="39">
        <v>0</v>
      </c>
      <c r="E110" s="39">
        <f t="shared" si="9"/>
        <v>0</v>
      </c>
      <c r="F110" s="40">
        <v>0</v>
      </c>
      <c r="G110" s="40">
        <f t="shared" si="10"/>
        <v>0</v>
      </c>
      <c r="H110" s="39">
        <f t="shared" si="18"/>
        <v>3417</v>
      </c>
      <c r="I110" s="39">
        <f t="shared" si="17"/>
        <v>51293000</v>
      </c>
      <c r="J110" s="39">
        <f t="shared" si="19"/>
        <v>0</v>
      </c>
      <c r="K110" s="39">
        <f t="shared" si="20"/>
        <v>0</v>
      </c>
      <c r="L110" s="39">
        <f t="shared" si="21"/>
        <v>0</v>
      </c>
      <c r="M110" s="45">
        <f t="shared" si="22"/>
        <v>0</v>
      </c>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row>
    <row r="111" spans="1:74" ht="12.75" customHeight="1">
      <c r="A111" s="27" t="s">
        <v>46</v>
      </c>
      <c r="B111" s="37">
        <v>24</v>
      </c>
      <c r="C111" s="37">
        <f t="shared" si="8"/>
        <v>132000</v>
      </c>
      <c r="D111" s="37">
        <v>0</v>
      </c>
      <c r="E111" s="37">
        <f t="shared" si="9"/>
        <v>0</v>
      </c>
      <c r="F111" s="38">
        <v>0</v>
      </c>
      <c r="G111" s="38">
        <f t="shared" si="10"/>
        <v>0</v>
      </c>
      <c r="H111" s="37">
        <f t="shared" si="18"/>
        <v>2671</v>
      </c>
      <c r="I111" s="37">
        <f t="shared" si="17"/>
        <v>38879500</v>
      </c>
      <c r="J111" s="37">
        <f t="shared" si="19"/>
        <v>0</v>
      </c>
      <c r="K111" s="37">
        <f t="shared" si="20"/>
        <v>0</v>
      </c>
      <c r="L111" s="37">
        <f t="shared" si="21"/>
        <v>0</v>
      </c>
      <c r="M111" s="44">
        <f t="shared" si="22"/>
        <v>0</v>
      </c>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row>
    <row r="112" spans="1:74" ht="12.75" customHeight="1">
      <c r="A112" s="28" t="s">
        <v>47</v>
      </c>
      <c r="B112" s="37">
        <v>24</v>
      </c>
      <c r="C112" s="37">
        <f t="shared" si="8"/>
        <v>132000</v>
      </c>
      <c r="D112" s="37">
        <v>0</v>
      </c>
      <c r="E112" s="37">
        <f t="shared" si="9"/>
        <v>0</v>
      </c>
      <c r="F112" s="38">
        <v>0</v>
      </c>
      <c r="G112" s="38">
        <f t="shared" si="10"/>
        <v>0</v>
      </c>
      <c r="H112" s="37">
        <f t="shared" si="18"/>
        <v>1356</v>
      </c>
      <c r="I112" s="37">
        <f t="shared" si="17"/>
        <v>21043000</v>
      </c>
      <c r="J112" s="37">
        <f t="shared" si="19"/>
        <v>0</v>
      </c>
      <c r="K112" s="37">
        <f t="shared" si="20"/>
        <v>0</v>
      </c>
      <c r="L112" s="37">
        <f t="shared" si="21"/>
        <v>0</v>
      </c>
      <c r="M112" s="44">
        <f t="shared" si="22"/>
        <v>0</v>
      </c>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row>
    <row r="113" spans="1:74" ht="12.75" customHeight="1">
      <c r="A113" s="28" t="s">
        <v>48</v>
      </c>
      <c r="B113" s="37">
        <v>127</v>
      </c>
      <c r="C113" s="37">
        <f t="shared" si="8"/>
        <v>698500</v>
      </c>
      <c r="D113" s="37">
        <v>0</v>
      </c>
      <c r="E113" s="37">
        <f t="shared" si="9"/>
        <v>0</v>
      </c>
      <c r="F113" s="38">
        <v>0</v>
      </c>
      <c r="G113" s="38">
        <f t="shared" si="10"/>
        <v>0</v>
      </c>
      <c r="H113" s="37">
        <f t="shared" si="18"/>
        <v>4016</v>
      </c>
      <c r="I113" s="37">
        <f t="shared" si="17"/>
        <v>58107500</v>
      </c>
      <c r="J113" s="37">
        <f t="shared" si="19"/>
        <v>0</v>
      </c>
      <c r="K113" s="37">
        <f t="shared" si="20"/>
        <v>0</v>
      </c>
      <c r="L113" s="37">
        <f t="shared" si="21"/>
        <v>0</v>
      </c>
      <c r="M113" s="44">
        <f t="shared" si="22"/>
        <v>0</v>
      </c>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row>
    <row r="114" spans="1:74" ht="12.75" customHeight="1">
      <c r="A114" s="28" t="s">
        <v>49</v>
      </c>
      <c r="B114" s="37">
        <v>148</v>
      </c>
      <c r="C114" s="37">
        <f t="shared" si="8"/>
        <v>814000</v>
      </c>
      <c r="D114" s="37">
        <v>0</v>
      </c>
      <c r="E114" s="37">
        <f t="shared" si="9"/>
        <v>0</v>
      </c>
      <c r="F114" s="38">
        <v>0</v>
      </c>
      <c r="G114" s="38">
        <f t="shared" si="10"/>
        <v>0</v>
      </c>
      <c r="H114" s="37">
        <f t="shared" si="18"/>
        <v>5222</v>
      </c>
      <c r="I114" s="37">
        <f t="shared" si="17"/>
        <v>74816500</v>
      </c>
      <c r="J114" s="37">
        <f t="shared" si="19"/>
        <v>0</v>
      </c>
      <c r="K114" s="37">
        <f t="shared" si="20"/>
        <v>0</v>
      </c>
      <c r="L114" s="37">
        <f t="shared" si="21"/>
        <v>0</v>
      </c>
      <c r="M114" s="44">
        <f t="shared" si="22"/>
        <v>0</v>
      </c>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row>
    <row r="115" spans="1:74" ht="12.75" customHeight="1">
      <c r="A115" s="29" t="s">
        <v>50</v>
      </c>
      <c r="B115" s="39">
        <v>83</v>
      </c>
      <c r="C115" s="39">
        <f t="shared" si="8"/>
        <v>456500</v>
      </c>
      <c r="D115" s="39">
        <v>0</v>
      </c>
      <c r="E115" s="39">
        <f t="shared" si="9"/>
        <v>0</v>
      </c>
      <c r="F115" s="40">
        <v>0</v>
      </c>
      <c r="G115" s="40">
        <f t="shared" si="10"/>
        <v>0</v>
      </c>
      <c r="H115" s="39">
        <v>3333</v>
      </c>
      <c r="I115" s="39">
        <f>C53+I53+C115</f>
        <v>50341500</v>
      </c>
      <c r="J115" s="39">
        <f>D53+J53+D115</f>
        <v>0</v>
      </c>
      <c r="K115" s="39">
        <f>E53+K53+E115</f>
        <v>0</v>
      </c>
      <c r="L115" s="39">
        <f>F53+L53+F115</f>
        <v>0</v>
      </c>
      <c r="M115" s="45">
        <f>G53+M53+G115</f>
        <v>0</v>
      </c>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row>
    <row r="116" spans="1:74" ht="12.75" customHeight="1">
      <c r="A116" s="27" t="s">
        <v>51</v>
      </c>
      <c r="B116" s="37">
        <v>45</v>
      </c>
      <c r="C116" s="37">
        <f t="shared" si="8"/>
        <v>247500</v>
      </c>
      <c r="D116" s="37">
        <v>0</v>
      </c>
      <c r="E116" s="37">
        <f t="shared" si="9"/>
        <v>0</v>
      </c>
      <c r="F116" s="38">
        <v>0</v>
      </c>
      <c r="G116" s="38">
        <f t="shared" si="10"/>
        <v>0</v>
      </c>
      <c r="H116" s="37">
        <f aca="true" t="shared" si="23" ref="H116:M122">B54+H54+B116</f>
        <v>1774</v>
      </c>
      <c r="I116" s="37">
        <f t="shared" si="23"/>
        <v>26521000</v>
      </c>
      <c r="J116" s="37">
        <f t="shared" si="23"/>
        <v>0</v>
      </c>
      <c r="K116" s="37">
        <f t="shared" si="23"/>
        <v>0</v>
      </c>
      <c r="L116" s="37">
        <f t="shared" si="23"/>
        <v>0</v>
      </c>
      <c r="M116" s="44">
        <f t="shared" si="23"/>
        <v>0</v>
      </c>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row>
    <row r="117" spans="1:74" ht="12.75" customHeight="1">
      <c r="A117" s="28" t="s">
        <v>52</v>
      </c>
      <c r="B117" s="37">
        <v>31</v>
      </c>
      <c r="C117" s="37">
        <f t="shared" si="8"/>
        <v>170500</v>
      </c>
      <c r="D117" s="37">
        <v>0</v>
      </c>
      <c r="E117" s="37">
        <f t="shared" si="9"/>
        <v>0</v>
      </c>
      <c r="F117" s="38">
        <v>0</v>
      </c>
      <c r="G117" s="38">
        <f t="shared" si="10"/>
        <v>0</v>
      </c>
      <c r="H117" s="37">
        <f t="shared" si="23"/>
        <v>1792</v>
      </c>
      <c r="I117" s="37">
        <f t="shared" si="23"/>
        <v>27054500</v>
      </c>
      <c r="J117" s="37">
        <f t="shared" si="23"/>
        <v>0</v>
      </c>
      <c r="K117" s="37">
        <f t="shared" si="23"/>
        <v>0</v>
      </c>
      <c r="L117" s="37">
        <f t="shared" si="23"/>
        <v>0</v>
      </c>
      <c r="M117" s="44">
        <f t="shared" si="23"/>
        <v>0</v>
      </c>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row>
    <row r="118" spans="1:74" ht="12.75" customHeight="1">
      <c r="A118" s="28" t="s">
        <v>53</v>
      </c>
      <c r="B118" s="37">
        <v>89</v>
      </c>
      <c r="C118" s="37">
        <f t="shared" si="8"/>
        <v>489500</v>
      </c>
      <c r="D118" s="37">
        <v>0</v>
      </c>
      <c r="E118" s="37">
        <f t="shared" si="9"/>
        <v>0</v>
      </c>
      <c r="F118" s="38">
        <v>0</v>
      </c>
      <c r="G118" s="38">
        <f t="shared" si="10"/>
        <v>0</v>
      </c>
      <c r="H118" s="37">
        <f t="shared" si="23"/>
        <v>4789</v>
      </c>
      <c r="I118" s="37">
        <f t="shared" si="23"/>
        <v>67947000</v>
      </c>
      <c r="J118" s="37">
        <f t="shared" si="23"/>
        <v>0</v>
      </c>
      <c r="K118" s="37">
        <f t="shared" si="23"/>
        <v>0</v>
      </c>
      <c r="L118" s="37">
        <f t="shared" si="23"/>
        <v>0</v>
      </c>
      <c r="M118" s="44">
        <f t="shared" si="23"/>
        <v>0</v>
      </c>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row>
    <row r="119" spans="1:74" ht="12.75" customHeight="1">
      <c r="A119" s="28" t="s">
        <v>54</v>
      </c>
      <c r="B119" s="37">
        <v>68</v>
      </c>
      <c r="C119" s="37">
        <f t="shared" si="8"/>
        <v>374000</v>
      </c>
      <c r="D119" s="37">
        <v>0</v>
      </c>
      <c r="E119" s="37">
        <f t="shared" si="9"/>
        <v>0</v>
      </c>
      <c r="F119" s="38">
        <v>0</v>
      </c>
      <c r="G119" s="38">
        <f t="shared" si="10"/>
        <v>0</v>
      </c>
      <c r="H119" s="37">
        <f t="shared" si="23"/>
        <v>4924</v>
      </c>
      <c r="I119" s="37">
        <f t="shared" si="23"/>
        <v>70680500</v>
      </c>
      <c r="J119" s="37">
        <f t="shared" si="23"/>
        <v>0</v>
      </c>
      <c r="K119" s="37">
        <f t="shared" si="23"/>
        <v>0</v>
      </c>
      <c r="L119" s="37">
        <f t="shared" si="23"/>
        <v>0</v>
      </c>
      <c r="M119" s="44">
        <f t="shared" si="23"/>
        <v>0</v>
      </c>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row>
    <row r="120" spans="1:74" ht="12.75" customHeight="1">
      <c r="A120" s="29" t="s">
        <v>55</v>
      </c>
      <c r="B120" s="39">
        <v>223</v>
      </c>
      <c r="C120" s="39">
        <f t="shared" si="8"/>
        <v>1226500</v>
      </c>
      <c r="D120" s="39">
        <v>0</v>
      </c>
      <c r="E120" s="39">
        <f t="shared" si="9"/>
        <v>0</v>
      </c>
      <c r="F120" s="40">
        <v>0</v>
      </c>
      <c r="G120" s="40">
        <f t="shared" si="10"/>
        <v>0</v>
      </c>
      <c r="H120" s="39">
        <f t="shared" si="23"/>
        <v>5994</v>
      </c>
      <c r="I120" s="39">
        <f t="shared" si="23"/>
        <v>83275500</v>
      </c>
      <c r="J120" s="39">
        <f t="shared" si="23"/>
        <v>0</v>
      </c>
      <c r="K120" s="39">
        <f t="shared" si="23"/>
        <v>0</v>
      </c>
      <c r="L120" s="39">
        <f t="shared" si="23"/>
        <v>0</v>
      </c>
      <c r="M120" s="45">
        <f t="shared" si="23"/>
        <v>0</v>
      </c>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row>
    <row r="121" spans="1:74" ht="12.75" customHeight="1">
      <c r="A121" s="28" t="s">
        <v>56</v>
      </c>
      <c r="B121" s="37">
        <v>186</v>
      </c>
      <c r="C121" s="37">
        <f t="shared" si="8"/>
        <v>1023000</v>
      </c>
      <c r="D121" s="37">
        <v>0</v>
      </c>
      <c r="E121" s="37">
        <f t="shared" si="9"/>
        <v>0</v>
      </c>
      <c r="F121" s="38">
        <v>0</v>
      </c>
      <c r="G121" s="38">
        <f t="shared" si="10"/>
        <v>0</v>
      </c>
      <c r="H121" s="37">
        <f t="shared" si="23"/>
        <v>6286</v>
      </c>
      <c r="I121" s="37">
        <f t="shared" si="23"/>
        <v>87895500</v>
      </c>
      <c r="J121" s="37">
        <f t="shared" si="23"/>
        <v>0</v>
      </c>
      <c r="K121" s="37">
        <f t="shared" si="23"/>
        <v>0</v>
      </c>
      <c r="L121" s="37">
        <f t="shared" si="23"/>
        <v>0</v>
      </c>
      <c r="M121" s="44">
        <f t="shared" si="23"/>
        <v>0</v>
      </c>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row>
    <row r="122" spans="1:74" ht="12.75" customHeight="1">
      <c r="A122" s="30" t="s">
        <v>57</v>
      </c>
      <c r="B122" s="41">
        <v>10</v>
      </c>
      <c r="C122" s="41">
        <f t="shared" si="8"/>
        <v>55000</v>
      </c>
      <c r="D122" s="41">
        <v>0</v>
      </c>
      <c r="E122" s="41">
        <f t="shared" si="9"/>
        <v>0</v>
      </c>
      <c r="F122" s="42">
        <v>0</v>
      </c>
      <c r="G122" s="42">
        <f t="shared" si="10"/>
        <v>0</v>
      </c>
      <c r="H122" s="41">
        <f>B60+H60+B122</f>
        <v>389</v>
      </c>
      <c r="I122" s="41">
        <f t="shared" si="23"/>
        <v>6297500</v>
      </c>
      <c r="J122" s="41">
        <f t="shared" si="23"/>
        <v>0</v>
      </c>
      <c r="K122" s="41">
        <f t="shared" si="23"/>
        <v>0</v>
      </c>
      <c r="L122" s="41">
        <f t="shared" si="23"/>
        <v>0</v>
      </c>
      <c r="M122" s="46">
        <f t="shared" si="23"/>
        <v>0</v>
      </c>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row>
    <row r="123" spans="1:13" ht="12.75" customHeight="1">
      <c r="A123" s="31"/>
      <c r="B123" s="32"/>
      <c r="C123" s="32"/>
      <c r="D123" s="32"/>
      <c r="E123" s="32"/>
      <c r="F123" s="32"/>
      <c r="G123" s="32"/>
      <c r="H123" s="32"/>
      <c r="I123" s="32"/>
      <c r="J123" s="32"/>
      <c r="K123" s="32"/>
      <c r="L123" s="32"/>
      <c r="M123" s="32"/>
    </row>
    <row r="124" ht="12.75" customHeight="1">
      <c r="A124" s="33"/>
    </row>
    <row r="125" ht="12.75" customHeight="1">
      <c r="A125" s="33"/>
    </row>
  </sheetData>
  <mergeCells count="16">
    <mergeCell ref="B7:G7"/>
    <mergeCell ref="H7:M7"/>
    <mergeCell ref="B69:G69"/>
    <mergeCell ref="H69:M69"/>
    <mergeCell ref="B8:C8"/>
    <mergeCell ref="D8:E8"/>
    <mergeCell ref="F8:G8"/>
    <mergeCell ref="H8:I8"/>
    <mergeCell ref="B70:C70"/>
    <mergeCell ref="D70:E70"/>
    <mergeCell ref="F70:G70"/>
    <mergeCell ref="H70:I70"/>
    <mergeCell ref="J70:K70"/>
    <mergeCell ref="L70:M70"/>
    <mergeCell ref="J8:K8"/>
    <mergeCell ref="L8:M8"/>
  </mergeCells>
  <printOptions/>
  <pageMargins left="1.18110236220472" right="0.78740157480315" top="0.393700787401575" bottom="0.708661417322835" header="0.511811023622047" footer="0.511811023622047"/>
  <pageSetup fitToHeight="2" horizontalDpi="300" verticalDpi="300" orientation="landscape" pageOrder="overThenDown" paperSize="9" scale="62" r:id="rId2"/>
  <rowBreaks count="1" manualBreakCount="1">
    <brk id="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JWRC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yfuruhata</dc:creator>
  <cp:keywords/>
  <dc:description/>
  <cp:lastModifiedBy>desktop</cp:lastModifiedBy>
  <cp:lastPrinted>2008-04-16T05:25:55Z</cp:lastPrinted>
  <dcterms:created xsi:type="dcterms:W3CDTF">2006-02-07T09:14:52Z</dcterms:created>
  <dcterms:modified xsi:type="dcterms:W3CDTF">2008-04-16T05:26:52Z</dcterms:modified>
  <cp:category/>
  <cp:version/>
  <cp:contentType/>
  <cp:contentStatus/>
</cp:coreProperties>
</file>