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tabRatio="880" firstSheet="1" activeTab="4"/>
  </bookViews>
  <sheets>
    <sheet name="表紙" sheetId="1" r:id="rId1"/>
    <sheet name="I 排出源" sheetId="2" r:id="rId2"/>
    <sheet name="Ⅱモニタリング方法" sheetId="3" r:id="rId3"/>
    <sheet name="III-1 燃料" sheetId="4" r:id="rId4"/>
    <sheet name="III-2 燃料（コジェネ）" sheetId="5" r:id="rId5"/>
    <sheet name="III-3 燃料（外部供給）" sheetId="6" r:id="rId6"/>
    <sheet name="IV 電気・熱" sheetId="7" r:id="rId7"/>
    <sheet name="V 廃棄物" sheetId="8" r:id="rId8"/>
    <sheet name="VI-1 工業プロセス" sheetId="9" r:id="rId9"/>
    <sheet name="VI-2 工業プロセス" sheetId="10" r:id="rId10"/>
    <sheet name="VII 合計CO2排出量" sheetId="11" r:id="rId11"/>
    <sheet name="VIII 任意報告" sheetId="12" r:id="rId12"/>
  </sheets>
  <definedNames>
    <definedName name="_xlnm.Print_Area" localSheetId="2">'Ⅱモニタリング方法'!$A$1:$T$49</definedName>
    <definedName name="_xlnm.Print_Area" localSheetId="1">'I 排出源'!$A$1:$I$33</definedName>
    <definedName name="_xlnm.Print_Area" localSheetId="3">'III-1 燃料'!$A$1:$I$26</definedName>
    <definedName name="_xlnm.Print_Area" localSheetId="4">'III-2 燃料（コジェネ）'!$A$1:$I$22</definedName>
    <definedName name="_xlnm.Print_Area" localSheetId="5">'III-3 燃料（外部供給）'!$A$1:$H$24</definedName>
    <definedName name="_xlnm.Print_Area" localSheetId="6">'IV 電気・熱'!$A$1:$G$30</definedName>
    <definedName name="_xlnm.Print_Area" localSheetId="7">'V 廃棄物'!$A$1:$H$19</definedName>
    <definedName name="_xlnm.Print_Area" localSheetId="8">'VI-1 工業プロセス'!$A$1:$I$24</definedName>
    <definedName name="_xlnm.Print_Area" localSheetId="9">'VI-2 工業プロセス'!$A$1:$I$16</definedName>
    <definedName name="_xlnm.Print_Area" localSheetId="10">'VII 合計CO2排出量'!$A$1:$D$16</definedName>
    <definedName name="_xlnm.Print_Area" localSheetId="0">'表紙'!$A$1:$L$30</definedName>
  </definedNames>
  <calcPr fullCalcOnLoad="1"/>
</workbook>
</file>

<file path=xl/sharedStrings.xml><?xml version="1.0" encoding="utf-8"?>
<sst xmlns="http://schemas.openxmlformats.org/spreadsheetml/2006/main" count="359" uniqueCount="267">
  <si>
    <t>排出源</t>
  </si>
  <si>
    <t>燃料の種類</t>
  </si>
  <si>
    <t>（１）電気事業者から供給された電気の使用</t>
  </si>
  <si>
    <t>（２）熱供給事業者から供給された熱の使用</t>
  </si>
  <si>
    <t>備考</t>
  </si>
  <si>
    <t>原料の種類</t>
  </si>
  <si>
    <t>石灰石</t>
  </si>
  <si>
    <t>活動</t>
  </si>
  <si>
    <t>セメントの製造</t>
  </si>
  <si>
    <t>生石灰の製造</t>
  </si>
  <si>
    <t>アンモニアの製造</t>
  </si>
  <si>
    <t>石炭</t>
  </si>
  <si>
    <t>石油コークス</t>
  </si>
  <si>
    <t>コークス炉ガス</t>
  </si>
  <si>
    <t>燃料使用量</t>
  </si>
  <si>
    <t>ドロマイト</t>
  </si>
  <si>
    <t>エチレンの製造</t>
  </si>
  <si>
    <t>（１）コジェネ設備における燃料使用に伴う排出</t>
  </si>
  <si>
    <t>（２）コージェネレーション発電に対するクレジット交付量</t>
  </si>
  <si>
    <t>【記入上の注意事項】</t>
  </si>
  <si>
    <t>原料使用量</t>
  </si>
  <si>
    <t>活動の区分</t>
  </si>
  <si>
    <t>燃料の使用に伴う排出</t>
  </si>
  <si>
    <t>燃料の使用に伴う排出（工場・事業場外に供給した電気・熱の発生に係る排出）</t>
  </si>
  <si>
    <t>自主参加型国内排出量取引制度</t>
  </si>
  <si>
    <t>コージェネレーション発電に対するクレジット交付量（ｂ）</t>
  </si>
  <si>
    <t>排出量合計（ａ）</t>
  </si>
  <si>
    <t>計</t>
  </si>
  <si>
    <r>
      <t>排出量
［</t>
    </r>
    <r>
      <rPr>
        <sz val="11"/>
        <rFont val="Arial"/>
        <family val="2"/>
      </rPr>
      <t>t-CO</t>
    </r>
    <r>
      <rPr>
        <vertAlign val="subscript"/>
        <sz val="11"/>
        <rFont val="Arial"/>
        <family val="2"/>
      </rPr>
      <t>2</t>
    </r>
    <r>
      <rPr>
        <sz val="11"/>
        <rFont val="ＭＳ Ｐゴシック"/>
        <family val="0"/>
      </rPr>
      <t>］</t>
    </r>
  </si>
  <si>
    <r>
      <t>排出量
［</t>
    </r>
    <r>
      <rPr>
        <sz val="11"/>
        <rFont val="Arial"/>
        <family val="2"/>
      </rPr>
      <t>t-CO</t>
    </r>
    <r>
      <rPr>
        <vertAlign val="subscript"/>
        <sz val="11"/>
        <rFont val="Arial"/>
        <family val="2"/>
      </rPr>
      <t>2</t>
    </r>
    <r>
      <rPr>
        <sz val="11"/>
        <rFont val="ＭＳ Ｐゴシック"/>
        <family val="0"/>
      </rPr>
      <t>］</t>
    </r>
  </si>
  <si>
    <r>
      <t>クレジット交付量
［</t>
    </r>
    <r>
      <rPr>
        <sz val="11"/>
        <rFont val="Arial"/>
        <family val="2"/>
      </rPr>
      <t>t-CO</t>
    </r>
    <r>
      <rPr>
        <vertAlign val="subscript"/>
        <sz val="11"/>
        <rFont val="Arial"/>
        <family val="2"/>
      </rPr>
      <t>2</t>
    </r>
    <r>
      <rPr>
        <sz val="11"/>
        <rFont val="ＭＳ Ｐゴシック"/>
        <family val="0"/>
      </rPr>
      <t>］</t>
    </r>
  </si>
  <si>
    <r>
      <t>所内消費電力量［</t>
    </r>
    <r>
      <rPr>
        <sz val="11"/>
        <rFont val="Arial"/>
        <family val="2"/>
      </rPr>
      <t>kWh</t>
    </r>
    <r>
      <rPr>
        <sz val="11"/>
        <rFont val="ＭＳ Ｐゴシック"/>
        <family val="0"/>
      </rPr>
      <t>］</t>
    </r>
  </si>
  <si>
    <r>
      <t>外部供給電力量［</t>
    </r>
    <r>
      <rPr>
        <sz val="11"/>
        <rFont val="Arial"/>
        <family val="2"/>
      </rPr>
      <t>kWh</t>
    </r>
    <r>
      <rPr>
        <sz val="11"/>
        <rFont val="ＭＳ Ｐゴシック"/>
        <family val="0"/>
      </rPr>
      <t>］</t>
    </r>
  </si>
  <si>
    <r>
      <t xml:space="preserve">4) </t>
    </r>
    <r>
      <rPr>
        <sz val="11"/>
        <rFont val="ＭＳ Ｐ明朝"/>
        <family val="1"/>
      </rPr>
      <t>欄が足りない場合には追加して記入すること</t>
    </r>
  </si>
  <si>
    <r>
      <t>計上すべき所内</t>
    </r>
    <r>
      <rPr>
        <sz val="11"/>
        <rFont val="Arial"/>
        <family val="2"/>
      </rPr>
      <t>CO</t>
    </r>
    <r>
      <rPr>
        <vertAlign val="subscript"/>
        <sz val="11"/>
        <rFont val="Arial"/>
        <family val="2"/>
      </rPr>
      <t>2</t>
    </r>
    <r>
      <rPr>
        <sz val="11"/>
        <rFont val="ＭＳ Ｐゴシック"/>
        <family val="0"/>
      </rPr>
      <t>排出量［</t>
    </r>
    <r>
      <rPr>
        <sz val="11"/>
        <rFont val="Arial"/>
        <family val="2"/>
      </rPr>
      <t>t-CO2</t>
    </r>
    <r>
      <rPr>
        <sz val="11"/>
        <rFont val="ＭＳ Ｐゴシック"/>
        <family val="0"/>
      </rPr>
      <t>］</t>
    </r>
  </si>
  <si>
    <r>
      <t xml:space="preserve">1) </t>
    </r>
    <r>
      <rPr>
        <sz val="11"/>
        <rFont val="ＭＳ Ｐ明朝"/>
        <family val="1"/>
      </rPr>
      <t>工場・事業場外に供給した電気・熱の発生に係る</t>
    </r>
    <r>
      <rPr>
        <sz val="11"/>
        <rFont val="Times New Roman"/>
        <family val="1"/>
      </rPr>
      <t>CO</t>
    </r>
    <r>
      <rPr>
        <vertAlign val="subscript"/>
        <sz val="11"/>
        <rFont val="Times New Roman"/>
        <family val="1"/>
      </rPr>
      <t>2</t>
    </r>
    <r>
      <rPr>
        <sz val="11"/>
        <rFont val="ＭＳ Ｐ明朝"/>
        <family val="1"/>
      </rPr>
      <t>の直接排出については、実施ルール</t>
    </r>
    <r>
      <rPr>
        <sz val="11"/>
        <rFont val="Times New Roman"/>
        <family val="1"/>
      </rPr>
      <t>6.1</t>
    </r>
    <r>
      <rPr>
        <sz val="11"/>
        <rFont val="ＭＳ Ｐ明朝"/>
        <family val="1"/>
      </rPr>
      <t>を参考に計算すること</t>
    </r>
  </si>
  <si>
    <r>
      <t>電気使用量
［</t>
    </r>
    <r>
      <rPr>
        <sz val="11"/>
        <rFont val="Arial"/>
        <family val="2"/>
      </rPr>
      <t>kWh</t>
    </r>
    <r>
      <rPr>
        <sz val="11"/>
        <rFont val="ＭＳ Ｐゴシック"/>
        <family val="0"/>
      </rPr>
      <t>］</t>
    </r>
  </si>
  <si>
    <t>ドロマイト</t>
  </si>
  <si>
    <t>ナフサ</t>
  </si>
  <si>
    <r>
      <t>液化石油ガス（</t>
    </r>
    <r>
      <rPr>
        <sz val="11"/>
        <rFont val="Arial"/>
        <family val="2"/>
      </rPr>
      <t>LPG</t>
    </r>
    <r>
      <rPr>
        <sz val="11"/>
        <rFont val="ＭＳ Ｐゴシック"/>
        <family val="0"/>
      </rPr>
      <t>）</t>
    </r>
  </si>
  <si>
    <r>
      <t>液化石油ガス（</t>
    </r>
    <r>
      <rPr>
        <sz val="11"/>
        <rFont val="Arial"/>
        <family val="2"/>
      </rPr>
      <t>LNG</t>
    </r>
    <r>
      <rPr>
        <sz val="11"/>
        <rFont val="ＭＳ Ｐゴシック"/>
        <family val="0"/>
      </rPr>
      <t>）</t>
    </r>
  </si>
  <si>
    <r>
      <t>天然ガス（</t>
    </r>
    <r>
      <rPr>
        <sz val="11"/>
        <rFont val="Arial"/>
        <family val="2"/>
      </rPr>
      <t>LNG</t>
    </r>
    <r>
      <rPr>
        <sz val="11"/>
        <rFont val="ＭＳ Ｐゴシック"/>
        <family val="0"/>
      </rPr>
      <t>除く）</t>
    </r>
  </si>
  <si>
    <t>石油系炭化水素ガス</t>
  </si>
  <si>
    <r>
      <t>排出量
［ｔ</t>
    </r>
    <r>
      <rPr>
        <sz val="11"/>
        <rFont val="Arial"/>
        <family val="2"/>
      </rPr>
      <t>-CO</t>
    </r>
    <r>
      <rPr>
        <vertAlign val="subscript"/>
        <sz val="11"/>
        <rFont val="Arial"/>
        <family val="2"/>
      </rPr>
      <t>2</t>
    </r>
    <r>
      <rPr>
        <sz val="11"/>
        <rFont val="ＭＳ Ｐゴシック"/>
        <family val="0"/>
      </rPr>
      <t>］</t>
    </r>
  </si>
  <si>
    <t>燃料の使用に伴う排出（コージェネレーション設備）</t>
  </si>
  <si>
    <t>電気・熱の使用に伴う排出</t>
  </si>
  <si>
    <t>廃棄物の焼却に伴う排出</t>
  </si>
  <si>
    <t>工業プロセスに伴う排出</t>
  </si>
  <si>
    <r>
      <t>コジェネクレジット調整後の排出量　（ａ）</t>
    </r>
    <r>
      <rPr>
        <sz val="11"/>
        <rFont val="Arial"/>
        <family val="2"/>
      </rPr>
      <t>-</t>
    </r>
    <r>
      <rPr>
        <sz val="11"/>
        <rFont val="ＭＳ Ｐゴシック"/>
        <family val="0"/>
      </rPr>
      <t>（ｂ）</t>
    </r>
  </si>
  <si>
    <r>
      <t>排出量［</t>
    </r>
    <r>
      <rPr>
        <sz val="11"/>
        <rFont val="Arial"/>
        <family val="2"/>
      </rPr>
      <t>t-CO</t>
    </r>
    <r>
      <rPr>
        <vertAlign val="subscript"/>
        <sz val="11"/>
        <rFont val="Arial"/>
        <family val="2"/>
      </rPr>
      <t>2</t>
    </r>
    <r>
      <rPr>
        <sz val="11"/>
        <rFont val="ＭＳ Ｐゴシック"/>
        <family val="0"/>
      </rPr>
      <t>］</t>
    </r>
  </si>
  <si>
    <r>
      <t>排出量［</t>
    </r>
    <r>
      <rPr>
        <sz val="11"/>
        <rFont val="Arial"/>
        <family val="2"/>
      </rPr>
      <t>t-CO</t>
    </r>
    <r>
      <rPr>
        <vertAlign val="subscript"/>
        <sz val="11"/>
        <rFont val="Arial"/>
        <family val="2"/>
      </rPr>
      <t>2</t>
    </r>
    <r>
      <rPr>
        <sz val="11"/>
        <rFont val="ＭＳ Ｐゴシック"/>
        <family val="0"/>
      </rPr>
      <t>換算］</t>
    </r>
  </si>
  <si>
    <r>
      <t xml:space="preserve">1) </t>
    </r>
    <r>
      <rPr>
        <sz val="11"/>
        <rFont val="ＭＳ Ｐ明朝"/>
        <family val="1"/>
      </rPr>
      <t>算定対象外の排出量についてはこのシートに記入してください</t>
    </r>
  </si>
  <si>
    <r>
      <t xml:space="preserve">2) </t>
    </r>
    <r>
      <rPr>
        <sz val="11"/>
        <rFont val="ＭＳ Ｐ明朝"/>
        <family val="1"/>
      </rPr>
      <t>排出量は概算でも結構です</t>
    </r>
  </si>
  <si>
    <t>kg</t>
  </si>
  <si>
    <t>①</t>
  </si>
  <si>
    <t>②</t>
  </si>
  <si>
    <t>③</t>
  </si>
  <si>
    <r>
      <t>発電量
［</t>
    </r>
    <r>
      <rPr>
        <sz val="11"/>
        <rFont val="Arial"/>
        <family val="2"/>
      </rPr>
      <t>kWh</t>
    </r>
    <r>
      <rPr>
        <sz val="11"/>
        <rFont val="ＭＳ Ｐゴシック"/>
        <family val="0"/>
      </rPr>
      <t>］</t>
    </r>
  </si>
  <si>
    <t>①</t>
  </si>
  <si>
    <t>③</t>
  </si>
  <si>
    <t>④</t>
  </si>
  <si>
    <t>t</t>
  </si>
  <si>
    <r>
      <t>排出源N</t>
    </r>
    <r>
      <rPr>
        <sz val="11"/>
        <rFont val="ＭＳ Ｐゴシック"/>
        <family val="0"/>
      </rPr>
      <t>o.</t>
    </r>
  </si>
  <si>
    <r>
      <t>排出源
N</t>
    </r>
    <r>
      <rPr>
        <sz val="11"/>
        <rFont val="ＭＳ Ｐゴシック"/>
        <family val="0"/>
      </rPr>
      <t>o.</t>
    </r>
  </si>
  <si>
    <t>排出源の種類
（①～④）</t>
  </si>
  <si>
    <r>
      <t xml:space="preserve">算定対象有無
（○ </t>
    </r>
    <r>
      <rPr>
        <sz val="11"/>
        <rFont val="ＭＳ Ｐゴシック"/>
        <family val="0"/>
      </rPr>
      <t>or ×）</t>
    </r>
  </si>
  <si>
    <t>対象外とする理由</t>
  </si>
  <si>
    <t>（A～D）</t>
  </si>
  <si>
    <t>「その他」の理由</t>
  </si>
  <si>
    <t>排出源の洗い出しの根拠</t>
  </si>
  <si>
    <r>
      <t xml:space="preserve">1) </t>
    </r>
    <r>
      <rPr>
        <sz val="11"/>
        <rFont val="ＭＳ Ｐ明朝"/>
        <family val="1"/>
      </rPr>
      <t>排出源の種類を以下から選択すること（詳しくは実施ルール「</t>
    </r>
    <r>
      <rPr>
        <sz val="11"/>
        <rFont val="Times New Roman"/>
        <family val="1"/>
      </rPr>
      <t xml:space="preserve">3. </t>
    </r>
    <r>
      <rPr>
        <sz val="11"/>
        <rFont val="ＭＳ Ｐ明朝"/>
        <family val="1"/>
      </rPr>
      <t>排出量の算定方法」を参照）。</t>
    </r>
  </si>
  <si>
    <r>
      <t>　</t>
    </r>
    <r>
      <rPr>
        <sz val="11"/>
        <rFont val="Times New Roman"/>
        <family val="1"/>
      </rPr>
      <t>A:</t>
    </r>
    <r>
      <rPr>
        <sz val="11"/>
        <rFont val="ＭＳ Ｐ明朝"/>
        <family val="1"/>
      </rPr>
      <t>少量排出源に該当する為　</t>
    </r>
    <r>
      <rPr>
        <sz val="11"/>
        <rFont val="Times New Roman"/>
        <family val="1"/>
      </rPr>
      <t>B:</t>
    </r>
    <r>
      <rPr>
        <sz val="11"/>
        <rFont val="ＭＳ Ｐ明朝"/>
        <family val="1"/>
      </rPr>
      <t>工場・事業場外における移動排出源の為　</t>
    </r>
    <r>
      <rPr>
        <sz val="11"/>
        <rFont val="Times New Roman"/>
        <family val="1"/>
      </rPr>
      <t>C:</t>
    </r>
    <r>
      <rPr>
        <sz val="11"/>
        <rFont val="ＭＳ Ｐ明朝"/>
        <family val="1"/>
      </rPr>
      <t>電気・熱を全て外部へ供給している為　</t>
    </r>
    <r>
      <rPr>
        <sz val="11"/>
        <rFont val="Times New Roman"/>
        <family val="1"/>
      </rPr>
      <t>D:</t>
    </r>
    <r>
      <rPr>
        <sz val="11"/>
        <rFont val="ＭＳ Ｐ明朝"/>
        <family val="1"/>
      </rPr>
      <t>その他（具体的に記入）</t>
    </r>
  </si>
  <si>
    <r>
      <t xml:space="preserve">3) </t>
    </r>
    <r>
      <rPr>
        <sz val="11"/>
        <rFont val="ＭＳ Ｐ明朝"/>
        <family val="1"/>
      </rPr>
      <t>少量排出源に該当する場合においても、削減対策実施年度に排出量の大幅な増加が想定されている場合には、算定対象となる点に留意すること。</t>
    </r>
  </si>
  <si>
    <r>
      <t xml:space="preserve">I. </t>
    </r>
    <r>
      <rPr>
        <sz val="14"/>
        <rFont val="ＭＳ Ｐゴシック"/>
        <family val="3"/>
      </rPr>
      <t>排出源リスト</t>
    </r>
  </si>
  <si>
    <t>○</t>
  </si>
  <si>
    <t>×</t>
  </si>
  <si>
    <t>A</t>
  </si>
  <si>
    <t>B</t>
  </si>
  <si>
    <t>C</t>
  </si>
  <si>
    <t>D</t>
  </si>
  <si>
    <r>
      <t xml:space="preserve">2) </t>
    </r>
    <r>
      <rPr>
        <sz val="11"/>
        <rFont val="ＭＳ Ｐ明朝"/>
        <family val="1"/>
      </rPr>
      <t>対象外とする理由は以下から選択すること。</t>
    </r>
  </si>
  <si>
    <t>活動量</t>
  </si>
  <si>
    <t>データ取得頻度</t>
  </si>
  <si>
    <t>測定機器</t>
  </si>
  <si>
    <t>型式</t>
  </si>
  <si>
    <t>データ取得方法</t>
  </si>
  <si>
    <t>単位発熱量</t>
  </si>
  <si>
    <r>
      <t xml:space="preserve">3) </t>
    </r>
    <r>
      <rPr>
        <sz val="11"/>
        <rFont val="ＭＳ Ｐ明朝"/>
        <family val="1"/>
      </rPr>
      <t>欄が足りない場合には追加して記入すること</t>
    </r>
  </si>
  <si>
    <t>排出係数</t>
  </si>
  <si>
    <t>責任者</t>
  </si>
  <si>
    <t>担当者</t>
  </si>
  <si>
    <t>モニタリング
対象となる
データの種類</t>
  </si>
  <si>
    <t>ストック量</t>
  </si>
  <si>
    <r>
      <t xml:space="preserve">III-1. </t>
    </r>
    <r>
      <rPr>
        <sz val="14"/>
        <rFont val="ＭＳ Ｐゴシック"/>
        <family val="3"/>
      </rPr>
      <t>燃料の使用に伴う排出（コージェネレーション、外部供給に伴う排出を除く）</t>
    </r>
  </si>
  <si>
    <r>
      <t xml:space="preserve">2) </t>
    </r>
    <r>
      <rPr>
        <sz val="11"/>
        <rFont val="ＭＳ Ｐ明朝"/>
        <family val="1"/>
      </rPr>
      <t>コージェネレーション設備からの</t>
    </r>
    <r>
      <rPr>
        <sz val="11"/>
        <rFont val="Times New Roman"/>
        <family val="1"/>
      </rPr>
      <t>CO</t>
    </r>
    <r>
      <rPr>
        <vertAlign val="subscript"/>
        <sz val="11"/>
        <rFont val="Times New Roman"/>
        <family val="1"/>
      </rPr>
      <t>2</t>
    </r>
    <r>
      <rPr>
        <sz val="11"/>
        <rFont val="ＭＳ Ｐ明朝"/>
        <family val="1"/>
      </rPr>
      <t>排出量についてはフォーム</t>
    </r>
    <r>
      <rPr>
        <sz val="11"/>
        <rFont val="Times New Roman"/>
        <family val="1"/>
      </rPr>
      <t>III-2</t>
    </r>
    <r>
      <rPr>
        <sz val="11"/>
        <rFont val="ＭＳ Ｐ明朝"/>
        <family val="1"/>
      </rPr>
      <t>に記入すること</t>
    </r>
  </si>
  <si>
    <r>
      <t xml:space="preserve">3) </t>
    </r>
    <r>
      <rPr>
        <sz val="11"/>
        <rFont val="ＭＳ Ｐ明朝"/>
        <family val="1"/>
      </rPr>
      <t>工場・事業場外に電気・熱を供給する設備からの</t>
    </r>
    <r>
      <rPr>
        <sz val="11"/>
        <rFont val="Times New Roman"/>
        <family val="1"/>
      </rPr>
      <t>CO</t>
    </r>
    <r>
      <rPr>
        <vertAlign val="subscript"/>
        <sz val="11"/>
        <rFont val="Times New Roman"/>
        <family val="1"/>
      </rPr>
      <t>2</t>
    </r>
    <r>
      <rPr>
        <sz val="11"/>
        <rFont val="ＭＳ Ｐ明朝"/>
        <family val="1"/>
      </rPr>
      <t>排出量についてはシート</t>
    </r>
    <r>
      <rPr>
        <sz val="11"/>
        <rFont val="Times New Roman"/>
        <family val="1"/>
      </rPr>
      <t>III-3</t>
    </r>
    <r>
      <rPr>
        <sz val="11"/>
        <rFont val="ＭＳ Ｐ明朝"/>
        <family val="1"/>
      </rPr>
      <t>に記入すること</t>
    </r>
  </si>
  <si>
    <r>
      <t xml:space="preserve">III-2. </t>
    </r>
    <r>
      <rPr>
        <sz val="14"/>
        <rFont val="ＭＳ Ｐゴシック"/>
        <family val="3"/>
      </rPr>
      <t>燃料の使用に伴う排出（コージェネレーション設備）</t>
    </r>
  </si>
  <si>
    <r>
      <t xml:space="preserve">III-3. </t>
    </r>
    <r>
      <rPr>
        <sz val="14"/>
        <rFont val="ＭＳ Ｐゴシック"/>
        <family val="3"/>
      </rPr>
      <t>燃料の使用に伴う排出（工場・事業場外に供給した電気・熱の発生に係る排出）</t>
    </r>
  </si>
  <si>
    <r>
      <t xml:space="preserve">IV. </t>
    </r>
    <r>
      <rPr>
        <sz val="14"/>
        <rFont val="ＭＳ Ｐゴシック"/>
        <family val="3"/>
      </rPr>
      <t>電気・熱の使用に伴う排出</t>
    </r>
  </si>
  <si>
    <r>
      <t xml:space="preserve">VII. </t>
    </r>
    <r>
      <rPr>
        <sz val="14"/>
        <rFont val="ＭＳ Ｐゴシック"/>
        <family val="3"/>
      </rPr>
      <t>合計</t>
    </r>
    <r>
      <rPr>
        <sz val="14"/>
        <rFont val="Arial"/>
        <family val="2"/>
      </rPr>
      <t>CO</t>
    </r>
    <r>
      <rPr>
        <vertAlign val="subscript"/>
        <sz val="14"/>
        <rFont val="Arial"/>
        <family val="2"/>
      </rPr>
      <t>2</t>
    </r>
    <r>
      <rPr>
        <sz val="14"/>
        <rFont val="ＭＳ Ｐゴシック"/>
        <family val="3"/>
      </rPr>
      <t>排出量</t>
    </r>
  </si>
  <si>
    <t>III-1</t>
  </si>
  <si>
    <t>III-2 (1)</t>
  </si>
  <si>
    <t>III-3</t>
  </si>
  <si>
    <t>V</t>
  </si>
  <si>
    <t>IV</t>
  </si>
  <si>
    <t>III-2 (2)</t>
  </si>
  <si>
    <r>
      <t xml:space="preserve">VIII. </t>
    </r>
    <r>
      <rPr>
        <sz val="14"/>
        <rFont val="ＭＳ Ｐゴシック"/>
        <family val="3"/>
      </rPr>
      <t>任意報告</t>
    </r>
  </si>
  <si>
    <r>
      <t>排出源</t>
    </r>
    <r>
      <rPr>
        <sz val="11"/>
        <rFont val="Arial"/>
        <family val="2"/>
      </rPr>
      <t>No.</t>
    </r>
    <r>
      <rPr>
        <sz val="11"/>
        <rFont val="ＭＳ Ｐゴシック"/>
        <family val="0"/>
      </rPr>
      <t>（系統電力）</t>
    </r>
  </si>
  <si>
    <r>
      <t>排出源</t>
    </r>
    <r>
      <rPr>
        <sz val="11"/>
        <rFont val="Arial"/>
        <family val="2"/>
      </rPr>
      <t>No.</t>
    </r>
    <r>
      <rPr>
        <sz val="11"/>
        <rFont val="ＭＳ Ｐゴシック"/>
        <family val="0"/>
      </rPr>
      <t>（熱供給）</t>
    </r>
  </si>
  <si>
    <r>
      <t>排出源N</t>
    </r>
    <r>
      <rPr>
        <sz val="11"/>
        <rFont val="ＭＳ Ｐゴシック"/>
        <family val="0"/>
      </rPr>
      <t>o.
（</t>
    </r>
    <r>
      <rPr>
        <sz val="11"/>
        <rFont val="ＭＳ Ｐゴシック"/>
        <family val="0"/>
      </rPr>
      <t>コジェネ設備）</t>
    </r>
  </si>
  <si>
    <r>
      <t>排出源</t>
    </r>
    <r>
      <rPr>
        <sz val="11"/>
        <rFont val="Arial"/>
        <family val="2"/>
      </rPr>
      <t>No.</t>
    </r>
  </si>
  <si>
    <t>活動量、使用量、ストック量</t>
  </si>
  <si>
    <r>
      <t xml:space="preserve">5) </t>
    </r>
    <r>
      <rPr>
        <sz val="11"/>
        <rFont val="ＭＳ Ｐ明朝"/>
        <family val="1"/>
      </rPr>
      <t>欄が足りない場合には追加して記入すること。</t>
    </r>
  </si>
  <si>
    <r>
      <t xml:space="preserve">4) </t>
    </r>
    <r>
      <rPr>
        <sz val="11"/>
        <rFont val="ＭＳ Ｐ明朝"/>
        <family val="1"/>
      </rPr>
      <t>「排出源の洗い出しの根拠」には、排出源を洗い出すにあたって用いた図面や設備リスト等を記入すること。</t>
    </r>
  </si>
  <si>
    <t>報告年度</t>
  </si>
  <si>
    <t>排出削減実施事業者名：</t>
  </si>
  <si>
    <r>
      <t>　①燃料の使用に伴う</t>
    </r>
    <r>
      <rPr>
        <sz val="11"/>
        <rFont val="Times New Roman"/>
        <family val="1"/>
      </rPr>
      <t>CO</t>
    </r>
    <r>
      <rPr>
        <vertAlign val="subscript"/>
        <sz val="11"/>
        <rFont val="Times New Roman"/>
        <family val="1"/>
      </rPr>
      <t>2</t>
    </r>
    <r>
      <rPr>
        <sz val="11"/>
        <rFont val="ＭＳ Ｐ明朝"/>
        <family val="1"/>
      </rPr>
      <t>排出　②電気・熱の使用に伴う</t>
    </r>
    <r>
      <rPr>
        <sz val="11"/>
        <rFont val="Times New Roman"/>
        <family val="1"/>
      </rPr>
      <t>CO</t>
    </r>
    <r>
      <rPr>
        <vertAlign val="subscript"/>
        <sz val="11"/>
        <rFont val="Times New Roman"/>
        <family val="1"/>
      </rPr>
      <t>2</t>
    </r>
    <r>
      <rPr>
        <sz val="11"/>
        <rFont val="ＭＳ Ｐ明朝"/>
        <family val="1"/>
      </rPr>
      <t>排出　③廃棄物の焼却・使用等に伴う</t>
    </r>
    <r>
      <rPr>
        <sz val="11"/>
        <rFont val="Times New Roman"/>
        <family val="1"/>
      </rPr>
      <t>CO</t>
    </r>
    <r>
      <rPr>
        <vertAlign val="subscript"/>
        <sz val="11"/>
        <rFont val="Times New Roman"/>
        <family val="1"/>
      </rPr>
      <t>2</t>
    </r>
    <r>
      <rPr>
        <sz val="11"/>
        <rFont val="ＭＳ Ｐ明朝"/>
        <family val="1"/>
      </rPr>
      <t>排出　④工業プロセスに伴う</t>
    </r>
    <r>
      <rPr>
        <sz val="11"/>
        <rFont val="Times New Roman"/>
        <family val="1"/>
      </rPr>
      <t>CO</t>
    </r>
    <r>
      <rPr>
        <vertAlign val="subscript"/>
        <sz val="11"/>
        <rFont val="Times New Roman"/>
        <family val="1"/>
      </rPr>
      <t>2</t>
    </r>
    <r>
      <rPr>
        <sz val="11"/>
        <rFont val="ＭＳ Ｐ明朝"/>
        <family val="1"/>
      </rPr>
      <t>排出</t>
    </r>
  </si>
  <si>
    <r>
      <t>コジェネ係数
（固定値）
［t</t>
    </r>
    <r>
      <rPr>
        <sz val="11"/>
        <rFont val="Arial"/>
        <family val="2"/>
      </rPr>
      <t>-CO</t>
    </r>
    <r>
      <rPr>
        <vertAlign val="subscript"/>
        <sz val="11"/>
        <rFont val="Arial"/>
        <family val="2"/>
      </rPr>
      <t>2</t>
    </r>
    <r>
      <rPr>
        <sz val="11"/>
        <rFont val="Arial"/>
        <family val="2"/>
      </rPr>
      <t>/kWh</t>
    </r>
    <r>
      <rPr>
        <sz val="11"/>
        <rFont val="ＭＳ Ｐゴシック"/>
        <family val="0"/>
      </rPr>
      <t>］</t>
    </r>
  </si>
  <si>
    <r>
      <t>排出係数（固定値）
［t</t>
    </r>
    <r>
      <rPr>
        <sz val="11"/>
        <rFont val="Arial"/>
        <family val="2"/>
      </rPr>
      <t>-CO</t>
    </r>
    <r>
      <rPr>
        <vertAlign val="subscript"/>
        <sz val="11"/>
        <rFont val="Arial"/>
        <family val="2"/>
      </rPr>
      <t>2</t>
    </r>
    <r>
      <rPr>
        <sz val="11"/>
        <rFont val="Arial"/>
        <family val="2"/>
      </rPr>
      <t>/kWh</t>
    </r>
    <r>
      <rPr>
        <sz val="11"/>
        <rFont val="ＭＳ Ｐゴシック"/>
        <family val="0"/>
      </rPr>
      <t>］</t>
    </r>
  </si>
  <si>
    <r>
      <t>排出係数（固定値）
［</t>
    </r>
    <r>
      <rPr>
        <sz val="11"/>
        <rFont val="Arial"/>
        <family val="2"/>
      </rPr>
      <t>t-CO</t>
    </r>
    <r>
      <rPr>
        <vertAlign val="subscript"/>
        <sz val="11"/>
        <rFont val="Arial"/>
        <family val="2"/>
      </rPr>
      <t>2</t>
    </r>
    <r>
      <rPr>
        <sz val="11"/>
        <rFont val="Arial"/>
        <family val="2"/>
      </rPr>
      <t>/GJ</t>
    </r>
    <r>
      <rPr>
        <sz val="11"/>
        <rFont val="ＭＳ Ｐゴシック"/>
        <family val="0"/>
      </rPr>
      <t>］</t>
    </r>
  </si>
  <si>
    <t>廃棄物焼却・使用量［t］</t>
  </si>
  <si>
    <t>排出係数（固定値）
［t-CO2/t］</t>
  </si>
  <si>
    <t>排出量
［ｔ-CO2］</t>
  </si>
  <si>
    <t>廃棄物の焼却及び製品の製造用途への使用、廃棄物燃料の使用に伴う排出</t>
  </si>
  <si>
    <t>排出源No.</t>
  </si>
  <si>
    <t>クリンカ</t>
  </si>
  <si>
    <t>kl</t>
  </si>
  <si>
    <t>石灰石及び
ドロマイトの使用</t>
  </si>
  <si>
    <t>ソーダ灰の製造</t>
  </si>
  <si>
    <t>CO2</t>
  </si>
  <si>
    <t>ソーダ灰の使用</t>
  </si>
  <si>
    <t>ソーダ灰</t>
  </si>
  <si>
    <t>シリコンカーバイドの製造</t>
  </si>
  <si>
    <t>カルシウムカーバイドの製造</t>
  </si>
  <si>
    <t>石灰石起源</t>
  </si>
  <si>
    <t>還元剤起源</t>
  </si>
  <si>
    <t>カルシウムカーバイドを原料としたアセチレンの使用</t>
  </si>
  <si>
    <t>アセチレン使用量</t>
  </si>
  <si>
    <t>エチレン使用量</t>
  </si>
  <si>
    <t>粗鋼の製造における電気炉の使用</t>
  </si>
  <si>
    <t>ドライアイスの使用</t>
  </si>
  <si>
    <t>噴霧器の使用</t>
  </si>
  <si>
    <t>ドライアイス使用時のCO2排出量</t>
  </si>
  <si>
    <t>噴霧器の使用時のCO2排出量</t>
  </si>
  <si>
    <r>
      <t xml:space="preserve">排出係数（固定値）
</t>
    </r>
    <r>
      <rPr>
        <sz val="9"/>
        <rFont val="ＭＳ Ｐゴシック"/>
        <family val="3"/>
      </rPr>
      <t>［ｔ</t>
    </r>
    <r>
      <rPr>
        <sz val="9"/>
        <rFont val="Arial"/>
        <family val="2"/>
      </rPr>
      <t>-CO</t>
    </r>
    <r>
      <rPr>
        <vertAlign val="subscript"/>
        <sz val="9"/>
        <rFont val="Arial"/>
        <family val="2"/>
      </rPr>
      <t>2</t>
    </r>
    <r>
      <rPr>
        <sz val="9"/>
        <rFont val="Arial"/>
        <family val="2"/>
      </rPr>
      <t>/t</t>
    </r>
    <r>
      <rPr>
        <sz val="9"/>
        <rFont val="ＭＳ Ｐゴシック"/>
        <family val="3"/>
      </rPr>
      <t>］</t>
    </r>
  </si>
  <si>
    <r>
      <t xml:space="preserve">VI-2. </t>
    </r>
    <r>
      <rPr>
        <sz val="14"/>
        <rFont val="ＭＳ Ｐゴシック"/>
        <family val="3"/>
      </rPr>
      <t>工業プロセスに伴う排出</t>
    </r>
  </si>
  <si>
    <t>VI-1</t>
  </si>
  <si>
    <t>電気炉における
粗鋼生産量</t>
  </si>
  <si>
    <r>
      <t>排出係数
［</t>
    </r>
    <r>
      <rPr>
        <sz val="11"/>
        <rFont val="Arial"/>
        <family val="2"/>
      </rPr>
      <t>t-CO</t>
    </r>
    <r>
      <rPr>
        <vertAlign val="subscript"/>
        <sz val="11"/>
        <rFont val="Arial"/>
        <family val="2"/>
      </rPr>
      <t>2</t>
    </r>
    <r>
      <rPr>
        <sz val="11"/>
        <rFont val="Arial"/>
        <family val="2"/>
      </rPr>
      <t>/GJ</t>
    </r>
    <r>
      <rPr>
        <sz val="11"/>
        <rFont val="ＭＳ Ｐゴシック"/>
        <family val="0"/>
      </rPr>
      <t>］</t>
    </r>
  </si>
  <si>
    <t>t</t>
  </si>
  <si>
    <r>
      <t>所内消費熱量［G</t>
    </r>
    <r>
      <rPr>
        <sz val="11"/>
        <rFont val="Arial"/>
        <family val="2"/>
      </rPr>
      <t>J</t>
    </r>
    <r>
      <rPr>
        <sz val="11"/>
        <rFont val="ＭＳ Ｐゴシック"/>
        <family val="0"/>
      </rPr>
      <t>］</t>
    </r>
  </si>
  <si>
    <r>
      <t>所内消費熱量［</t>
    </r>
    <r>
      <rPr>
        <sz val="11"/>
        <rFont val="Arial"/>
        <family val="2"/>
      </rPr>
      <t>GJ</t>
    </r>
    <r>
      <rPr>
        <sz val="11"/>
        <rFont val="ＭＳ Ｐゴシック"/>
        <family val="0"/>
      </rPr>
      <t>］</t>
    </r>
  </si>
  <si>
    <r>
      <t>外部供給熱量［</t>
    </r>
    <r>
      <rPr>
        <sz val="11"/>
        <rFont val="Arial"/>
        <family val="2"/>
      </rPr>
      <t>GJ</t>
    </r>
    <r>
      <rPr>
        <sz val="11"/>
        <rFont val="ＭＳ Ｐゴシック"/>
        <family val="0"/>
      </rPr>
      <t>］</t>
    </r>
  </si>
  <si>
    <r>
      <t>排出係数
［</t>
    </r>
    <r>
      <rPr>
        <sz val="11"/>
        <rFont val="Arial"/>
        <family val="2"/>
      </rPr>
      <t>t-CO</t>
    </r>
    <r>
      <rPr>
        <vertAlign val="subscript"/>
        <sz val="11"/>
        <rFont val="Arial"/>
        <family val="2"/>
      </rPr>
      <t>2</t>
    </r>
    <r>
      <rPr>
        <sz val="11"/>
        <rFont val="Arial"/>
        <family val="2"/>
      </rPr>
      <t>/GJ</t>
    </r>
    <r>
      <rPr>
        <sz val="11"/>
        <rFont val="ＭＳ Ｐゴシック"/>
        <family val="0"/>
      </rPr>
      <t>］</t>
    </r>
  </si>
  <si>
    <t>排出係数
［t-CO2/GJ］</t>
  </si>
  <si>
    <r>
      <t>外部供給熱量［G</t>
    </r>
    <r>
      <rPr>
        <sz val="11"/>
        <rFont val="Arial"/>
        <family val="2"/>
      </rPr>
      <t>J</t>
    </r>
    <r>
      <rPr>
        <sz val="11"/>
        <rFont val="ＭＳ Ｐゴシック"/>
        <family val="0"/>
      </rPr>
      <t>］</t>
    </r>
  </si>
  <si>
    <t>公募申請用</t>
  </si>
  <si>
    <t>燃料、電気、熱、廃棄物又は原料</t>
  </si>
  <si>
    <t xml:space="preserve">単位
</t>
  </si>
  <si>
    <t>データ取得方法</t>
  </si>
  <si>
    <t>エビデンス
（根拠とした伝票類、
ルール等）</t>
  </si>
  <si>
    <t>購買
または
実測</t>
  </si>
  <si>
    <t>「実測」の方法</t>
  </si>
  <si>
    <t>製造メーカー</t>
  </si>
  <si>
    <t>有効期間または設置年月日</t>
  </si>
  <si>
    <t>デフォルト値、
実測値、
その他</t>
  </si>
  <si>
    <t>エビデンス</t>
  </si>
  <si>
    <r>
      <t xml:space="preserve">1) </t>
    </r>
    <r>
      <rPr>
        <sz val="11"/>
        <rFont val="ＭＳ Ｐ明朝"/>
        <family val="1"/>
      </rPr>
      <t>活動量を購買データによって把握している場合、電気及び都市ガスのメータのみ「測定機器」欄に記入すること。活動量を購買データ以外で把握している場合は、活動の種類を問わず「測定機器」欄に記入すること。</t>
    </r>
  </si>
  <si>
    <r>
      <t xml:space="preserve">2) </t>
    </r>
    <r>
      <rPr>
        <sz val="11"/>
        <rFont val="ＭＳ Ｐ明朝"/>
        <family val="1"/>
      </rPr>
      <t>「単位発熱量」や「排出係数」について「その他」を選択した場合（つまり、「デフォルト値」や「実測値」以外の場合）、出典や算出方法等を「エビデンス｣欄や「備考」欄に記入すること。</t>
    </r>
  </si>
  <si>
    <t>一般炭</t>
  </si>
  <si>
    <t>購買</t>
  </si>
  <si>
    <t>有効期間</t>
  </si>
  <si>
    <t>デフォルト値</t>
  </si>
  <si>
    <t>ガソリン</t>
  </si>
  <si>
    <t>l</t>
  </si>
  <si>
    <t>実測</t>
  </si>
  <si>
    <t>設置年月日</t>
  </si>
  <si>
    <t>実測値</t>
  </si>
  <si>
    <t>その他用途への使用量</t>
  </si>
  <si>
    <t>灯油</t>
  </si>
  <si>
    <r>
      <t>m</t>
    </r>
    <r>
      <rPr>
        <vertAlign val="superscript"/>
        <sz val="11"/>
        <rFont val="Arial"/>
        <family val="2"/>
      </rPr>
      <t>3</t>
    </r>
  </si>
  <si>
    <t>その他</t>
  </si>
  <si>
    <t>軽油</t>
  </si>
  <si>
    <r>
      <t>m</t>
    </r>
    <r>
      <rPr>
        <vertAlign val="superscript"/>
        <sz val="11"/>
        <rFont val="Arial"/>
        <family val="2"/>
      </rPr>
      <t>3</t>
    </r>
    <r>
      <rPr>
        <sz val="11"/>
        <rFont val="Arial"/>
        <family val="2"/>
      </rPr>
      <t>N</t>
    </r>
  </si>
  <si>
    <r>
      <t>A</t>
    </r>
    <r>
      <rPr>
        <sz val="11"/>
        <rFont val="ＭＳ Ｐゴシック"/>
        <family val="0"/>
      </rPr>
      <t>重油</t>
    </r>
  </si>
  <si>
    <t>kWｈ</t>
  </si>
  <si>
    <t>B･C重油</t>
  </si>
  <si>
    <t>行番号参照先</t>
  </si>
  <si>
    <t>Ｄ列及びＦ列参照先</t>
  </si>
  <si>
    <t>液化石油ガス（LPG）</t>
  </si>
  <si>
    <t>購買＆系統電力　の有無（返値）</t>
  </si>
  <si>
    <t>購買＆都市ガスの有無（返値）</t>
  </si>
  <si>
    <t>都市ガス</t>
  </si>
  <si>
    <t>原料炭</t>
  </si>
  <si>
    <t>無煙炭</t>
  </si>
  <si>
    <t>コークス</t>
  </si>
  <si>
    <t>コールタール</t>
  </si>
  <si>
    <t>石油アスファルト</t>
  </si>
  <si>
    <t>天然ガス液（NGL）</t>
  </si>
  <si>
    <t>原油</t>
  </si>
  <si>
    <t>ナフサ</t>
  </si>
  <si>
    <t>ジェット燃料</t>
  </si>
  <si>
    <t>石油系炭化水素ガス</t>
  </si>
  <si>
    <t>液化天然ガス（LNG）</t>
  </si>
  <si>
    <t>天然ガス</t>
  </si>
  <si>
    <t>高炉ガス</t>
  </si>
  <si>
    <t>転炉ガス</t>
  </si>
  <si>
    <t>系統電力</t>
  </si>
  <si>
    <t>産業用蒸気</t>
  </si>
  <si>
    <t>温水・冷水・蒸気（除産業用）</t>
  </si>
  <si>
    <t>廃油（除植物性・動物性）</t>
  </si>
  <si>
    <t>廃合成繊維</t>
  </si>
  <si>
    <t>廃ゴムタイヤ</t>
  </si>
  <si>
    <t>廃プラスチック類（産廃に限る）</t>
  </si>
  <si>
    <t>廃プラスチック類（一廃中のもの）</t>
  </si>
  <si>
    <t>ごみ固形燃料（RPF）</t>
  </si>
  <si>
    <t>ごみ固形燃料（RDF）</t>
  </si>
  <si>
    <t>クリンカ生産量</t>
  </si>
  <si>
    <t>石灰石（生石灰の製造）</t>
  </si>
  <si>
    <t>ドロマイト（生石灰の製造）</t>
  </si>
  <si>
    <t>石灰石（使用）</t>
  </si>
  <si>
    <t>ドロマイト（使用）</t>
  </si>
  <si>
    <t>ソーダ灰（使用）</t>
  </si>
  <si>
    <t>石炭（アンモニアの製造）</t>
  </si>
  <si>
    <t>ナフサ（アンモニアの製造）</t>
  </si>
  <si>
    <t>オイルコークス（アンモニアの製造）</t>
  </si>
  <si>
    <r>
      <t>LPG</t>
    </r>
    <r>
      <rPr>
        <sz val="11"/>
        <rFont val="ＭＳ Ｐゴシック"/>
        <family val="0"/>
      </rPr>
      <t>（アンモニアの製造）</t>
    </r>
  </si>
  <si>
    <r>
      <t>LNG</t>
    </r>
    <r>
      <rPr>
        <sz val="11"/>
        <rFont val="ＭＳ Ｐゴシック"/>
        <family val="0"/>
      </rPr>
      <t>（アンモニアの製造）</t>
    </r>
  </si>
  <si>
    <t>天然ガス（アンモニアの製造）</t>
  </si>
  <si>
    <t>コークス炉ガス（アンモニアの製造）</t>
  </si>
  <si>
    <t>石油系炭化水素ガス（アンモニアの製造）</t>
  </si>
  <si>
    <t>石油コークス（シリコンカーバイドの製造）</t>
  </si>
  <si>
    <t>石灰石起源（カルシウムカーバイドの製造）</t>
  </si>
  <si>
    <t>還元剤起源（カルシウムカーバイドの製造）</t>
  </si>
  <si>
    <t>アセチレン（アセチレンの使用）</t>
  </si>
  <si>
    <t>エチレン（エチレンの製造）</t>
  </si>
  <si>
    <t>電気炉の使用（粗鋼の製造）</t>
  </si>
  <si>
    <t>ドライアイス</t>
  </si>
  <si>
    <t>噴霧器</t>
  </si>
  <si>
    <r>
      <t>Ⅱ</t>
    </r>
    <r>
      <rPr>
        <sz val="14"/>
        <rFont val="Arial"/>
        <family val="2"/>
      </rPr>
      <t xml:space="preserve">. </t>
    </r>
    <r>
      <rPr>
        <sz val="14"/>
        <rFont val="ＭＳ Ｐゴシック"/>
        <family val="3"/>
      </rPr>
      <t>モニタリング方法</t>
    </r>
  </si>
  <si>
    <t>J列K列参照用確認値</t>
  </si>
  <si>
    <t>－</t>
  </si>
  <si>
    <t>算定報告書【別添４－２】</t>
  </si>
  <si>
    <r>
      <t>熱使用量
［</t>
    </r>
    <r>
      <rPr>
        <sz val="11"/>
        <rFont val="ＭＳ Ｐゴシック"/>
        <family val="0"/>
      </rPr>
      <t>GJ</t>
    </r>
    <r>
      <rPr>
        <sz val="11"/>
        <rFont val="ＭＳ Ｐゴシック"/>
        <family val="0"/>
      </rPr>
      <t>］</t>
    </r>
  </si>
  <si>
    <r>
      <t>使用量単位
［</t>
    </r>
    <r>
      <rPr>
        <sz val="11"/>
        <rFont val="Arial"/>
        <family val="2"/>
      </rPr>
      <t xml:space="preserve">t, kl, </t>
    </r>
    <r>
      <rPr>
        <sz val="11"/>
        <rFont val="ＭＳ Ｐゴシック"/>
        <family val="0"/>
      </rPr>
      <t>千</t>
    </r>
    <r>
      <rPr>
        <sz val="11"/>
        <rFont val="Arial"/>
        <family val="2"/>
      </rPr>
      <t>m</t>
    </r>
    <r>
      <rPr>
        <vertAlign val="superscript"/>
        <sz val="11"/>
        <rFont val="Arial"/>
        <family val="2"/>
      </rPr>
      <t>3</t>
    </r>
    <r>
      <rPr>
        <sz val="11"/>
        <rFont val="Arial"/>
        <family val="2"/>
      </rPr>
      <t>N</t>
    </r>
    <r>
      <rPr>
        <sz val="11"/>
        <rFont val="ＭＳ Ｐゴシック"/>
        <family val="0"/>
      </rPr>
      <t>］</t>
    </r>
  </si>
  <si>
    <r>
      <t xml:space="preserve">単位発熱量
</t>
    </r>
    <r>
      <rPr>
        <sz val="11"/>
        <rFont val="ＭＳ Ｐゴシック"/>
        <family val="0"/>
      </rPr>
      <t>［</t>
    </r>
    <r>
      <rPr>
        <sz val="11"/>
        <rFont val="Arial"/>
        <family val="2"/>
      </rPr>
      <t xml:space="preserve">GJ/t, kl, </t>
    </r>
    <r>
      <rPr>
        <sz val="11"/>
        <rFont val="ＭＳ Ｐゴシック"/>
        <family val="0"/>
      </rPr>
      <t>千</t>
    </r>
    <r>
      <rPr>
        <sz val="11"/>
        <rFont val="Arial"/>
        <family val="2"/>
      </rPr>
      <t>m</t>
    </r>
    <r>
      <rPr>
        <vertAlign val="superscript"/>
        <sz val="11"/>
        <rFont val="Arial"/>
        <family val="2"/>
      </rPr>
      <t>3</t>
    </r>
    <r>
      <rPr>
        <sz val="11"/>
        <rFont val="Arial"/>
        <family val="2"/>
      </rPr>
      <t>N</t>
    </r>
    <r>
      <rPr>
        <sz val="11"/>
        <rFont val="ＭＳ Ｐゴシック"/>
        <family val="0"/>
      </rPr>
      <t>］</t>
    </r>
  </si>
  <si>
    <r>
      <t>使用量単位
［t, kl, 千m3</t>
    </r>
    <r>
      <rPr>
        <sz val="11"/>
        <rFont val="ＭＳ Ｐゴシック"/>
        <family val="0"/>
      </rPr>
      <t>N</t>
    </r>
    <r>
      <rPr>
        <sz val="11"/>
        <rFont val="ＭＳ Ｐゴシック"/>
        <family val="0"/>
      </rPr>
      <t>］</t>
    </r>
  </si>
  <si>
    <r>
      <t>単位発熱量
［GJ/t, kl, 千m3</t>
    </r>
    <r>
      <rPr>
        <sz val="11"/>
        <rFont val="ＭＳ Ｐゴシック"/>
        <family val="0"/>
      </rPr>
      <t>N</t>
    </r>
    <r>
      <rPr>
        <sz val="11"/>
        <rFont val="ＭＳ Ｐゴシック"/>
        <family val="0"/>
      </rPr>
      <t>］</t>
    </r>
  </si>
  <si>
    <r>
      <t>使用量単位
［</t>
    </r>
    <r>
      <rPr>
        <sz val="11"/>
        <rFont val="Arial"/>
        <family val="2"/>
      </rPr>
      <t xml:space="preserve">t, kl, </t>
    </r>
    <r>
      <rPr>
        <sz val="11"/>
        <rFont val="ＭＳ Ｐゴシック"/>
        <family val="0"/>
      </rPr>
      <t>千</t>
    </r>
    <r>
      <rPr>
        <sz val="11"/>
        <rFont val="Arial"/>
        <family val="2"/>
      </rPr>
      <t>m</t>
    </r>
    <r>
      <rPr>
        <vertAlign val="superscript"/>
        <sz val="11"/>
        <rFont val="Arial"/>
        <family val="2"/>
      </rPr>
      <t>3</t>
    </r>
    <r>
      <rPr>
        <sz val="11"/>
        <rFont val="Arial"/>
        <family val="2"/>
      </rPr>
      <t>N</t>
    </r>
    <r>
      <rPr>
        <sz val="11"/>
        <rFont val="ＭＳ Ｐゴシック"/>
        <family val="0"/>
      </rPr>
      <t>］</t>
    </r>
  </si>
  <si>
    <r>
      <t xml:space="preserve">排出係数（固定値）
</t>
    </r>
    <r>
      <rPr>
        <sz val="9"/>
        <rFont val="ＭＳ Ｐゴシック"/>
        <family val="3"/>
      </rPr>
      <t>［</t>
    </r>
    <r>
      <rPr>
        <sz val="9"/>
        <rFont val="Arial"/>
        <family val="2"/>
      </rPr>
      <t>t-CO</t>
    </r>
    <r>
      <rPr>
        <vertAlign val="subscript"/>
        <sz val="9"/>
        <rFont val="Arial"/>
        <family val="2"/>
      </rPr>
      <t>2</t>
    </r>
    <r>
      <rPr>
        <sz val="9"/>
        <rFont val="Arial"/>
        <family val="2"/>
      </rPr>
      <t xml:space="preserve">/t, kl, </t>
    </r>
    <r>
      <rPr>
        <sz val="9"/>
        <rFont val="ＭＳ Ｐゴシック"/>
        <family val="3"/>
      </rPr>
      <t>千</t>
    </r>
    <r>
      <rPr>
        <sz val="9"/>
        <rFont val="Arial"/>
        <family val="2"/>
      </rPr>
      <t>m</t>
    </r>
    <r>
      <rPr>
        <vertAlign val="superscript"/>
        <sz val="9"/>
        <rFont val="Arial"/>
        <family val="2"/>
      </rPr>
      <t>3</t>
    </r>
    <r>
      <rPr>
        <sz val="9"/>
        <rFont val="Arial"/>
        <family val="2"/>
      </rPr>
      <t>N</t>
    </r>
    <r>
      <rPr>
        <sz val="9"/>
        <rFont val="ＭＳ Ｐゴシック"/>
        <family val="3"/>
      </rPr>
      <t>］</t>
    </r>
  </si>
  <si>
    <r>
      <t>使用量単位
［t, kl, 千m3</t>
    </r>
    <r>
      <rPr>
        <sz val="11"/>
        <rFont val="ＭＳ Ｐゴシック"/>
        <family val="0"/>
      </rPr>
      <t>N</t>
    </r>
    <r>
      <rPr>
        <sz val="11"/>
        <rFont val="ＭＳ Ｐゴシック"/>
        <family val="0"/>
      </rPr>
      <t>］</t>
    </r>
  </si>
  <si>
    <r>
      <t>千</t>
    </r>
    <r>
      <rPr>
        <sz val="11"/>
        <rFont val="Arial"/>
        <family val="2"/>
      </rPr>
      <t>m3N</t>
    </r>
  </si>
  <si>
    <t>供給形態
（①～④）</t>
  </si>
  <si>
    <t>　　①産業用蒸気　②温水　③冷水　④冷水　⑤蒸気（産業用以外）</t>
  </si>
  <si>
    <r>
      <t xml:space="preserve">2) </t>
    </r>
    <r>
      <rPr>
        <sz val="11"/>
        <rFont val="ＭＳ Ｐ明朝"/>
        <family val="1"/>
      </rPr>
      <t>供給形態は以下より選択して番号を記入すること：</t>
    </r>
  </si>
  <si>
    <r>
      <t xml:space="preserve">2) </t>
    </r>
    <r>
      <rPr>
        <sz val="11"/>
        <rFont val="ＭＳ 明朝"/>
        <family val="1"/>
      </rPr>
      <t>外部委託分は算定の対象外とする</t>
    </r>
  </si>
  <si>
    <r>
      <t xml:space="preserve">2) </t>
    </r>
    <r>
      <rPr>
        <sz val="11"/>
        <rFont val="ＭＳ Ｐ明朝"/>
        <family val="1"/>
      </rPr>
      <t>欄が足りない場合には追加して記入すること</t>
    </r>
  </si>
  <si>
    <r>
      <t xml:space="preserve">1) </t>
    </r>
    <r>
      <rPr>
        <sz val="11"/>
        <rFont val="ＭＳ Ｐ明朝"/>
        <family val="1"/>
      </rPr>
      <t>熱使用量は使用量単位で</t>
    </r>
    <r>
      <rPr>
        <sz val="11"/>
        <rFont val="Times New Roman"/>
        <family val="1"/>
      </rPr>
      <t>1GJ</t>
    </r>
    <r>
      <rPr>
        <sz val="11"/>
        <rFont val="ＭＳ Ｐ明朝"/>
        <family val="1"/>
      </rPr>
      <t>未満は切り捨てとし、整数値で記入すること。また、排出量についても排出源ごとに算定して</t>
    </r>
    <r>
      <rPr>
        <sz val="11"/>
        <rFont val="Times New Roman"/>
        <family val="1"/>
      </rPr>
      <t>1t-CO2</t>
    </r>
    <r>
      <rPr>
        <sz val="11"/>
        <rFont val="ＭＳ Ｐ明朝"/>
        <family val="1"/>
      </rPr>
      <t>未満は切り捨てとし、整数値で記入すること</t>
    </r>
  </si>
  <si>
    <r>
      <t xml:space="preserve">1) </t>
    </r>
    <r>
      <rPr>
        <sz val="11"/>
        <rFont val="ＭＳ Ｐ明朝"/>
        <family val="1"/>
      </rPr>
      <t>燃料使用量は使用量単位で少数第一位以下は切り捨てとし、整数値で記入すること。また、排出量についても排出源ごとに算定して</t>
    </r>
    <r>
      <rPr>
        <sz val="11"/>
        <rFont val="Times New Roman"/>
        <family val="1"/>
      </rPr>
      <t>1t-CO2</t>
    </r>
    <r>
      <rPr>
        <sz val="11"/>
        <rFont val="ＭＳ Ｐ明朝"/>
        <family val="1"/>
      </rPr>
      <t>未満は切り捨てとし、整数値で記入すること</t>
    </r>
  </si>
  <si>
    <r>
      <t xml:space="preserve">1) </t>
    </r>
    <r>
      <rPr>
        <sz val="11"/>
        <rFont val="ＭＳ Ｐ明朝"/>
        <family val="1"/>
      </rPr>
      <t>電気使用量は使用量単位で少数第一位以下は切り捨てとし、整数値で記入すること。また、排出量についても排出源ごとに算定して</t>
    </r>
    <r>
      <rPr>
        <sz val="11"/>
        <rFont val="Times New Roman"/>
        <family val="1"/>
      </rPr>
      <t>1t-CO2</t>
    </r>
    <r>
      <rPr>
        <sz val="11"/>
        <rFont val="ＭＳ Ｐ明朝"/>
        <family val="1"/>
      </rPr>
      <t>未満は切り捨てとし、整数値で記入すること</t>
    </r>
  </si>
  <si>
    <r>
      <t xml:space="preserve">1) </t>
    </r>
    <r>
      <rPr>
        <sz val="11"/>
        <rFont val="ＭＳ 明朝"/>
        <family val="1"/>
      </rPr>
      <t>廃棄物焼却・使用量は焼却･使用量単位で少数第一位以下は切り捨てとし、整数値で記入すること。また、排出量についても排出源ごとに算定して</t>
    </r>
    <r>
      <rPr>
        <sz val="11"/>
        <rFont val="Times New Roman"/>
        <family val="1"/>
      </rPr>
      <t>1t-CO2</t>
    </r>
    <r>
      <rPr>
        <sz val="11"/>
        <rFont val="ＭＳ 明朝"/>
        <family val="1"/>
      </rPr>
      <t>未満は切り捨てとし、整数値で記入すること</t>
    </r>
  </si>
  <si>
    <r>
      <t xml:space="preserve">1) </t>
    </r>
    <r>
      <rPr>
        <sz val="11"/>
        <rFont val="ＭＳ Ｐ明朝"/>
        <family val="1"/>
      </rPr>
      <t>原料使用量は使用量単位で少数第一位以下は切り捨てとし、整数値で記入すること。また、排出量についても排出源ごとに算定して</t>
    </r>
    <r>
      <rPr>
        <sz val="11"/>
        <rFont val="Times New Roman"/>
        <family val="1"/>
      </rPr>
      <t>1t-CO2</t>
    </r>
    <r>
      <rPr>
        <sz val="11"/>
        <rFont val="ＭＳ Ｐ明朝"/>
        <family val="1"/>
      </rPr>
      <t>未満は切り捨てとし、整数値で記入すること</t>
    </r>
  </si>
  <si>
    <r>
      <t xml:space="preserve">1) </t>
    </r>
    <r>
      <rPr>
        <sz val="11"/>
        <rFont val="ＭＳ Ｐ明朝"/>
        <family val="1"/>
      </rPr>
      <t>原料使用量は使用量単位で少数第一位以下は切り捨てとし、整数値で記入すること。また、排出量についても排出源ごとに算定して</t>
    </r>
    <r>
      <rPr>
        <sz val="11"/>
        <rFont val="Times New Roman"/>
        <family val="1"/>
      </rPr>
      <t>1t-CO2</t>
    </r>
    <r>
      <rPr>
        <sz val="11"/>
        <rFont val="ＭＳ Ｐ明朝"/>
        <family val="1"/>
      </rPr>
      <t>未満は切り捨てとし、整数値で記入すること</t>
    </r>
  </si>
  <si>
    <r>
      <t xml:space="preserve">VI-1. </t>
    </r>
    <r>
      <rPr>
        <sz val="14"/>
        <rFont val="ＭＳ Ｐゴシック"/>
        <family val="3"/>
      </rPr>
      <t>工業プロセスに伴う排出</t>
    </r>
  </si>
  <si>
    <r>
      <t xml:space="preserve">2) </t>
    </r>
    <r>
      <rPr>
        <sz val="11"/>
        <rFont val="ＭＳ Ｐ明朝"/>
        <family val="1"/>
      </rPr>
      <t>燃料使用量、所内消費電力量、外部供給電力量、所内消費熱量、外部供給熱量はそれぞれの量単位で少数第一位以下は切り捨てとし、整数値で記入すること。また、排出量についても排出源ごとに算定して</t>
    </r>
    <r>
      <rPr>
        <sz val="11"/>
        <rFont val="Times New Roman"/>
        <family val="1"/>
      </rPr>
      <t>1t-CO2</t>
    </r>
    <r>
      <rPr>
        <sz val="11"/>
        <rFont val="ＭＳ Ｐ明朝"/>
        <family val="1"/>
      </rPr>
      <t>未満は切り捨てとし、整数値で記入すること</t>
    </r>
  </si>
  <si>
    <t>Ⅴ．廃棄物の焼却に伴う排出</t>
  </si>
  <si>
    <r>
      <t xml:space="preserve">1) </t>
    </r>
    <r>
      <rPr>
        <sz val="11"/>
        <rFont val="ＭＳ Ｐ明朝"/>
        <family val="1"/>
      </rPr>
      <t>燃料使用量、発電量、クレジット交付量はそれぞれの量単位で少数第一位以下は切り捨てとし、整数値で記入すること。排出量については、排出源ごとに算定して</t>
    </r>
    <r>
      <rPr>
        <sz val="11"/>
        <rFont val="Times New Roman"/>
        <family val="1"/>
      </rPr>
      <t>1t-CO2</t>
    </r>
    <r>
      <rPr>
        <sz val="11"/>
        <rFont val="ＭＳ Ｐ明朝"/>
        <family val="1"/>
      </rPr>
      <t>未満は切り捨てとし、整数値で記入すること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</si>
</sst>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Red]\-#,##0.000"/>
    <numFmt numFmtId="180" formatCode="#,##0.0000;[Red]\-#,##0.0000"/>
    <numFmt numFmtId="181" formatCode="#,##0.00000;[Red]\-#,##0.00000"/>
    <numFmt numFmtId="182" formatCode="0.000_ "/>
    <numFmt numFmtId="183" formatCode="#,##0.000000;[Red]\-#,##0.000000"/>
  </numFmts>
  <fonts count="26">
    <font>
      <sz val="11"/>
      <name val="ＭＳ Ｐゴシック"/>
      <family val="0"/>
    </font>
    <font>
      <sz val="6"/>
      <name val="ＭＳ Ｐゴシック"/>
      <family val="3"/>
    </font>
    <font>
      <sz val="12"/>
      <name val="ＭＳ Ｐゴシック"/>
      <family val="3"/>
    </font>
    <font>
      <sz val="9"/>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1"/>
      <name val="ＭＳ 明朝"/>
      <family val="1"/>
    </font>
    <font>
      <sz val="18"/>
      <name val="Arial"/>
      <family val="2"/>
    </font>
    <font>
      <sz val="11"/>
      <name val="Arial"/>
      <family val="2"/>
    </font>
    <font>
      <sz val="14"/>
      <name val="Arial"/>
      <family val="2"/>
    </font>
    <font>
      <sz val="12"/>
      <name val="Arial"/>
      <family val="2"/>
    </font>
    <font>
      <sz val="9"/>
      <name val="Arial"/>
      <family val="2"/>
    </font>
    <font>
      <sz val="11"/>
      <name val="ＭＳ Ｐ明朝"/>
      <family val="1"/>
    </font>
    <font>
      <sz val="11"/>
      <name val="Times New Roman"/>
      <family val="1"/>
    </font>
    <font>
      <vertAlign val="superscript"/>
      <sz val="11"/>
      <name val="Arial"/>
      <family val="2"/>
    </font>
    <font>
      <vertAlign val="subscript"/>
      <sz val="11"/>
      <name val="Arial"/>
      <family val="2"/>
    </font>
    <font>
      <vertAlign val="subscript"/>
      <sz val="11"/>
      <name val="Times New Roman"/>
      <family val="1"/>
    </font>
    <font>
      <vertAlign val="subscript"/>
      <sz val="9"/>
      <name val="Arial"/>
      <family val="2"/>
    </font>
    <font>
      <vertAlign val="superscript"/>
      <sz val="9"/>
      <name val="Arial"/>
      <family val="2"/>
    </font>
    <font>
      <vertAlign val="subscript"/>
      <sz val="14"/>
      <name val="Arial"/>
      <family val="2"/>
    </font>
    <font>
      <b/>
      <sz val="12"/>
      <name val="Arial"/>
      <family val="2"/>
    </font>
    <font>
      <b/>
      <sz val="12"/>
      <name val="ＭＳ Ｐゴシック"/>
      <family val="3"/>
    </font>
    <font>
      <b/>
      <sz val="11"/>
      <name val="ＭＳ Ｐゴシック"/>
      <family val="0"/>
    </font>
    <font>
      <b/>
      <sz val="14"/>
      <name val="ＭＳ Ｐゴシック"/>
      <family val="3"/>
    </font>
  </fonts>
  <fills count="3">
    <fill>
      <patternFill/>
    </fill>
    <fill>
      <patternFill patternType="gray125"/>
    </fill>
    <fill>
      <patternFill patternType="solid">
        <fgColor indexed="43"/>
        <bgColor indexed="64"/>
      </patternFill>
    </fill>
  </fills>
  <borders count="88">
    <border>
      <left/>
      <right/>
      <top/>
      <bottom/>
      <diagonal/>
    </border>
    <border>
      <left style="thin"/>
      <right style="thin"/>
      <top style="hair"/>
      <bottom style="hair"/>
    </border>
    <border>
      <left style="thin"/>
      <right style="thin"/>
      <top style="hair"/>
      <bottom style="double"/>
    </border>
    <border>
      <left style="thin"/>
      <right style="thin"/>
      <top style="medium"/>
      <bottom style="mediu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style="medium"/>
    </border>
    <border>
      <left>
        <color indexed="63"/>
      </left>
      <right style="thin"/>
      <top style="double"/>
      <bottom style="medium"/>
    </border>
    <border>
      <left>
        <color indexed="63"/>
      </left>
      <right style="thin"/>
      <top style="medium"/>
      <bottom style="medium"/>
    </border>
    <border>
      <left style="medium"/>
      <right style="thin"/>
      <top style="medium"/>
      <bottom style="medium"/>
    </border>
    <border>
      <left style="thin"/>
      <right style="thin"/>
      <top>
        <color indexed="63"/>
      </top>
      <bottom style="thin"/>
    </border>
    <border>
      <left style="thin"/>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hair"/>
    </border>
    <border>
      <left style="thin"/>
      <right style="medium"/>
      <top style="hair"/>
      <bottom style="thin"/>
    </border>
    <border>
      <left style="thin"/>
      <right style="medium"/>
      <top style="hair"/>
      <bottom style="hair"/>
    </border>
    <border>
      <left style="thin"/>
      <right style="thin"/>
      <top style="thin"/>
      <bottom style="double"/>
    </border>
    <border>
      <left style="thin"/>
      <right>
        <color indexed="63"/>
      </right>
      <top style="medium"/>
      <bottom style="medium"/>
    </border>
    <border>
      <left style="thin"/>
      <right style="thin"/>
      <top style="medium"/>
      <bottom style="hair"/>
    </border>
    <border>
      <left style="thin"/>
      <right style="thin"/>
      <top style="double"/>
      <bottom style="mediu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style="hair"/>
    </border>
    <border>
      <left style="thin"/>
      <right style="thin"/>
      <top style="hair"/>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thin"/>
      <right style="thin"/>
      <top style="thin"/>
      <bottom style="medium"/>
    </border>
    <border>
      <left style="medium"/>
      <right style="thin"/>
      <top>
        <color indexed="63"/>
      </top>
      <bottom style="thin"/>
    </border>
    <border>
      <left style="medium"/>
      <right style="thin"/>
      <top style="thin"/>
      <bottom style="hair"/>
    </border>
    <border>
      <left style="medium"/>
      <right style="thin"/>
      <top style="hair"/>
      <bottom style="thin"/>
    </border>
    <border>
      <left style="medium"/>
      <right style="thin"/>
      <top style="hair"/>
      <bottom style="hair"/>
    </border>
    <border>
      <left style="medium"/>
      <right style="thin"/>
      <top style="thin"/>
      <bottom style="double"/>
    </border>
    <border>
      <left style="thin"/>
      <right style="hair"/>
      <top style="thin"/>
      <bottom style="medium"/>
    </border>
    <border>
      <left style="hair"/>
      <right style="thin"/>
      <top style="thin"/>
      <bottom style="medium"/>
    </border>
    <border>
      <left style="thin"/>
      <right style="thin"/>
      <top style="thin"/>
      <bottom>
        <color indexed="63"/>
      </bottom>
    </border>
    <border>
      <left style="thin"/>
      <right style="medium"/>
      <top>
        <color indexed="63"/>
      </top>
      <bottom>
        <color indexed="63"/>
      </bottom>
    </border>
    <border>
      <left style="medium"/>
      <right style="thin"/>
      <top>
        <color indexed="63"/>
      </top>
      <bottom>
        <color indexed="63"/>
      </bottom>
    </border>
    <border>
      <left style="thin"/>
      <right style="medium"/>
      <top style="thin"/>
      <bottom style="thin"/>
    </border>
    <border>
      <left style="medium"/>
      <right style="thin"/>
      <top style="thin"/>
      <bottom style="thin"/>
    </border>
    <border>
      <left style="thin"/>
      <right style="medium"/>
      <top style="medium"/>
      <bottom style="thin"/>
    </border>
    <border>
      <left style="thin"/>
      <right>
        <color indexed="63"/>
      </right>
      <top style="thin"/>
      <bottom style="thin"/>
    </border>
    <border>
      <left style="thin"/>
      <right style="thin"/>
      <top style="hair"/>
      <bottom style="medium"/>
    </border>
    <border>
      <left style="medium"/>
      <right style="thin"/>
      <top style="medium"/>
      <bottom style="hair"/>
    </border>
    <border>
      <left style="medium"/>
      <right style="thin"/>
      <top style="hair"/>
      <bottom style="double"/>
    </border>
    <border>
      <left>
        <color indexed="63"/>
      </left>
      <right style="medium"/>
      <top style="medium"/>
      <bottom style="medium"/>
    </border>
    <border>
      <left style="medium"/>
      <right>
        <color indexed="63"/>
      </right>
      <top style="medium"/>
      <bottom style="medium"/>
    </border>
    <border>
      <left style="thin"/>
      <right style="medium"/>
      <top style="medium"/>
      <bottom style="hair"/>
    </border>
    <border>
      <left style="thin"/>
      <right style="medium"/>
      <top style="hair"/>
      <bottom style="double"/>
    </border>
    <border>
      <left style="medium"/>
      <right>
        <color indexed="63"/>
      </right>
      <top style="double"/>
      <bottom style="medium"/>
    </border>
    <border>
      <left style="thin"/>
      <right style="medium"/>
      <top style="double"/>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thin"/>
      <right style="medium"/>
      <top style="thin"/>
      <bottom style="double"/>
    </border>
    <border>
      <left style="medium"/>
      <right style="thin"/>
      <top style="hair"/>
      <bottom style="medium"/>
    </border>
    <border>
      <left style="thin"/>
      <right style="medium"/>
      <top style="hair"/>
      <bottom style="medium"/>
    </border>
    <border>
      <left style="thin"/>
      <right>
        <color indexed="63"/>
      </right>
      <top style="medium"/>
      <bottom style="hair"/>
    </border>
    <border>
      <left style="thin"/>
      <right>
        <color indexed="63"/>
      </right>
      <top style="hair"/>
      <bottom style="hair"/>
    </border>
    <border>
      <left style="thin"/>
      <right>
        <color indexed="63"/>
      </right>
      <top style="hair"/>
      <bottom style="double"/>
    </border>
    <border>
      <left style="thin"/>
      <right style="hair"/>
      <top style="medium"/>
      <bottom style="hair"/>
    </border>
    <border>
      <left style="hair"/>
      <right style="thin"/>
      <top style="medium"/>
      <bottom style="hair"/>
    </border>
    <border>
      <left style="thin"/>
      <right style="thin"/>
      <top style="medium"/>
      <bottom>
        <color indexed="63"/>
      </bottom>
    </border>
    <border>
      <left style="thin"/>
      <right style="hair"/>
      <top style="hair"/>
      <bottom style="hair"/>
    </border>
    <border>
      <left style="hair"/>
      <right style="thin"/>
      <top style="hair"/>
      <bottom style="hair"/>
    </border>
    <border>
      <left style="thin"/>
      <right style="thin"/>
      <top>
        <color indexed="63"/>
      </top>
      <bottom style="hair"/>
    </border>
    <border>
      <left style="thin"/>
      <right style="hair"/>
      <top style="hair"/>
      <bottom style="medium"/>
    </border>
    <border>
      <left style="hair"/>
      <right style="thin"/>
      <top style="hair"/>
      <bottom style="medium"/>
    </border>
    <border>
      <left style="thin"/>
      <right style="medium"/>
      <top>
        <color indexed="63"/>
      </top>
      <bottom style="medium"/>
    </border>
    <border>
      <left>
        <color indexed="63"/>
      </left>
      <right>
        <color indexed="63"/>
      </right>
      <top style="medium"/>
      <bottom style="mediu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hair"/>
    </border>
    <border>
      <left>
        <color indexed="63"/>
      </left>
      <right style="thin"/>
      <top style="hair"/>
      <bottom style="hair"/>
    </border>
    <border>
      <left>
        <color indexed="63"/>
      </left>
      <right style="thin"/>
      <top style="hair"/>
      <bottom style="double"/>
    </border>
  </borders>
  <cellStyleXfs count="22">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57">
    <xf numFmtId="0" fontId="0" fillId="0" borderId="0" xfId="0" applyAlignment="1">
      <alignment vertical="center"/>
    </xf>
    <xf numFmtId="0" fontId="2"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4" fillId="0" borderId="0" xfId="0" applyFont="1" applyBorder="1" applyAlignment="1">
      <alignment horizontal="left" vertical="center"/>
    </xf>
    <xf numFmtId="0" fontId="14" fillId="0" borderId="0" xfId="0" applyFont="1" applyAlignment="1">
      <alignment vertical="center"/>
    </xf>
    <xf numFmtId="0" fontId="10" fillId="0" borderId="1" xfId="0" applyFont="1" applyBorder="1" applyAlignment="1">
      <alignment horizontal="distributed" vertical="center"/>
    </xf>
    <xf numFmtId="0" fontId="10" fillId="0" borderId="2" xfId="0" applyFont="1" applyBorder="1" applyAlignment="1">
      <alignment horizontal="distributed" vertical="center"/>
    </xf>
    <xf numFmtId="0" fontId="0" fillId="0" borderId="3" xfId="0" applyFont="1" applyFill="1" applyBorder="1" applyAlignment="1">
      <alignment horizontal="center" vertical="center" wrapText="1"/>
    </xf>
    <xf numFmtId="0" fontId="15"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10" fillId="0" borderId="4" xfId="0" applyFont="1" applyFill="1" applyBorder="1" applyAlignment="1">
      <alignment horizontal="distributed" vertical="center"/>
    </xf>
    <xf numFmtId="0" fontId="10" fillId="0" borderId="5" xfId="0" applyFont="1" applyFill="1" applyBorder="1" applyAlignment="1">
      <alignment horizontal="distributed" vertical="center"/>
    </xf>
    <xf numFmtId="0" fontId="10" fillId="0" borderId="5" xfId="0" applyFont="1" applyFill="1" applyBorder="1" applyAlignment="1">
      <alignment vertical="center"/>
    </xf>
    <xf numFmtId="0" fontId="10" fillId="0" borderId="0" xfId="0" applyFont="1" applyFill="1" applyAlignment="1">
      <alignment vertical="center"/>
    </xf>
    <xf numFmtId="0" fontId="8" fillId="0" borderId="0" xfId="0" applyFont="1" applyFill="1" applyBorder="1" applyAlignment="1">
      <alignment horizontal="left" vertical="center"/>
    </xf>
    <xf numFmtId="0" fontId="10" fillId="0" borderId="6" xfId="0" applyFont="1" applyFill="1" applyBorder="1" applyAlignment="1">
      <alignment horizontal="distributed" vertical="center"/>
    </xf>
    <xf numFmtId="0" fontId="10" fillId="0" borderId="6" xfId="0"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14" fillId="0" borderId="0" xfId="0" applyFont="1" applyFill="1" applyBorder="1" applyAlignment="1">
      <alignment horizontal="left" vertical="center"/>
    </xf>
    <xf numFmtId="0" fontId="15" fillId="0" borderId="0" xfId="0" applyFont="1" applyFill="1" applyAlignment="1">
      <alignment vertical="center"/>
    </xf>
    <xf numFmtId="0" fontId="12" fillId="0" borderId="0" xfId="0" applyFont="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distributed" vertical="center"/>
    </xf>
    <xf numFmtId="0" fontId="10" fillId="0" borderId="0" xfId="0" applyFont="1" applyBorder="1" applyAlignment="1">
      <alignment horizontal="left" vertical="center"/>
    </xf>
    <xf numFmtId="0" fontId="10" fillId="0" borderId="0" xfId="0" applyFont="1" applyFill="1" applyBorder="1" applyAlignment="1">
      <alignment horizontal="distributed"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2" fillId="0" borderId="0" xfId="0" applyFont="1" applyFill="1" applyAlignment="1">
      <alignment vertical="center"/>
    </xf>
    <xf numFmtId="0" fontId="12" fillId="0" borderId="0" xfId="0" applyFont="1" applyFill="1" applyAlignment="1">
      <alignment vertical="center"/>
    </xf>
    <xf numFmtId="0" fontId="10" fillId="0" borderId="7" xfId="0" applyFont="1" applyFill="1" applyBorder="1" applyAlignment="1">
      <alignment horizontal="distributed" vertical="center"/>
    </xf>
    <xf numFmtId="0" fontId="10" fillId="0" borderId="8" xfId="0" applyFont="1" applyFill="1" applyBorder="1" applyAlignment="1">
      <alignment horizontal="distributed" vertical="center"/>
    </xf>
    <xf numFmtId="0" fontId="15" fillId="0" borderId="0" xfId="0" applyFont="1" applyBorder="1" applyAlignment="1">
      <alignment horizontal="left" vertical="center"/>
    </xf>
    <xf numFmtId="0" fontId="10"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0" fillId="0" borderId="9" xfId="0" applyFont="1" applyFill="1" applyBorder="1" applyAlignment="1">
      <alignment horizontal="center" vertical="center" wrapText="1"/>
    </xf>
    <xf numFmtId="0" fontId="10" fillId="0" borderId="3" xfId="0" applyFont="1" applyFill="1" applyBorder="1" applyAlignment="1">
      <alignment vertical="center"/>
    </xf>
    <xf numFmtId="0" fontId="0" fillId="0" borderId="10" xfId="0" applyFont="1" applyFill="1" applyBorder="1" applyAlignment="1">
      <alignment horizontal="center" vertical="center" wrapText="1"/>
    </xf>
    <xf numFmtId="0" fontId="0" fillId="0" borderId="11" xfId="0" applyFont="1" applyFill="1" applyBorder="1" applyAlignment="1">
      <alignment vertical="center"/>
    </xf>
    <xf numFmtId="0" fontId="0" fillId="0" borderId="12" xfId="0" applyFont="1" applyFill="1" applyBorder="1" applyAlignment="1">
      <alignment vertical="center"/>
    </xf>
    <xf numFmtId="0" fontId="11" fillId="0" borderId="0" xfId="0" applyFont="1" applyFill="1" applyAlignment="1">
      <alignment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7" xfId="0" applyFont="1" applyFill="1" applyBorder="1" applyAlignment="1">
      <alignment horizontal="center" vertical="center"/>
    </xf>
    <xf numFmtId="0" fontId="10" fillId="0" borderId="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8" xfId="0" applyFont="1" applyFill="1" applyBorder="1" applyAlignment="1">
      <alignment horizontal="left" vertical="center"/>
    </xf>
    <xf numFmtId="0" fontId="10" fillId="0" borderId="0" xfId="0" applyFont="1" applyFill="1" applyAlignment="1">
      <alignment vertical="center"/>
    </xf>
    <xf numFmtId="0" fontId="0" fillId="0" borderId="3" xfId="0" applyFont="1" applyFill="1" applyBorder="1" applyAlignment="1">
      <alignment vertical="center"/>
    </xf>
    <xf numFmtId="0" fontId="11" fillId="0" borderId="0" xfId="0" applyFont="1" applyAlignment="1">
      <alignment horizontal="left" vertical="center"/>
    </xf>
    <xf numFmtId="0" fontId="0" fillId="0" borderId="19" xfId="0" applyFont="1" applyFill="1" applyBorder="1" applyAlignment="1">
      <alignment horizontal="center" vertical="center"/>
    </xf>
    <xf numFmtId="0" fontId="0" fillId="0" borderId="0" xfId="0" applyAlignment="1">
      <alignment vertical="center"/>
    </xf>
    <xf numFmtId="0" fontId="10" fillId="0" borderId="20" xfId="0" applyFont="1" applyBorder="1" applyAlignment="1">
      <alignment horizontal="right"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38" fontId="10" fillId="0" borderId="20" xfId="17" applyFont="1" applyBorder="1" applyAlignment="1">
      <alignment horizontal="right" vertical="center"/>
    </xf>
    <xf numFmtId="38" fontId="10" fillId="0" borderId="2" xfId="17" applyFont="1" applyBorder="1" applyAlignment="1">
      <alignment horizontal="right" vertical="center"/>
    </xf>
    <xf numFmtId="38" fontId="10" fillId="0" borderId="21" xfId="17" applyFont="1" applyBorder="1" applyAlignment="1">
      <alignment horizontal="right" vertical="center"/>
    </xf>
    <xf numFmtId="38" fontId="10" fillId="0" borderId="1" xfId="17" applyFont="1" applyBorder="1" applyAlignment="1">
      <alignment horizontal="right" vertical="center"/>
    </xf>
    <xf numFmtId="38" fontId="10" fillId="0" borderId="22" xfId="17" applyFont="1" applyFill="1" applyBorder="1" applyAlignment="1">
      <alignment horizontal="right" vertical="center"/>
    </xf>
    <xf numFmtId="38" fontId="10" fillId="0" borderId="23" xfId="17" applyFont="1" applyFill="1" applyBorder="1" applyAlignment="1">
      <alignment horizontal="right" vertical="center"/>
    </xf>
    <xf numFmtId="38" fontId="10" fillId="0" borderId="24" xfId="17" applyFont="1" applyFill="1" applyBorder="1" applyAlignment="1">
      <alignment horizontal="right" vertical="center"/>
    </xf>
    <xf numFmtId="0" fontId="10" fillId="0" borderId="20" xfId="0" applyFont="1" applyFill="1" applyBorder="1" applyAlignment="1">
      <alignment horizontal="right" vertical="center"/>
    </xf>
    <xf numFmtId="0" fontId="10" fillId="0" borderId="1" xfId="0" applyFont="1" applyFill="1" applyBorder="1" applyAlignment="1">
      <alignment horizontal="right" vertical="center"/>
    </xf>
    <xf numFmtId="0" fontId="10" fillId="0" borderId="2" xfId="0" applyFont="1" applyFill="1" applyBorder="1" applyAlignment="1">
      <alignment horizontal="right" vertical="center"/>
    </xf>
    <xf numFmtId="38" fontId="10" fillId="0" borderId="20" xfId="17" applyFont="1" applyFill="1" applyBorder="1" applyAlignment="1">
      <alignment horizontal="right" vertical="center"/>
    </xf>
    <xf numFmtId="38" fontId="10" fillId="0" borderId="1" xfId="17" applyFont="1" applyFill="1" applyBorder="1" applyAlignment="1">
      <alignment horizontal="right" vertical="center"/>
    </xf>
    <xf numFmtId="38" fontId="10" fillId="0" borderId="2" xfId="17" applyFont="1" applyFill="1" applyBorder="1" applyAlignment="1">
      <alignment horizontal="right" vertical="center"/>
    </xf>
    <xf numFmtId="38" fontId="10" fillId="0" borderId="21" xfId="17" applyFont="1" applyFill="1" applyBorder="1" applyAlignment="1">
      <alignment horizontal="right" vertical="center"/>
    </xf>
    <xf numFmtId="38" fontId="10" fillId="0" borderId="11" xfId="17" applyFont="1" applyFill="1" applyBorder="1" applyAlignment="1">
      <alignment horizontal="right" vertical="center"/>
    </xf>
    <xf numFmtId="38" fontId="10" fillId="0" borderId="25" xfId="17" applyFont="1" applyFill="1" applyBorder="1" applyAlignment="1">
      <alignment horizontal="right" vertical="center"/>
    </xf>
    <xf numFmtId="38" fontId="10" fillId="0" borderId="26" xfId="17" applyFont="1" applyFill="1" applyBorder="1" applyAlignment="1">
      <alignment horizontal="right" vertical="center"/>
    </xf>
    <xf numFmtId="0" fontId="10" fillId="0" borderId="6"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22" xfId="0" applyFont="1" applyFill="1" applyBorder="1" applyAlignment="1">
      <alignment horizontal="left" vertical="center"/>
    </xf>
    <xf numFmtId="38" fontId="10" fillId="0" borderId="0" xfId="17" applyFont="1" applyFill="1" applyAlignment="1">
      <alignment vertical="center"/>
    </xf>
    <xf numFmtId="0" fontId="0" fillId="0" borderId="0" xfId="0" applyAlignment="1">
      <alignment horizontal="left" vertical="center"/>
    </xf>
    <xf numFmtId="0" fontId="0" fillId="0" borderId="30" xfId="0" applyBorder="1" applyAlignment="1">
      <alignment horizontal="center" vertical="center" wrapText="1"/>
    </xf>
    <xf numFmtId="0" fontId="0" fillId="0" borderId="0" xfId="0" applyFont="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22" fillId="0" borderId="0" xfId="0" applyFont="1" applyAlignment="1">
      <alignment vertical="center"/>
    </xf>
    <xf numFmtId="0" fontId="23" fillId="0" borderId="0" xfId="0" applyFont="1" applyAlignment="1">
      <alignment vertical="center"/>
    </xf>
    <xf numFmtId="0" fontId="7"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3" fontId="0" fillId="0" borderId="0" xfId="0" applyNumberFormat="1" applyFont="1" applyBorder="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vertical="center"/>
    </xf>
    <xf numFmtId="0" fontId="8" fillId="0" borderId="0" xfId="0" applyFont="1" applyBorder="1" applyAlignment="1">
      <alignment horizontal="left" vertical="center"/>
    </xf>
    <xf numFmtId="0" fontId="0" fillId="0" borderId="0" xfId="0" applyFont="1" applyAlignment="1">
      <alignment horizontal="center" vertical="center"/>
    </xf>
    <xf numFmtId="0" fontId="24" fillId="0" borderId="0"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distributed" vertical="center"/>
    </xf>
    <xf numFmtId="0" fontId="0" fillId="0" borderId="38" xfId="0" applyFont="1" applyBorder="1" applyAlignment="1">
      <alignment horizontal="center" vertical="center"/>
    </xf>
    <xf numFmtId="0" fontId="0" fillId="0" borderId="38" xfId="0" applyFont="1" applyBorder="1" applyAlignment="1">
      <alignment horizontal="distributed" vertical="center"/>
    </xf>
    <xf numFmtId="177" fontId="0" fillId="0" borderId="38" xfId="0" applyNumberFormat="1"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38" fontId="10" fillId="0" borderId="4" xfId="17"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8" fontId="10" fillId="0" borderId="12" xfId="17" applyFont="1" applyFill="1" applyBorder="1" applyAlignment="1">
      <alignment horizontal="right" vertical="center"/>
    </xf>
    <xf numFmtId="0" fontId="10" fillId="0" borderId="5" xfId="0" applyFont="1" applyFill="1" applyBorder="1" applyAlignment="1">
      <alignment horizontal="left" vertical="center"/>
    </xf>
    <xf numFmtId="178" fontId="10" fillId="0" borderId="11" xfId="17" applyNumberFormat="1" applyFont="1" applyFill="1" applyBorder="1" applyAlignment="1">
      <alignment horizontal="right" vertical="center"/>
    </xf>
    <xf numFmtId="179" fontId="10" fillId="0" borderId="11" xfId="17" applyNumberFormat="1" applyFont="1" applyFill="1" applyBorder="1" applyAlignment="1">
      <alignment horizontal="right" vertical="center"/>
    </xf>
    <xf numFmtId="178" fontId="10" fillId="0" borderId="25" xfId="17" applyNumberFormat="1" applyFont="1" applyFill="1" applyBorder="1" applyAlignment="1">
      <alignment horizontal="right" vertical="center"/>
    </xf>
    <xf numFmtId="178" fontId="10" fillId="0" borderId="26" xfId="17" applyNumberFormat="1" applyFont="1" applyFill="1" applyBorder="1" applyAlignment="1">
      <alignment horizontal="right" vertical="center"/>
    </xf>
    <xf numFmtId="178" fontId="10" fillId="0" borderId="1" xfId="17" applyNumberFormat="1" applyFont="1" applyFill="1" applyBorder="1" applyAlignment="1">
      <alignment horizontal="right" vertical="center"/>
    </xf>
    <xf numFmtId="40" fontId="10" fillId="0" borderId="25" xfId="17" applyNumberFormat="1" applyFont="1" applyFill="1" applyBorder="1" applyAlignment="1">
      <alignment horizontal="right" vertical="center"/>
    </xf>
    <xf numFmtId="40" fontId="10" fillId="0" borderId="1" xfId="17" applyNumberFormat="1" applyFont="1" applyFill="1" applyBorder="1" applyAlignment="1">
      <alignment horizontal="right" vertical="center"/>
    </xf>
    <xf numFmtId="179" fontId="10" fillId="0" borderId="25" xfId="17" applyNumberFormat="1" applyFont="1" applyFill="1" applyBorder="1" applyAlignment="1">
      <alignment horizontal="right" vertical="center"/>
    </xf>
    <xf numFmtId="179" fontId="10" fillId="0" borderId="26" xfId="17" applyNumberFormat="1" applyFont="1" applyFill="1" applyBorder="1" applyAlignment="1">
      <alignment horizontal="right" vertical="center"/>
    </xf>
    <xf numFmtId="179" fontId="10" fillId="0" borderId="12" xfId="17" applyNumberFormat="1" applyFont="1" applyFill="1" applyBorder="1" applyAlignment="1">
      <alignment horizontal="right" vertical="center"/>
    </xf>
    <xf numFmtId="38" fontId="10" fillId="0" borderId="4" xfId="17" applyNumberFormat="1" applyFont="1" applyFill="1" applyBorder="1" applyAlignment="1">
      <alignment horizontal="right" vertical="center"/>
    </xf>
    <xf numFmtId="0" fontId="0" fillId="0" borderId="43" xfId="0" applyFont="1" applyFill="1" applyBorder="1" applyAlignment="1">
      <alignment horizontal="center" vertical="center"/>
    </xf>
    <xf numFmtId="0" fontId="10" fillId="0" borderId="12"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wrapText="1"/>
    </xf>
    <xf numFmtId="38" fontId="10" fillId="0" borderId="12" xfId="17" applyNumberFormat="1" applyFont="1" applyFill="1" applyBorder="1" applyAlignment="1">
      <alignment horizontal="right" vertical="center"/>
    </xf>
    <xf numFmtId="0" fontId="0" fillId="0" borderId="1" xfId="0" applyFont="1" applyBorder="1" applyAlignment="1">
      <alignment horizontal="distributed" vertical="center"/>
    </xf>
    <xf numFmtId="0" fontId="0" fillId="0" borderId="2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0" xfId="0" applyFont="1" applyAlignment="1">
      <alignment vertical="center"/>
    </xf>
    <xf numFmtId="0" fontId="0" fillId="0" borderId="12" xfId="0" applyBorder="1" applyAlignment="1">
      <alignment vertical="center" wrapText="1"/>
    </xf>
    <xf numFmtId="0" fontId="10" fillId="0" borderId="12" xfId="0" applyFont="1" applyBorder="1" applyAlignment="1">
      <alignment vertical="center"/>
    </xf>
    <xf numFmtId="0" fontId="0" fillId="0" borderId="12" xfId="0" applyBorder="1" applyAlignment="1">
      <alignment vertical="center"/>
    </xf>
    <xf numFmtId="31" fontId="0" fillId="0" borderId="20" xfId="0" applyNumberFormat="1" applyFont="1" applyBorder="1" applyAlignment="1">
      <alignment horizontal="center" vertical="center" wrapText="1"/>
    </xf>
    <xf numFmtId="31" fontId="0" fillId="0" borderId="20" xfId="0" applyNumberFormat="1" applyFont="1" applyBorder="1" applyAlignment="1" applyProtection="1">
      <alignment vertical="center" wrapText="1"/>
      <protection locked="0"/>
    </xf>
    <xf numFmtId="0" fontId="0" fillId="0" borderId="0"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10" xfId="0" applyFont="1" applyFill="1" applyBorder="1" applyAlignment="1">
      <alignment horizontal="center" vertical="center"/>
    </xf>
    <xf numFmtId="0" fontId="10" fillId="0" borderId="46" xfId="0" applyFont="1" applyBorder="1" applyAlignment="1">
      <alignment horizontal="distributed" vertical="center"/>
    </xf>
    <xf numFmtId="0" fontId="10" fillId="0" borderId="34" xfId="0" applyFont="1" applyBorder="1" applyAlignment="1">
      <alignment horizontal="distributed" vertical="center"/>
    </xf>
    <xf numFmtId="0" fontId="10" fillId="0" borderId="47" xfId="0" applyFont="1" applyBorder="1" applyAlignment="1">
      <alignment horizontal="distributed" vertical="center"/>
    </xf>
    <xf numFmtId="0" fontId="10" fillId="0" borderId="48" xfId="0" applyFont="1" applyFill="1" applyBorder="1" applyAlignment="1">
      <alignment vertical="center"/>
    </xf>
    <xf numFmtId="0" fontId="0" fillId="0" borderId="49" xfId="0" applyFill="1" applyBorder="1" applyAlignment="1">
      <alignment horizontal="center" vertical="center"/>
    </xf>
    <xf numFmtId="0" fontId="10" fillId="0" borderId="46" xfId="0" applyFont="1" applyFill="1" applyBorder="1" applyAlignment="1">
      <alignment horizontal="distributed" vertical="center"/>
    </xf>
    <xf numFmtId="0" fontId="10" fillId="0" borderId="50"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47" xfId="0" applyFont="1" applyFill="1" applyBorder="1" applyAlignment="1">
      <alignment horizontal="distributed" vertical="center"/>
    </xf>
    <xf numFmtId="0" fontId="10" fillId="0" borderId="51" xfId="0" applyFont="1" applyFill="1" applyBorder="1" applyAlignment="1">
      <alignment horizontal="distributed" vertical="center"/>
    </xf>
    <xf numFmtId="0" fontId="0" fillId="0" borderId="52" xfId="0" applyFill="1" applyBorder="1" applyAlignment="1">
      <alignment horizontal="distributed" vertical="center"/>
    </xf>
    <xf numFmtId="0" fontId="10" fillId="0" borderId="53" xfId="0" applyFont="1" applyFill="1" applyBorder="1" applyAlignment="1">
      <alignment horizontal="distributed" vertical="center"/>
    </xf>
    <xf numFmtId="0" fontId="10" fillId="0" borderId="50" xfId="0" applyFont="1" applyBorder="1" applyAlignment="1">
      <alignment horizontal="distributed" vertical="center"/>
    </xf>
    <xf numFmtId="0" fontId="10" fillId="0" borderId="17" xfId="0" applyFont="1" applyBorder="1" applyAlignment="1">
      <alignment horizontal="distributed" vertical="center"/>
    </xf>
    <xf numFmtId="0" fontId="10" fillId="0" borderId="51" xfId="0" applyFont="1" applyBorder="1" applyAlignment="1">
      <alignment horizontal="distributed" vertical="center"/>
    </xf>
    <xf numFmtId="0" fontId="10" fillId="0" borderId="53" xfId="0" applyFont="1" applyBorder="1" applyAlignment="1">
      <alignment horizontal="distributed"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1" xfId="0" applyFont="1" applyBorder="1" applyAlignment="1">
      <alignment vertical="center"/>
    </xf>
    <xf numFmtId="0" fontId="0" fillId="0" borderId="56" xfId="0" applyFont="1" applyFill="1" applyBorder="1" applyAlignment="1">
      <alignment horizontal="center" vertical="center"/>
    </xf>
    <xf numFmtId="0" fontId="0" fillId="0" borderId="57" xfId="0" applyFont="1" applyBorder="1" applyAlignment="1">
      <alignment vertical="center"/>
    </xf>
    <xf numFmtId="0" fontId="0" fillId="0" borderId="52" xfId="0" applyFont="1" applyFill="1" applyBorder="1" applyAlignment="1">
      <alignment horizontal="center" vertical="center"/>
    </xf>
    <xf numFmtId="0" fontId="0" fillId="0" borderId="7" xfId="0" applyFont="1" applyBorder="1" applyAlignment="1">
      <alignment horizontal="center" vertical="center"/>
    </xf>
    <xf numFmtId="3" fontId="0" fillId="0" borderId="8" xfId="0" applyNumberFormat="1" applyFont="1" applyBorder="1" applyAlignment="1">
      <alignment horizontal="center" vertical="center"/>
    </xf>
    <xf numFmtId="0" fontId="0" fillId="0" borderId="21" xfId="0" applyFont="1" applyBorder="1" applyAlignment="1">
      <alignment horizontal="distributed" vertical="center"/>
    </xf>
    <xf numFmtId="0" fontId="0" fillId="0" borderId="53" xfId="0" applyFont="1" applyBorder="1" applyAlignment="1">
      <alignment vertical="center"/>
    </xf>
    <xf numFmtId="0" fontId="10" fillId="0" borderId="0" xfId="0" applyFont="1" applyBorder="1" applyAlignment="1">
      <alignment horizontal="right" vertical="center"/>
    </xf>
    <xf numFmtId="4"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31" xfId="0" applyFont="1" applyFill="1" applyBorder="1" applyAlignment="1">
      <alignment horizontal="center" vertical="center"/>
    </xf>
    <xf numFmtId="0" fontId="10" fillId="0" borderId="16" xfId="0" applyFont="1" applyFill="1" applyBorder="1" applyAlignment="1">
      <alignment vertical="center"/>
    </xf>
    <xf numFmtId="0" fontId="0" fillId="0" borderId="56" xfId="0" applyFont="1" applyFill="1" applyBorder="1" applyAlignment="1">
      <alignment horizontal="center" vertical="center" wrapText="1"/>
    </xf>
    <xf numFmtId="0" fontId="0" fillId="0" borderId="40" xfId="0" applyFill="1" applyBorder="1" applyAlignment="1">
      <alignment horizontal="center" vertical="center"/>
    </xf>
    <xf numFmtId="0" fontId="10" fillId="0" borderId="39" xfId="0" applyFont="1" applyFill="1" applyBorder="1" applyAlignment="1">
      <alignment vertical="center"/>
    </xf>
    <xf numFmtId="0" fontId="0" fillId="0" borderId="42" xfId="0" applyFill="1" applyBorder="1" applyAlignment="1">
      <alignment horizontal="center" vertical="center"/>
    </xf>
    <xf numFmtId="0" fontId="10" fillId="0" borderId="41" xfId="0" applyFont="1" applyFill="1" applyBorder="1" applyAlignment="1">
      <alignment vertical="center"/>
    </xf>
    <xf numFmtId="0" fontId="10" fillId="0" borderId="17" xfId="0" applyFont="1" applyFill="1" applyBorder="1" applyAlignment="1">
      <alignment vertical="center"/>
    </xf>
    <xf numFmtId="0" fontId="0" fillId="0" borderId="52" xfId="0" applyFont="1" applyFill="1" applyBorder="1" applyAlignment="1">
      <alignment horizontal="center" vertical="center"/>
    </xf>
    <xf numFmtId="0" fontId="10" fillId="0" borderId="53" xfId="0" applyFont="1" applyFill="1" applyBorder="1" applyAlignment="1">
      <alignment vertical="center"/>
    </xf>
    <xf numFmtId="0" fontId="0" fillId="0" borderId="5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13" xfId="0" applyFont="1" applyFill="1" applyBorder="1" applyAlignment="1">
      <alignment horizontal="center" vertical="center"/>
    </xf>
    <xf numFmtId="38" fontId="10" fillId="0" borderId="14" xfId="17" applyFont="1" applyFill="1" applyBorder="1" applyAlignment="1">
      <alignment vertical="center"/>
    </xf>
    <xf numFmtId="0" fontId="10" fillId="0" borderId="42" xfId="0" applyFont="1" applyFill="1" applyBorder="1" applyAlignment="1">
      <alignment horizontal="center" vertical="center"/>
    </xf>
    <xf numFmtId="38" fontId="10" fillId="0" borderId="41" xfId="17" applyFont="1" applyFill="1" applyBorder="1" applyAlignment="1">
      <alignment vertical="center"/>
    </xf>
    <xf numFmtId="38" fontId="10" fillId="0" borderId="41" xfId="17" applyFont="1" applyFill="1" applyBorder="1" applyAlignment="1">
      <alignment horizontal="right" vertical="center"/>
    </xf>
    <xf numFmtId="0" fontId="10" fillId="0" borderId="35" xfId="0" applyFont="1" applyFill="1" applyBorder="1" applyAlignment="1">
      <alignment horizontal="center" vertical="center"/>
    </xf>
    <xf numFmtId="38" fontId="10" fillId="0" borderId="58" xfId="17" applyFont="1" applyFill="1" applyBorder="1" applyAlignment="1">
      <alignment horizontal="right" vertical="center"/>
    </xf>
    <xf numFmtId="38" fontId="10" fillId="0" borderId="53" xfId="17" applyFont="1" applyFill="1" applyBorder="1" applyAlignment="1">
      <alignment horizontal="right" vertical="center"/>
    </xf>
    <xf numFmtId="0" fontId="10" fillId="0" borderId="10" xfId="0" applyFont="1" applyFill="1" applyBorder="1" applyAlignment="1">
      <alignment horizontal="center" vertical="center"/>
    </xf>
    <xf numFmtId="38" fontId="10" fillId="0" borderId="13" xfId="17" applyFont="1" applyFill="1" applyBorder="1" applyAlignment="1">
      <alignment vertical="center"/>
    </xf>
    <xf numFmtId="0" fontId="0" fillId="0" borderId="22" xfId="0" applyFont="1" applyFill="1" applyBorder="1" applyAlignment="1">
      <alignment horizontal="left" vertical="center"/>
    </xf>
    <xf numFmtId="0" fontId="0" fillId="0" borderId="20" xfId="0" applyFont="1" applyBorder="1" applyAlignment="1">
      <alignment horizontal="distributed" vertical="center"/>
    </xf>
    <xf numFmtId="180" fontId="10" fillId="0" borderId="12" xfId="17" applyNumberFormat="1" applyFont="1" applyFill="1" applyBorder="1" applyAlignment="1">
      <alignment horizontal="right" vertical="center"/>
    </xf>
    <xf numFmtId="0" fontId="0" fillId="0" borderId="46" xfId="0" applyFont="1" applyBorder="1" applyAlignment="1">
      <alignment horizontal="distributed" vertical="center" wrapText="1"/>
    </xf>
    <xf numFmtId="0" fontId="0" fillId="0" borderId="50" xfId="0" applyFont="1" applyBorder="1" applyAlignment="1">
      <alignment vertical="center" wrapText="1"/>
    </xf>
    <xf numFmtId="0" fontId="0" fillId="0" borderId="34" xfId="0" applyFont="1" applyBorder="1" applyAlignment="1">
      <alignment horizontal="distributed" vertical="center" wrapText="1"/>
    </xf>
    <xf numFmtId="0" fontId="0" fillId="0" borderId="17" xfId="0" applyFont="1" applyBorder="1" applyAlignment="1">
      <alignment vertical="center" wrapText="1"/>
    </xf>
    <xf numFmtId="31" fontId="0" fillId="0" borderId="1" xfId="0" applyNumberFormat="1" applyFont="1" applyBorder="1" applyAlignment="1">
      <alignment horizontal="center" vertical="center" wrapText="1"/>
    </xf>
    <xf numFmtId="0" fontId="0" fillId="0" borderId="59" xfId="0" applyFont="1" applyBorder="1" applyAlignment="1">
      <alignment horizontal="distributed" vertical="center" wrapText="1"/>
    </xf>
    <xf numFmtId="0" fontId="0" fillId="0" borderId="60" xfId="0" applyFont="1" applyBorder="1" applyAlignment="1">
      <alignment vertical="center" wrapText="1"/>
    </xf>
    <xf numFmtId="0" fontId="0" fillId="0" borderId="46" xfId="0" applyFont="1" applyBorder="1" applyAlignment="1">
      <alignment horizontal="distributed" vertical="center"/>
    </xf>
    <xf numFmtId="0" fontId="0" fillId="0" borderId="20" xfId="0" applyFont="1" applyBorder="1" applyAlignment="1">
      <alignment horizontal="distributed" vertical="center"/>
    </xf>
    <xf numFmtId="38" fontId="0" fillId="0" borderId="61" xfId="17" applyFont="1" applyBorder="1" applyAlignment="1">
      <alignment horizontal="right" vertical="center"/>
    </xf>
    <xf numFmtId="0" fontId="0" fillId="0" borderId="61" xfId="0" applyFont="1" applyBorder="1" applyAlignment="1">
      <alignment horizontal="left" vertical="center"/>
    </xf>
    <xf numFmtId="38" fontId="0" fillId="0" borderId="20" xfId="17" applyFont="1" applyBorder="1" applyAlignment="1">
      <alignment horizontal="right" vertical="center"/>
    </xf>
    <xf numFmtId="0" fontId="0" fillId="0" borderId="50" xfId="0" applyFont="1" applyBorder="1" applyAlignment="1">
      <alignment vertical="center"/>
    </xf>
    <xf numFmtId="0" fontId="0" fillId="0" borderId="34" xfId="0" applyFont="1" applyBorder="1" applyAlignment="1">
      <alignment horizontal="distributed" vertical="center"/>
    </xf>
    <xf numFmtId="38" fontId="0" fillId="0" borderId="62" xfId="17" applyFont="1" applyBorder="1" applyAlignment="1">
      <alignment horizontal="right" vertical="center"/>
    </xf>
    <xf numFmtId="0" fontId="0" fillId="0" borderId="62" xfId="0" applyFont="1" applyBorder="1" applyAlignment="1">
      <alignment horizontal="left" vertical="center"/>
    </xf>
    <xf numFmtId="38" fontId="0" fillId="0" borderId="1" xfId="17" applyFont="1" applyBorder="1" applyAlignment="1">
      <alignment horizontal="right" vertical="center"/>
    </xf>
    <xf numFmtId="0" fontId="0" fillId="0" borderId="17" xfId="0" applyFont="1" applyBorder="1" applyAlignment="1">
      <alignment vertical="center"/>
    </xf>
    <xf numFmtId="0" fontId="0" fillId="0" borderId="47" xfId="0" applyFont="1" applyBorder="1" applyAlignment="1">
      <alignment horizontal="distributed" vertical="center"/>
    </xf>
    <xf numFmtId="0" fontId="0" fillId="0" borderId="2" xfId="0" applyFont="1" applyBorder="1" applyAlignment="1">
      <alignment horizontal="distributed" vertical="center"/>
    </xf>
    <xf numFmtId="38" fontId="0" fillId="0" borderId="63" xfId="17" applyFont="1" applyBorder="1" applyAlignment="1">
      <alignment horizontal="right" vertical="center"/>
    </xf>
    <xf numFmtId="0" fontId="0" fillId="0" borderId="63" xfId="0" applyFont="1" applyBorder="1" applyAlignment="1">
      <alignment horizontal="left" vertical="center"/>
    </xf>
    <xf numFmtId="38" fontId="0" fillId="0" borderId="2" xfId="17" applyFont="1" applyBorder="1" applyAlignment="1">
      <alignment horizontal="right" vertical="center"/>
    </xf>
    <xf numFmtId="0" fontId="0" fillId="0" borderId="51" xfId="0" applyFont="1" applyBorder="1" applyAlignment="1">
      <alignment vertical="center"/>
    </xf>
    <xf numFmtId="0" fontId="0" fillId="0" borderId="52" xfId="0" applyFont="1" applyBorder="1" applyAlignment="1">
      <alignment horizontal="distributed" vertical="center"/>
    </xf>
    <xf numFmtId="0" fontId="0" fillId="0" borderId="7" xfId="0" applyFont="1" applyBorder="1" applyAlignment="1">
      <alignment horizontal="distributed" vertical="center"/>
    </xf>
    <xf numFmtId="38" fontId="0" fillId="0" borderId="21" xfId="17" applyFont="1" applyBorder="1" applyAlignment="1">
      <alignment horizontal="right" vertical="center"/>
    </xf>
    <xf numFmtId="0" fontId="0" fillId="0" borderId="53" xfId="0" applyFont="1" applyBorder="1" applyAlignment="1">
      <alignment vertical="center"/>
    </xf>
    <xf numFmtId="0" fontId="0" fillId="0" borderId="46" xfId="0" applyFont="1" applyBorder="1" applyAlignment="1">
      <alignment horizontal="center" vertical="center"/>
    </xf>
    <xf numFmtId="0" fontId="0" fillId="0" borderId="40" xfId="0" applyFont="1" applyBorder="1" applyAlignment="1">
      <alignment horizontal="center" vertical="center"/>
    </xf>
    <xf numFmtId="0" fontId="0" fillId="0" borderId="4" xfId="0" applyFont="1" applyBorder="1" applyAlignment="1">
      <alignment horizontal="distributed" vertical="center"/>
    </xf>
    <xf numFmtId="38" fontId="0" fillId="0" borderId="22" xfId="17" applyFont="1" applyBorder="1" applyAlignment="1">
      <alignment horizontal="right" vertical="center"/>
    </xf>
    <xf numFmtId="0" fontId="0" fillId="0" borderId="22" xfId="0" applyFont="1" applyBorder="1" applyAlignment="1">
      <alignment horizontal="left" vertical="center"/>
    </xf>
    <xf numFmtId="38" fontId="0" fillId="0" borderId="4" xfId="17" applyFont="1" applyBorder="1" applyAlignment="1">
      <alignment horizontal="right" vertical="center"/>
    </xf>
    <xf numFmtId="0" fontId="0" fillId="0" borderId="39" xfId="0" applyFont="1" applyBorder="1" applyAlignment="1">
      <alignment vertical="center"/>
    </xf>
    <xf numFmtId="0" fontId="0" fillId="0" borderId="47" xfId="0" applyFont="1" applyBorder="1" applyAlignment="1">
      <alignment horizontal="center" vertical="center"/>
    </xf>
    <xf numFmtId="0" fontId="0" fillId="0" borderId="52" xfId="0" applyFont="1" applyBorder="1" applyAlignment="1">
      <alignment horizontal="center" vertical="center"/>
    </xf>
    <xf numFmtId="38" fontId="0" fillId="0" borderId="10" xfId="17" applyFont="1" applyBorder="1" applyAlignment="1">
      <alignment horizontal="right" vertical="center"/>
    </xf>
    <xf numFmtId="0" fontId="0" fillId="0" borderId="3" xfId="0" applyFont="1" applyBorder="1" applyAlignment="1">
      <alignment horizontal="right" vertical="center"/>
    </xf>
    <xf numFmtId="38" fontId="0" fillId="0" borderId="13" xfId="17" applyFont="1" applyBorder="1" applyAlignment="1">
      <alignment vertical="center"/>
    </xf>
    <xf numFmtId="0" fontId="0" fillId="0" borderId="64" xfId="0" applyFont="1" applyBorder="1" applyAlignment="1">
      <alignment horizontal="distributed" vertical="center"/>
    </xf>
    <xf numFmtId="0" fontId="0" fillId="0" borderId="65" xfId="0" applyFont="1" applyBorder="1" applyAlignment="1">
      <alignment horizontal="distributed" vertical="center"/>
    </xf>
    <xf numFmtId="0" fontId="0" fillId="0" borderId="66" xfId="0" applyFont="1" applyBorder="1" applyAlignment="1">
      <alignment horizontal="left" vertical="center" wrapText="1"/>
    </xf>
    <xf numFmtId="0" fontId="0" fillId="0" borderId="67" xfId="0" applyFont="1" applyBorder="1" applyAlignment="1">
      <alignment horizontal="distributed" vertical="center"/>
    </xf>
    <xf numFmtId="0" fontId="0" fillId="0" borderId="68" xfId="0" applyFont="1" applyBorder="1" applyAlignment="1">
      <alignment horizontal="distributed" vertical="center"/>
    </xf>
    <xf numFmtId="0" fontId="0" fillId="0" borderId="1" xfId="0" applyFont="1" applyBorder="1" applyAlignment="1">
      <alignment horizontal="left" vertical="center" wrapText="1"/>
    </xf>
    <xf numFmtId="0" fontId="0" fillId="0" borderId="69" xfId="0" applyFont="1" applyBorder="1" applyAlignment="1">
      <alignment horizontal="left" vertical="center" wrapText="1"/>
    </xf>
    <xf numFmtId="0" fontId="0" fillId="0" borderId="59" xfId="0" applyFont="1" applyBorder="1" applyAlignment="1">
      <alignment horizontal="distributed" vertical="center"/>
    </xf>
    <xf numFmtId="0" fontId="0" fillId="0" borderId="45" xfId="0" applyFont="1" applyBorder="1" applyAlignment="1">
      <alignment horizontal="distributed" vertical="center"/>
    </xf>
    <xf numFmtId="0" fontId="0" fillId="0" borderId="70" xfId="0" applyFont="1" applyBorder="1" applyAlignment="1">
      <alignment horizontal="distributed" vertical="center"/>
    </xf>
    <xf numFmtId="0" fontId="0" fillId="0" borderId="71" xfId="0" applyFont="1" applyBorder="1" applyAlignment="1">
      <alignment horizontal="distributed" vertical="center"/>
    </xf>
    <xf numFmtId="0" fontId="0" fillId="0" borderId="60" xfId="0" applyFont="1" applyBorder="1" applyAlignment="1">
      <alignment vertical="center"/>
    </xf>
    <xf numFmtId="0" fontId="0" fillId="0" borderId="46"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50" xfId="0" applyFont="1" applyFill="1" applyBorder="1" applyAlignment="1">
      <alignment vertical="center"/>
    </xf>
    <xf numFmtId="0" fontId="0" fillId="0" borderId="34" xfId="0" applyFont="1" applyFill="1" applyBorder="1" applyAlignment="1">
      <alignment horizontal="distributed" vertical="center"/>
    </xf>
    <xf numFmtId="0" fontId="0" fillId="0" borderId="1" xfId="0" applyFont="1" applyFill="1" applyBorder="1" applyAlignment="1">
      <alignment horizontal="distributed" vertical="center"/>
    </xf>
    <xf numFmtId="0" fontId="0" fillId="0" borderId="17" xfId="0" applyFont="1" applyFill="1" applyBorder="1" applyAlignment="1">
      <alignment vertical="center"/>
    </xf>
    <xf numFmtId="0" fontId="0" fillId="0" borderId="59" xfId="0" applyFont="1" applyFill="1" applyBorder="1" applyAlignment="1">
      <alignment horizontal="distributed" vertical="center"/>
    </xf>
    <xf numFmtId="0" fontId="0" fillId="0" borderId="45" xfId="0" applyFont="1" applyFill="1" applyBorder="1" applyAlignment="1">
      <alignment horizontal="distributed" vertical="center"/>
    </xf>
    <xf numFmtId="0" fontId="0" fillId="0" borderId="60" xfId="0" applyFont="1" applyFill="1" applyBorder="1" applyAlignment="1">
      <alignment vertical="center"/>
    </xf>
    <xf numFmtId="182" fontId="10" fillId="0" borderId="0" xfId="0" applyNumberFormat="1" applyFont="1" applyBorder="1" applyAlignment="1">
      <alignment horizontal="right" vertical="center"/>
    </xf>
    <xf numFmtId="40" fontId="0" fillId="0" borderId="61" xfId="17" applyNumberFormat="1" applyFont="1" applyBorder="1" applyAlignment="1">
      <alignment horizontal="right" vertical="center"/>
    </xf>
    <xf numFmtId="40" fontId="0" fillId="0" borderId="62" xfId="17" applyNumberFormat="1" applyFont="1" applyBorder="1" applyAlignment="1">
      <alignment horizontal="right" vertical="center"/>
    </xf>
    <xf numFmtId="40" fontId="0" fillId="0" borderId="63" xfId="17" applyNumberFormat="1" applyFont="1" applyBorder="1" applyAlignment="1">
      <alignment horizontal="right" vertical="center"/>
    </xf>
    <xf numFmtId="180" fontId="0" fillId="0" borderId="61" xfId="17" applyNumberFormat="1" applyFont="1" applyBorder="1" applyAlignment="1">
      <alignment horizontal="right" vertical="center"/>
    </xf>
    <xf numFmtId="180" fontId="0" fillId="0" borderId="62" xfId="17" applyNumberFormat="1" applyFont="1" applyBorder="1" applyAlignment="1">
      <alignment horizontal="right" vertical="center"/>
    </xf>
    <xf numFmtId="180" fontId="0" fillId="0" borderId="63" xfId="17" applyNumberFormat="1" applyFont="1" applyBorder="1" applyAlignment="1">
      <alignment horizontal="right" vertical="center"/>
    </xf>
    <xf numFmtId="40" fontId="0" fillId="0" borderId="22" xfId="17" applyNumberFormat="1" applyFont="1" applyBorder="1" applyAlignment="1">
      <alignment horizontal="right" vertical="center"/>
    </xf>
    <xf numFmtId="180" fontId="0" fillId="0" borderId="22" xfId="17" applyNumberFormat="1" applyFont="1" applyBorder="1" applyAlignment="1">
      <alignment horizontal="right" vertical="center"/>
    </xf>
    <xf numFmtId="40" fontId="10" fillId="0" borderId="22" xfId="17" applyNumberFormat="1" applyFont="1" applyFill="1" applyBorder="1" applyAlignment="1">
      <alignment horizontal="right" vertical="center"/>
    </xf>
    <xf numFmtId="180" fontId="10" fillId="0" borderId="22" xfId="17" applyNumberFormat="1" applyFont="1" applyFill="1" applyBorder="1" applyAlignment="1">
      <alignment horizontal="right" vertical="center"/>
    </xf>
    <xf numFmtId="177" fontId="0" fillId="0" borderId="12" xfId="0" applyNumberFormat="1" applyFont="1" applyBorder="1" applyAlignment="1">
      <alignment horizontal="center" vertical="center"/>
    </xf>
    <xf numFmtId="0" fontId="0" fillId="0" borderId="23" xfId="0" applyBorder="1" applyAlignment="1">
      <alignment horizontal="center" vertical="center" wrapText="1"/>
    </xf>
    <xf numFmtId="0" fontId="0" fillId="0" borderId="72" xfId="0" applyBorder="1" applyAlignment="1">
      <alignment horizontal="center" vertical="center" wrapText="1"/>
    </xf>
    <xf numFmtId="0" fontId="0" fillId="0" borderId="66" xfId="0" applyFont="1" applyFill="1" applyBorder="1" applyAlignment="1">
      <alignment horizontal="center" vertical="center" wrapText="1"/>
    </xf>
    <xf numFmtId="0" fontId="4" fillId="0" borderId="0" xfId="0" applyFont="1" applyAlignment="1">
      <alignment horizontal="center" vertical="center"/>
    </xf>
    <xf numFmtId="0" fontId="9" fillId="0" borderId="0" xfId="0" applyFont="1" applyAlignment="1">
      <alignment horizontal="center" vertical="center"/>
    </xf>
    <xf numFmtId="0" fontId="7" fillId="0" borderId="49" xfId="0" applyFont="1" applyBorder="1" applyAlignment="1">
      <alignment horizontal="center" vertical="center"/>
    </xf>
    <xf numFmtId="0" fontId="0" fillId="0" borderId="73" xfId="0" applyBorder="1" applyAlignment="1">
      <alignment vertical="center"/>
    </xf>
    <xf numFmtId="0" fontId="0" fillId="0" borderId="48" xfId="0" applyBorder="1" applyAlignment="1">
      <alignment vertical="center"/>
    </xf>
    <xf numFmtId="0" fontId="25" fillId="0" borderId="49" xfId="0" applyFont="1" applyFill="1" applyBorder="1" applyAlignment="1">
      <alignment horizontal="center" vertical="center"/>
    </xf>
    <xf numFmtId="0" fontId="25" fillId="0" borderId="73" xfId="0" applyFont="1" applyFill="1" applyBorder="1" applyAlignment="1">
      <alignment horizontal="center" vertical="center"/>
    </xf>
    <xf numFmtId="0" fontId="24" fillId="0" borderId="48" xfId="0" applyFont="1" applyFill="1" applyBorder="1" applyAlignment="1">
      <alignment vertical="center"/>
    </xf>
    <xf numFmtId="0" fontId="7" fillId="0" borderId="73" xfId="0" applyFont="1" applyBorder="1" applyAlignment="1">
      <alignment horizontal="center" vertical="center"/>
    </xf>
    <xf numFmtId="0" fontId="4" fillId="2" borderId="0" xfId="0" applyFont="1" applyFill="1" applyAlignment="1">
      <alignment horizontal="center" vertical="center"/>
    </xf>
    <xf numFmtId="0" fontId="9" fillId="2" borderId="0" xfId="0" applyFont="1" applyFill="1" applyAlignment="1">
      <alignment horizontal="center" vertical="center"/>
    </xf>
    <xf numFmtId="0" fontId="0" fillId="0" borderId="74" xfId="0" applyFont="1" applyFill="1" applyBorder="1" applyAlignment="1">
      <alignment horizontal="center" vertical="center" wrapText="1"/>
    </xf>
    <xf numFmtId="0" fontId="11" fillId="0" borderId="0" xfId="0" applyFont="1" applyAlignment="1">
      <alignment horizontal="left" vertical="center"/>
    </xf>
    <xf numFmtId="0" fontId="0" fillId="0" borderId="0" xfId="0" applyAlignment="1">
      <alignment horizontal="left" vertical="center"/>
    </xf>
    <xf numFmtId="0" fontId="0" fillId="0" borderId="75"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7" fillId="0" borderId="0" xfId="0" applyFont="1" applyAlignment="1">
      <alignment horizontal="left" vertical="center"/>
    </xf>
    <xf numFmtId="0" fontId="0" fillId="0" borderId="6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74"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38"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38" xfId="0" applyBorder="1" applyAlignment="1">
      <alignment vertical="center" wrapText="1"/>
    </xf>
    <xf numFmtId="0" fontId="10" fillId="0" borderId="11" xfId="0" applyFont="1" applyBorder="1" applyAlignment="1">
      <alignment vertical="center" wrapText="1"/>
    </xf>
    <xf numFmtId="0" fontId="0" fillId="0" borderId="44" xfId="0" applyBorder="1" applyAlignment="1">
      <alignment horizontal="center" vertical="center" wrapText="1"/>
    </xf>
    <xf numFmtId="0" fontId="0" fillId="0" borderId="5" xfId="0" applyBorder="1" applyAlignment="1">
      <alignment horizontal="center" vertical="center" wrapText="1"/>
    </xf>
    <xf numFmtId="0" fontId="0" fillId="0" borderId="44" xfId="0" applyBorder="1" applyAlignment="1">
      <alignment horizontal="center" vertical="center"/>
    </xf>
    <xf numFmtId="0" fontId="0" fillId="0" borderId="5" xfId="0" applyBorder="1" applyAlignment="1">
      <alignment vertical="center"/>
    </xf>
    <xf numFmtId="0" fontId="0" fillId="0" borderId="79" xfId="0" applyBorder="1" applyAlignment="1">
      <alignment vertical="center"/>
    </xf>
    <xf numFmtId="0" fontId="0" fillId="0" borderId="0" xfId="0" applyAlignment="1">
      <alignment vertical="center"/>
    </xf>
    <xf numFmtId="0" fontId="15" fillId="0" borderId="0" xfId="0" applyFont="1" applyAlignment="1">
      <alignment vertical="center" wrapText="1"/>
    </xf>
    <xf numFmtId="0" fontId="0" fillId="0" borderId="0" xfId="0" applyAlignment="1">
      <alignment vertical="center" wrapText="1"/>
    </xf>
    <xf numFmtId="0" fontId="15" fillId="0" borderId="0" xfId="0" applyFont="1" applyFill="1" applyAlignment="1">
      <alignment vertical="center" wrapText="1"/>
    </xf>
    <xf numFmtId="0" fontId="0" fillId="0" borderId="19"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66" xfId="0" applyFont="1" applyFill="1" applyBorder="1" applyAlignment="1">
      <alignment horizontal="distributed" vertical="center"/>
    </xf>
    <xf numFmtId="0" fontId="0" fillId="0" borderId="4" xfId="0" applyBorder="1" applyAlignment="1">
      <alignment horizontal="distributed" vertical="center"/>
    </xf>
    <xf numFmtId="0" fontId="0" fillId="0" borderId="23" xfId="0" applyBorder="1" applyAlignment="1">
      <alignment horizontal="distributed" vertical="center"/>
    </xf>
    <xf numFmtId="38" fontId="10" fillId="0" borderId="24" xfId="17" applyFont="1" applyFill="1" applyBorder="1" applyAlignment="1">
      <alignment horizontal="right" vertical="center"/>
    </xf>
    <xf numFmtId="38" fontId="10" fillId="0" borderId="84" xfId="17" applyFont="1" applyFill="1" applyBorder="1" applyAlignment="1">
      <alignment horizontal="right" vertical="center"/>
    </xf>
    <xf numFmtId="0" fontId="0" fillId="0" borderId="19" xfId="0" applyFont="1" applyFill="1" applyBorder="1" applyAlignment="1">
      <alignment horizontal="center" vertical="center" wrapText="1"/>
    </xf>
    <xf numFmtId="38" fontId="10" fillId="0" borderId="61" xfId="17" applyFont="1" applyFill="1" applyBorder="1" applyAlignment="1">
      <alignment horizontal="right" vertical="center"/>
    </xf>
    <xf numFmtId="38" fontId="10" fillId="0" borderId="85" xfId="17" applyFont="1" applyFill="1" applyBorder="1" applyAlignment="1">
      <alignment horizontal="right" vertical="center"/>
    </xf>
    <xf numFmtId="0" fontId="10" fillId="0" borderId="7" xfId="0" applyFont="1" applyFill="1" applyBorder="1" applyAlignment="1">
      <alignment horizontal="distributed" vertical="center"/>
    </xf>
    <xf numFmtId="38" fontId="10" fillId="0" borderId="62" xfId="17" applyFont="1" applyFill="1" applyBorder="1" applyAlignment="1">
      <alignment horizontal="right" vertical="center"/>
    </xf>
    <xf numFmtId="38" fontId="0" fillId="0" borderId="86" xfId="17" applyBorder="1" applyAlignment="1">
      <alignment horizontal="right" vertical="center"/>
    </xf>
    <xf numFmtId="38" fontId="10" fillId="0" borderId="63" xfId="17" applyFont="1" applyFill="1" applyBorder="1" applyAlignment="1">
      <alignment horizontal="right" vertical="center"/>
    </xf>
    <xf numFmtId="38" fontId="0" fillId="0" borderId="87" xfId="17" applyBorder="1" applyAlignment="1">
      <alignment horizontal="right" vertical="center"/>
    </xf>
    <xf numFmtId="0" fontId="15" fillId="0" borderId="0" xfId="0" applyFont="1" applyBorder="1" applyAlignment="1">
      <alignment horizontal="left" vertical="center" wrapText="1"/>
    </xf>
    <xf numFmtId="0" fontId="0" fillId="0" borderId="56" xfId="0" applyFont="1" applyFill="1" applyBorder="1" applyAlignment="1">
      <alignment horizontal="center" vertical="center" wrapText="1"/>
    </xf>
    <xf numFmtId="0" fontId="10" fillId="0" borderId="31"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40" xfId="0" applyFont="1" applyFill="1" applyBorder="1" applyAlignment="1">
      <alignment horizontal="center" vertical="center"/>
    </xf>
    <xf numFmtId="0" fontId="15" fillId="0" borderId="0" xfId="0" applyFont="1" applyFill="1" applyAlignment="1">
      <alignment horizontal="left" vertical="center" wrapText="1"/>
    </xf>
    <xf numFmtId="0" fontId="0" fillId="0" borderId="31" xfId="0" applyFont="1" applyFill="1" applyBorder="1" applyAlignment="1">
      <alignment horizontal="center" vertical="center" wrapText="1"/>
    </xf>
    <xf numFmtId="0" fontId="0" fillId="0" borderId="10" xfId="0" applyFont="1" applyFill="1" applyBorder="1" applyAlignment="1">
      <alignment horizontal="center" vertical="center"/>
    </xf>
    <xf numFmtId="0" fontId="10" fillId="0" borderId="3"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8"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J36"/>
  <sheetViews>
    <sheetView showGridLines="0" workbookViewId="0" topLeftCell="A10">
      <selection activeCell="A37" sqref="A37"/>
    </sheetView>
  </sheetViews>
  <sheetFormatPr defaultColWidth="9.00390625" defaultRowHeight="13.5"/>
  <cols>
    <col min="1" max="16384" width="9.00390625" style="2" customWidth="1"/>
  </cols>
  <sheetData>
    <row r="9" spans="4:9" ht="23.25">
      <c r="D9" s="285" t="s">
        <v>24</v>
      </c>
      <c r="E9" s="286"/>
      <c r="F9" s="286"/>
      <c r="G9" s="286"/>
      <c r="H9" s="286"/>
      <c r="I9" s="286"/>
    </row>
    <row r="10" spans="4:9" ht="23.25">
      <c r="D10" s="3"/>
      <c r="E10" s="285" t="s">
        <v>242</v>
      </c>
      <c r="F10" s="286"/>
      <c r="G10" s="286"/>
      <c r="H10" s="286"/>
      <c r="I10" s="3"/>
    </row>
    <row r="11" spans="5:8" ht="23.25" customHeight="1">
      <c r="E11" s="294" t="s">
        <v>156</v>
      </c>
      <c r="F11" s="295"/>
      <c r="G11" s="295"/>
      <c r="H11" s="295"/>
    </row>
    <row r="14" ht="15" thickBot="1"/>
    <row r="15" spans="3:10" ht="18" thickBot="1">
      <c r="C15" s="287" t="s">
        <v>115</v>
      </c>
      <c r="D15" s="288"/>
      <c r="E15" s="289"/>
      <c r="F15" s="287"/>
      <c r="G15" s="293"/>
      <c r="H15" s="293"/>
      <c r="I15" s="293"/>
      <c r="J15" s="289"/>
    </row>
    <row r="16" ht="15" thickBot="1"/>
    <row r="17" spans="3:10" ht="18" thickBot="1">
      <c r="C17" s="287" t="s">
        <v>114</v>
      </c>
      <c r="D17" s="288"/>
      <c r="E17" s="289"/>
      <c r="F17" s="290"/>
      <c r="G17" s="291"/>
      <c r="H17" s="291"/>
      <c r="I17" s="291"/>
      <c r="J17" s="292"/>
    </row>
    <row r="34" ht="14.25" hidden="1">
      <c r="F34" s="2">
        <v>2003</v>
      </c>
    </row>
    <row r="35" ht="14.25" hidden="1">
      <c r="F35" s="2">
        <v>2004</v>
      </c>
    </row>
    <row r="36" ht="14.25" hidden="1">
      <c r="F36" s="2">
        <v>2005</v>
      </c>
    </row>
  </sheetData>
  <mergeCells count="7">
    <mergeCell ref="E10:H10"/>
    <mergeCell ref="D9:I9"/>
    <mergeCell ref="C17:E17"/>
    <mergeCell ref="F17:J17"/>
    <mergeCell ref="C15:E15"/>
    <mergeCell ref="F15:J15"/>
    <mergeCell ref="E11:H11"/>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&amp;R別添4－2</oddHeader>
    <oddFooter>&amp;C&amp;P&amp;R&amp;"ＭＳ Ｐゴシック,太字"第2期　　2003年度～2005年度</oddFooter>
  </headerFooter>
</worksheet>
</file>

<file path=xl/worksheets/sheet10.xml><?xml version="1.0" encoding="utf-8"?>
<worksheet xmlns="http://schemas.openxmlformats.org/spreadsheetml/2006/main" xmlns:r="http://schemas.openxmlformats.org/officeDocument/2006/relationships">
  <dimension ref="B1:L23"/>
  <sheetViews>
    <sheetView showGridLines="0" zoomScale="75" zoomScaleNormal="75" workbookViewId="0" topLeftCell="A1">
      <selection activeCell="A37" sqref="A37"/>
    </sheetView>
  </sheetViews>
  <sheetFormatPr defaultColWidth="9.00390625" defaultRowHeight="13.5"/>
  <cols>
    <col min="1" max="1" width="3.625" style="18" customWidth="1"/>
    <col min="2" max="2" width="16.50390625" style="18" customWidth="1"/>
    <col min="3" max="4" width="20.625" style="18" customWidth="1"/>
    <col min="5" max="5" width="15.625" style="18" customWidth="1"/>
    <col min="6" max="6" width="13.75390625" style="18" customWidth="1"/>
    <col min="7" max="7" width="16.25390625" style="18" customWidth="1"/>
    <col min="8" max="8" width="15.625" style="18" customWidth="1"/>
    <col min="9" max="9" width="50.125" style="18" customWidth="1"/>
    <col min="10" max="10" width="14.00390625" style="18" customWidth="1"/>
    <col min="11" max="11" width="17.125" style="18" customWidth="1"/>
    <col min="12" max="12" width="18.125" style="18" customWidth="1"/>
    <col min="13" max="26" width="9.625" style="18" customWidth="1"/>
    <col min="27" max="16384" width="9.00390625" style="18" customWidth="1"/>
  </cols>
  <sheetData>
    <row r="1" spans="2:12" ht="30" customHeight="1">
      <c r="B1" s="45" t="s">
        <v>145</v>
      </c>
      <c r="L1" s="38"/>
    </row>
    <row r="2" ht="13.5" customHeight="1"/>
    <row r="3" ht="9.75" customHeight="1" thickBot="1"/>
    <row r="4" spans="2:9" ht="47.25" customHeight="1" thickBot="1">
      <c r="B4" s="148" t="s">
        <v>7</v>
      </c>
      <c r="C4" s="46" t="s">
        <v>5</v>
      </c>
      <c r="D4" s="42" t="s">
        <v>110</v>
      </c>
      <c r="E4" s="11" t="s">
        <v>20</v>
      </c>
      <c r="F4" s="40" t="s">
        <v>250</v>
      </c>
      <c r="G4" s="40" t="s">
        <v>144</v>
      </c>
      <c r="H4" s="11" t="s">
        <v>43</v>
      </c>
      <c r="I4" s="46" t="s">
        <v>4</v>
      </c>
    </row>
    <row r="5" spans="2:9" ht="30" customHeight="1">
      <c r="B5" s="193" t="s">
        <v>132</v>
      </c>
      <c r="C5" s="130" t="s">
        <v>12</v>
      </c>
      <c r="D5" s="89"/>
      <c r="E5" s="77"/>
      <c r="F5" s="80"/>
      <c r="G5" s="119">
        <v>2.3</v>
      </c>
      <c r="H5" s="77"/>
      <c r="I5" s="181"/>
    </row>
    <row r="6" spans="2:9" ht="30" customHeight="1">
      <c r="B6" s="347" t="s">
        <v>133</v>
      </c>
      <c r="C6" s="115" t="s">
        <v>134</v>
      </c>
      <c r="D6" s="90"/>
      <c r="E6" s="78"/>
      <c r="F6" s="81"/>
      <c r="G6" s="124">
        <v>0.76</v>
      </c>
      <c r="H6" s="78"/>
      <c r="I6" s="182"/>
    </row>
    <row r="7" spans="2:9" ht="30" customHeight="1">
      <c r="B7" s="352"/>
      <c r="C7" s="115" t="s">
        <v>135</v>
      </c>
      <c r="D7" s="91"/>
      <c r="E7" s="79"/>
      <c r="F7" s="82"/>
      <c r="G7" s="122">
        <v>1.1</v>
      </c>
      <c r="H7" s="79"/>
      <c r="I7" s="184"/>
    </row>
    <row r="8" spans="2:9" ht="40.5">
      <c r="B8" s="185" t="s">
        <v>136</v>
      </c>
      <c r="C8" s="50" t="s">
        <v>137</v>
      </c>
      <c r="D8" s="90"/>
      <c r="E8" s="78"/>
      <c r="F8" s="81"/>
      <c r="G8" s="121">
        <v>3.4</v>
      </c>
      <c r="H8" s="78"/>
      <c r="I8" s="182"/>
    </row>
    <row r="9" spans="2:9" ht="30" customHeight="1">
      <c r="B9" s="194" t="s">
        <v>16</v>
      </c>
      <c r="C9" s="132" t="s">
        <v>138</v>
      </c>
      <c r="D9" s="116"/>
      <c r="E9" s="117"/>
      <c r="F9" s="131"/>
      <c r="G9" s="128">
        <v>0.028</v>
      </c>
      <c r="H9" s="117"/>
      <c r="I9" s="189"/>
    </row>
    <row r="10" spans="2:9" ht="30" customHeight="1">
      <c r="B10" s="195" t="s">
        <v>139</v>
      </c>
      <c r="C10" s="133" t="s">
        <v>147</v>
      </c>
      <c r="D10" s="116"/>
      <c r="E10" s="117"/>
      <c r="F10" s="131"/>
      <c r="G10" s="208">
        <v>0.005</v>
      </c>
      <c r="H10" s="117"/>
      <c r="I10" s="189"/>
    </row>
    <row r="11" spans="2:9" ht="30" customHeight="1">
      <c r="B11" s="195" t="s">
        <v>140</v>
      </c>
      <c r="C11" s="133" t="s">
        <v>142</v>
      </c>
      <c r="D11" s="116"/>
      <c r="E11" s="117"/>
      <c r="F11" s="131"/>
      <c r="G11" s="134">
        <v>1</v>
      </c>
      <c r="H11" s="117"/>
      <c r="I11" s="189"/>
    </row>
    <row r="12" spans="2:9" ht="30" customHeight="1" thickBot="1">
      <c r="B12" s="195" t="s">
        <v>141</v>
      </c>
      <c r="C12" s="133" t="s">
        <v>143</v>
      </c>
      <c r="D12" s="93"/>
      <c r="E12" s="117"/>
      <c r="F12" s="131"/>
      <c r="G12" s="134">
        <v>1</v>
      </c>
      <c r="H12" s="117"/>
      <c r="I12" s="189"/>
    </row>
    <row r="13" spans="2:9" ht="30" customHeight="1" thickBot="1" thickTop="1">
      <c r="B13" s="191" t="s">
        <v>27</v>
      </c>
      <c r="C13" s="48"/>
      <c r="D13" s="48"/>
      <c r="E13" s="35"/>
      <c r="F13" s="35"/>
      <c r="G13" s="49"/>
      <c r="H13" s="76"/>
      <c r="I13" s="192"/>
    </row>
    <row r="14" ht="9" customHeight="1"/>
    <row r="15" ht="14.25">
      <c r="B15" s="24" t="s">
        <v>19</v>
      </c>
    </row>
    <row r="16" ht="15">
      <c r="B16" s="25" t="s">
        <v>262</v>
      </c>
    </row>
    <row r="17" ht="15">
      <c r="B17" s="25"/>
    </row>
    <row r="19" spans="2:6" ht="14.25">
      <c r="B19" s="4"/>
      <c r="F19" s="18" t="s">
        <v>61</v>
      </c>
    </row>
    <row r="20" spans="2:6" ht="14.25">
      <c r="B20" s="4"/>
      <c r="F20" s="4" t="s">
        <v>126</v>
      </c>
    </row>
    <row r="21" spans="2:6" ht="14.25">
      <c r="B21" s="4"/>
      <c r="F21" s="88" t="s">
        <v>251</v>
      </c>
    </row>
    <row r="22" ht="14.25">
      <c r="B22" s="4"/>
    </row>
    <row r="23" ht="14.25">
      <c r="B23" s="4"/>
    </row>
  </sheetData>
  <mergeCells count="1">
    <mergeCell ref="B6:B7"/>
  </mergeCells>
  <dataValidations count="1">
    <dataValidation type="list" allowBlank="1" showInputMessage="1" showErrorMessage="1" sqref="F5:F12">
      <formula1>$F$19:$F$21</formula1>
    </dataValidation>
  </dataValidation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&amp;C&amp;14算定報告書【別添4-2】</oddHeader>
    <oddFooter>&amp;R&amp;"ＭＳ Ｐゴシック,太字"第2期　2003年度～2005年度</oddFooter>
  </headerFooter>
</worksheet>
</file>

<file path=xl/worksheets/sheet11.xml><?xml version="1.0" encoding="utf-8"?>
<worksheet xmlns="http://schemas.openxmlformats.org/spreadsheetml/2006/main" xmlns:r="http://schemas.openxmlformats.org/officeDocument/2006/relationships">
  <dimension ref="B1:K23"/>
  <sheetViews>
    <sheetView showGridLines="0" zoomScale="75" zoomScaleNormal="75" workbookViewId="0" topLeftCell="A4">
      <selection activeCell="A37" sqref="A37"/>
    </sheetView>
  </sheetViews>
  <sheetFormatPr defaultColWidth="9.00390625" defaultRowHeight="13.5"/>
  <cols>
    <col min="1" max="1" width="3.75390625" style="2" customWidth="1"/>
    <col min="2" max="2" width="12.25390625" style="2" customWidth="1"/>
    <col min="3" max="3" width="69.625" style="2" bestFit="1" customWidth="1"/>
    <col min="4" max="4" width="22.50390625" style="2" customWidth="1"/>
    <col min="5" max="16384" width="9.00390625" style="2" customWidth="1"/>
  </cols>
  <sheetData>
    <row r="1" spans="2:11" s="4" customFormat="1" ht="30" customHeight="1">
      <c r="B1" s="13" t="s">
        <v>99</v>
      </c>
      <c r="K1" s="5"/>
    </row>
    <row r="2" spans="2:11" s="4" customFormat="1" ht="18.75" customHeight="1">
      <c r="B2" s="13"/>
      <c r="K2" s="5"/>
    </row>
    <row r="3" ht="15" thickBot="1"/>
    <row r="4" spans="2:4" ht="30" customHeight="1" thickBot="1">
      <c r="B4" s="353" t="s">
        <v>21</v>
      </c>
      <c r="C4" s="354"/>
      <c r="D4" s="196" t="s">
        <v>49</v>
      </c>
    </row>
    <row r="5" spans="2:4" ht="30" customHeight="1">
      <c r="B5" s="183" t="s">
        <v>100</v>
      </c>
      <c r="C5" s="43" t="s">
        <v>22</v>
      </c>
      <c r="D5" s="197"/>
    </row>
    <row r="6" spans="2:4" ht="30" customHeight="1">
      <c r="B6" s="198" t="s">
        <v>101</v>
      </c>
      <c r="C6" s="44" t="s">
        <v>44</v>
      </c>
      <c r="D6" s="199"/>
    </row>
    <row r="7" spans="2:4" ht="30" customHeight="1">
      <c r="B7" s="198" t="s">
        <v>102</v>
      </c>
      <c r="C7" s="44" t="s">
        <v>23</v>
      </c>
      <c r="D7" s="199"/>
    </row>
    <row r="8" spans="2:4" ht="30" customHeight="1">
      <c r="B8" s="198" t="s">
        <v>104</v>
      </c>
      <c r="C8" s="53" t="s">
        <v>45</v>
      </c>
      <c r="D8" s="199"/>
    </row>
    <row r="9" spans="2:4" ht="30" customHeight="1">
      <c r="B9" s="198" t="s">
        <v>103</v>
      </c>
      <c r="C9" s="44" t="s">
        <v>46</v>
      </c>
      <c r="D9" s="199"/>
    </row>
    <row r="10" spans="2:4" ht="30" customHeight="1">
      <c r="B10" s="198" t="s">
        <v>146</v>
      </c>
      <c r="C10" s="53" t="s">
        <v>47</v>
      </c>
      <c r="D10" s="200"/>
    </row>
    <row r="11" spans="2:4" ht="30" customHeight="1" thickBot="1">
      <c r="B11" s="201" t="s">
        <v>146</v>
      </c>
      <c r="C11" s="54" t="s">
        <v>47</v>
      </c>
      <c r="D11" s="202"/>
    </row>
    <row r="12" spans="2:4" ht="30" customHeight="1" thickBot="1" thickTop="1">
      <c r="B12" s="355" t="s">
        <v>26</v>
      </c>
      <c r="C12" s="356"/>
      <c r="D12" s="203"/>
    </row>
    <row r="13" spans="2:4" ht="15" thickBot="1">
      <c r="B13" s="55"/>
      <c r="C13" s="55"/>
      <c r="D13" s="85"/>
    </row>
    <row r="14" spans="2:4" ht="30" customHeight="1" thickBot="1">
      <c r="B14" s="204" t="s">
        <v>105</v>
      </c>
      <c r="C14" s="56" t="s">
        <v>25</v>
      </c>
      <c r="D14" s="205"/>
    </row>
    <row r="15" spans="2:4" ht="15" thickBot="1">
      <c r="B15" s="55"/>
      <c r="C15" s="55"/>
      <c r="D15" s="85"/>
    </row>
    <row r="16" spans="2:4" ht="30" customHeight="1" thickBot="1">
      <c r="B16" s="353" t="s">
        <v>48</v>
      </c>
      <c r="C16" s="354"/>
      <c r="D16" s="205"/>
    </row>
    <row r="18" ht="14.25">
      <c r="B18" s="4"/>
    </row>
    <row r="19" ht="14.25">
      <c r="B19" s="4"/>
    </row>
    <row r="20" ht="14.25">
      <c r="B20" s="4"/>
    </row>
    <row r="21" ht="14.25">
      <c r="B21" s="4"/>
    </row>
    <row r="22" ht="14.25">
      <c r="B22" s="4"/>
    </row>
    <row r="23" ht="14.25">
      <c r="B23" s="4"/>
    </row>
  </sheetData>
  <mergeCells count="3">
    <mergeCell ref="B4:C4"/>
    <mergeCell ref="B12:C12"/>
    <mergeCell ref="B16:C16"/>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Ｐゴシック,太字"第2期　2003年度～2005年度</oddFooter>
  </headerFooter>
</worksheet>
</file>

<file path=xl/worksheets/sheet12.xml><?xml version="1.0" encoding="utf-8"?>
<worksheet xmlns="http://schemas.openxmlformats.org/spreadsheetml/2006/main" xmlns:r="http://schemas.openxmlformats.org/officeDocument/2006/relationships">
  <dimension ref="B1:G27"/>
  <sheetViews>
    <sheetView showGridLines="0" zoomScale="75" zoomScaleNormal="75" workbookViewId="0" topLeftCell="A1">
      <selection activeCell="A37" sqref="A37"/>
    </sheetView>
  </sheetViews>
  <sheetFormatPr defaultColWidth="9.00390625" defaultRowHeight="13.5"/>
  <cols>
    <col min="1" max="1" width="3.625" style="18" customWidth="1"/>
    <col min="2" max="2" width="28.625" style="18" customWidth="1"/>
    <col min="3" max="3" width="18.875" style="18" customWidth="1"/>
    <col min="4" max="4" width="71.25390625" style="18" customWidth="1"/>
    <col min="5" max="5" width="9.625" style="18" customWidth="1"/>
    <col min="6" max="6" width="17.125" style="18" customWidth="1"/>
    <col min="7" max="7" width="18.125" style="18" customWidth="1"/>
    <col min="8" max="21" width="9.625" style="18" customWidth="1"/>
    <col min="22" max="16384" width="9.00390625" style="18" customWidth="1"/>
  </cols>
  <sheetData>
    <row r="1" spans="2:7" ht="30" customHeight="1">
      <c r="B1" s="45" t="s">
        <v>106</v>
      </c>
      <c r="G1" s="38"/>
    </row>
    <row r="2" spans="2:7" ht="13.5" customHeight="1">
      <c r="B2" s="45"/>
      <c r="G2" s="38"/>
    </row>
    <row r="3" ht="11.25" customHeight="1" thickBot="1"/>
    <row r="4" spans="2:4" ht="34.5" customHeight="1" thickBot="1">
      <c r="B4" s="148" t="s">
        <v>0</v>
      </c>
      <c r="C4" s="11" t="s">
        <v>50</v>
      </c>
      <c r="D4" s="196" t="s">
        <v>4</v>
      </c>
    </row>
    <row r="5" spans="2:4" ht="30" customHeight="1">
      <c r="B5" s="261"/>
      <c r="C5" s="262"/>
      <c r="D5" s="263"/>
    </row>
    <row r="6" spans="2:4" ht="30" customHeight="1">
      <c r="B6" s="264"/>
      <c r="C6" s="265"/>
      <c r="D6" s="266"/>
    </row>
    <row r="7" spans="2:4" ht="30" customHeight="1">
      <c r="B7" s="264"/>
      <c r="C7" s="265"/>
      <c r="D7" s="266"/>
    </row>
    <row r="8" spans="2:4" ht="30" customHeight="1">
      <c r="B8" s="264"/>
      <c r="C8" s="265"/>
      <c r="D8" s="266"/>
    </row>
    <row r="9" spans="2:4" ht="30" customHeight="1">
      <c r="B9" s="264"/>
      <c r="C9" s="265"/>
      <c r="D9" s="266"/>
    </row>
    <row r="10" spans="2:4" ht="30" customHeight="1">
      <c r="B10" s="264"/>
      <c r="C10" s="265"/>
      <c r="D10" s="266"/>
    </row>
    <row r="11" spans="2:4" ht="30" customHeight="1">
      <c r="B11" s="264"/>
      <c r="C11" s="265"/>
      <c r="D11" s="266"/>
    </row>
    <row r="12" spans="2:4" ht="30" customHeight="1">
      <c r="B12" s="264"/>
      <c r="C12" s="265"/>
      <c r="D12" s="266"/>
    </row>
    <row r="13" spans="2:4" ht="30" customHeight="1">
      <c r="B13" s="264"/>
      <c r="C13" s="265"/>
      <c r="D13" s="266"/>
    </row>
    <row r="14" spans="2:4" ht="30" customHeight="1" thickBot="1">
      <c r="B14" s="267"/>
      <c r="C14" s="268"/>
      <c r="D14" s="269"/>
    </row>
    <row r="15" spans="2:4" ht="9" customHeight="1">
      <c r="B15" s="30"/>
      <c r="C15" s="30"/>
      <c r="D15" s="31"/>
    </row>
    <row r="16" spans="2:4" ht="13.5" customHeight="1">
      <c r="B16" s="19" t="s">
        <v>19</v>
      </c>
      <c r="C16" s="30"/>
      <c r="D16" s="31"/>
    </row>
    <row r="17" spans="2:4" ht="13.5" customHeight="1">
      <c r="B17" s="39" t="s">
        <v>51</v>
      </c>
      <c r="C17" s="30"/>
      <c r="D17" s="31"/>
    </row>
    <row r="18" spans="2:4" ht="13.5" customHeight="1">
      <c r="B18" s="39" t="s">
        <v>52</v>
      </c>
      <c r="C18" s="30"/>
      <c r="D18" s="31"/>
    </row>
    <row r="22" ht="14.25">
      <c r="B22" s="4"/>
    </row>
    <row r="23" ht="14.25">
      <c r="B23" s="4"/>
    </row>
    <row r="24" ht="14.25">
      <c r="B24" s="4"/>
    </row>
    <row r="25" ht="14.25">
      <c r="B25" s="4"/>
    </row>
    <row r="26" ht="14.25">
      <c r="B26" s="4"/>
    </row>
    <row r="27" ht="14.25">
      <c r="B27" s="4"/>
    </row>
  </sheetData>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Ｐゴシック,太字"第2期　2003年度～2005年度</oddFooter>
  </headerFooter>
</worksheet>
</file>

<file path=xl/worksheets/sheet2.xml><?xml version="1.0" encoding="utf-8"?>
<worksheet xmlns="http://schemas.openxmlformats.org/spreadsheetml/2006/main" xmlns:r="http://schemas.openxmlformats.org/officeDocument/2006/relationships">
  <dimension ref="B1:L39"/>
  <sheetViews>
    <sheetView showGridLines="0" zoomScale="75" zoomScaleNormal="75" zoomScaleSheetLayoutView="75" workbookViewId="0" topLeftCell="A13">
      <selection activeCell="A37" sqref="A37"/>
    </sheetView>
  </sheetViews>
  <sheetFormatPr defaultColWidth="9.00390625" defaultRowHeight="13.5"/>
  <cols>
    <col min="1" max="1" width="3.625" style="4" customWidth="1"/>
    <col min="2" max="2" width="7.125" style="4" customWidth="1"/>
    <col min="3" max="3" width="34.625" style="4" customWidth="1"/>
    <col min="4" max="5" width="13.625" style="4" customWidth="1"/>
    <col min="6" max="6" width="9.00390625" style="4" customWidth="1"/>
    <col min="7" max="7" width="40.625" style="4" customWidth="1"/>
    <col min="8" max="8" width="35.625" style="4" customWidth="1"/>
    <col min="9" max="9" width="61.125" style="4" customWidth="1"/>
    <col min="10" max="10" width="9.625" style="4" customWidth="1"/>
    <col min="11" max="11" width="17.125" style="4" customWidth="1"/>
    <col min="12" max="12" width="18.125" style="4" customWidth="1"/>
    <col min="13" max="26" width="9.625" style="4" customWidth="1"/>
    <col min="27" max="16384" width="9.00390625" style="4" customWidth="1"/>
  </cols>
  <sheetData>
    <row r="1" spans="2:12" ht="30" customHeight="1">
      <c r="B1" s="297" t="s">
        <v>73</v>
      </c>
      <c r="C1" s="297"/>
      <c r="D1" s="297"/>
      <c r="E1" s="298"/>
      <c r="F1" s="298"/>
      <c r="G1" s="86"/>
      <c r="H1" s="86"/>
      <c r="L1" s="5"/>
    </row>
    <row r="2" ht="9" customHeight="1" thickBot="1"/>
    <row r="3" spans="2:9" ht="18" customHeight="1">
      <c r="B3" s="299" t="s">
        <v>63</v>
      </c>
      <c r="C3" s="284" t="s">
        <v>0</v>
      </c>
      <c r="D3" s="284" t="s">
        <v>64</v>
      </c>
      <c r="E3" s="284" t="s">
        <v>65</v>
      </c>
      <c r="F3" s="301" t="s">
        <v>66</v>
      </c>
      <c r="G3" s="302"/>
      <c r="H3" s="284" t="s">
        <v>69</v>
      </c>
      <c r="I3" s="296" t="s">
        <v>4</v>
      </c>
    </row>
    <row r="4" spans="2:9" ht="18" customHeight="1" thickBot="1">
      <c r="B4" s="300"/>
      <c r="C4" s="282"/>
      <c r="D4" s="282"/>
      <c r="E4" s="282"/>
      <c r="F4" s="94" t="s">
        <v>67</v>
      </c>
      <c r="G4" s="95" t="s">
        <v>68</v>
      </c>
      <c r="H4" s="282"/>
      <c r="I4" s="283"/>
    </row>
    <row r="5" spans="2:9" ht="30" customHeight="1">
      <c r="B5" s="216"/>
      <c r="C5" s="217"/>
      <c r="D5" s="217"/>
      <c r="E5" s="217"/>
      <c r="F5" s="249"/>
      <c r="G5" s="250"/>
      <c r="H5" s="251"/>
      <c r="I5" s="221"/>
    </row>
    <row r="6" spans="2:9" ht="30" customHeight="1">
      <c r="B6" s="222"/>
      <c r="C6" s="135"/>
      <c r="D6" s="135"/>
      <c r="E6" s="135"/>
      <c r="F6" s="252"/>
      <c r="G6" s="253"/>
      <c r="H6" s="254"/>
      <c r="I6" s="226"/>
    </row>
    <row r="7" spans="2:9" ht="30" customHeight="1">
      <c r="B7" s="222"/>
      <c r="C7" s="135"/>
      <c r="D7" s="135"/>
      <c r="E7" s="135"/>
      <c r="F7" s="252"/>
      <c r="G7" s="253"/>
      <c r="H7" s="254"/>
      <c r="I7" s="226"/>
    </row>
    <row r="8" spans="2:9" ht="30" customHeight="1">
      <c r="B8" s="222"/>
      <c r="C8" s="135"/>
      <c r="D8" s="135"/>
      <c r="E8" s="135"/>
      <c r="F8" s="252"/>
      <c r="G8" s="253"/>
      <c r="H8" s="254"/>
      <c r="I8" s="226"/>
    </row>
    <row r="9" spans="2:9" ht="30" customHeight="1">
      <c r="B9" s="222"/>
      <c r="C9" s="135"/>
      <c r="D9" s="135"/>
      <c r="E9" s="135"/>
      <c r="F9" s="252"/>
      <c r="G9" s="253"/>
      <c r="H9" s="254"/>
      <c r="I9" s="226"/>
    </row>
    <row r="10" spans="2:9" ht="30" customHeight="1">
      <c r="B10" s="222"/>
      <c r="C10" s="135"/>
      <c r="D10" s="135"/>
      <c r="E10" s="135"/>
      <c r="F10" s="252"/>
      <c r="G10" s="253"/>
      <c r="H10" s="254"/>
      <c r="I10" s="226"/>
    </row>
    <row r="11" spans="2:9" ht="30" customHeight="1">
      <c r="B11" s="222"/>
      <c r="C11" s="135"/>
      <c r="D11" s="135"/>
      <c r="E11" s="135"/>
      <c r="F11" s="252"/>
      <c r="G11" s="253"/>
      <c r="H11" s="254"/>
      <c r="I11" s="226"/>
    </row>
    <row r="12" spans="2:9" ht="30" customHeight="1">
      <c r="B12" s="222"/>
      <c r="C12" s="135"/>
      <c r="D12" s="135"/>
      <c r="E12" s="135"/>
      <c r="F12" s="252"/>
      <c r="G12" s="253"/>
      <c r="H12" s="254"/>
      <c r="I12" s="226"/>
    </row>
    <row r="13" spans="2:9" ht="30" customHeight="1">
      <c r="B13" s="222"/>
      <c r="C13" s="135"/>
      <c r="D13" s="135"/>
      <c r="E13" s="135"/>
      <c r="F13" s="252"/>
      <c r="G13" s="253"/>
      <c r="H13" s="255"/>
      <c r="I13" s="226"/>
    </row>
    <row r="14" spans="2:9" ht="30" customHeight="1">
      <c r="B14" s="222"/>
      <c r="C14" s="135"/>
      <c r="D14" s="135"/>
      <c r="E14" s="135"/>
      <c r="F14" s="252"/>
      <c r="G14" s="253"/>
      <c r="H14" s="135"/>
      <c r="I14" s="226"/>
    </row>
    <row r="15" spans="2:9" ht="30" customHeight="1">
      <c r="B15" s="222"/>
      <c r="C15" s="135"/>
      <c r="D15" s="135"/>
      <c r="E15" s="135"/>
      <c r="F15" s="252"/>
      <c r="G15" s="253"/>
      <c r="H15" s="135"/>
      <c r="I15" s="226"/>
    </row>
    <row r="16" spans="2:9" ht="30" customHeight="1">
      <c r="B16" s="222"/>
      <c r="C16" s="135"/>
      <c r="D16" s="135"/>
      <c r="E16" s="135"/>
      <c r="F16" s="252"/>
      <c r="G16" s="253"/>
      <c r="H16" s="135"/>
      <c r="I16" s="226"/>
    </row>
    <row r="17" spans="2:9" ht="30" customHeight="1">
      <c r="B17" s="222"/>
      <c r="C17" s="135"/>
      <c r="D17" s="135"/>
      <c r="E17" s="135"/>
      <c r="F17" s="252"/>
      <c r="G17" s="253"/>
      <c r="H17" s="135"/>
      <c r="I17" s="226"/>
    </row>
    <row r="18" spans="2:9" ht="30" customHeight="1">
      <c r="B18" s="222"/>
      <c r="C18" s="135"/>
      <c r="D18" s="135"/>
      <c r="E18" s="135"/>
      <c r="F18" s="252"/>
      <c r="G18" s="253"/>
      <c r="H18" s="135"/>
      <c r="I18" s="226"/>
    </row>
    <row r="19" spans="2:9" ht="30" customHeight="1">
      <c r="B19" s="222"/>
      <c r="C19" s="135"/>
      <c r="D19" s="135"/>
      <c r="E19" s="135"/>
      <c r="F19" s="252"/>
      <c r="G19" s="253"/>
      <c r="H19" s="135"/>
      <c r="I19" s="226"/>
    </row>
    <row r="20" spans="2:9" ht="30" customHeight="1">
      <c r="B20" s="222"/>
      <c r="C20" s="135"/>
      <c r="D20" s="135"/>
      <c r="E20" s="135"/>
      <c r="F20" s="252"/>
      <c r="G20" s="253"/>
      <c r="H20" s="135"/>
      <c r="I20" s="226"/>
    </row>
    <row r="21" spans="2:9" ht="30" customHeight="1">
      <c r="B21" s="222"/>
      <c r="C21" s="135"/>
      <c r="D21" s="135"/>
      <c r="E21" s="135"/>
      <c r="F21" s="252"/>
      <c r="G21" s="253"/>
      <c r="H21" s="135"/>
      <c r="I21" s="226"/>
    </row>
    <row r="22" spans="2:9" ht="30" customHeight="1">
      <c r="B22" s="222"/>
      <c r="C22" s="135"/>
      <c r="D22" s="135"/>
      <c r="E22" s="135"/>
      <c r="F22" s="252"/>
      <c r="G22" s="253"/>
      <c r="H22" s="135"/>
      <c r="I22" s="226"/>
    </row>
    <row r="23" spans="2:9" ht="30" customHeight="1">
      <c r="B23" s="222"/>
      <c r="C23" s="135"/>
      <c r="D23" s="135"/>
      <c r="E23" s="135"/>
      <c r="F23" s="252"/>
      <c r="G23" s="253"/>
      <c r="H23" s="135"/>
      <c r="I23" s="226"/>
    </row>
    <row r="24" spans="2:9" ht="30" customHeight="1" thickBot="1">
      <c r="B24" s="256"/>
      <c r="C24" s="257"/>
      <c r="D24" s="257"/>
      <c r="E24" s="257"/>
      <c r="F24" s="258"/>
      <c r="G24" s="259"/>
      <c r="H24" s="257"/>
      <c r="I24" s="260"/>
    </row>
    <row r="25" ht="9" customHeight="1"/>
    <row r="26" spans="2:3" ht="14.25">
      <c r="B26" s="7" t="s">
        <v>19</v>
      </c>
      <c r="C26" s="7"/>
    </row>
    <row r="27" spans="2:3" ht="15">
      <c r="B27" s="12" t="s">
        <v>70</v>
      </c>
      <c r="C27" s="12"/>
    </row>
    <row r="28" spans="2:3" ht="16.5">
      <c r="B28" s="8" t="s">
        <v>116</v>
      </c>
      <c r="C28" s="8"/>
    </row>
    <row r="29" spans="2:3" ht="15">
      <c r="B29" s="12" t="s">
        <v>80</v>
      </c>
      <c r="C29" s="12"/>
    </row>
    <row r="30" spans="2:3" ht="15">
      <c r="B30" s="8" t="s">
        <v>71</v>
      </c>
      <c r="C30" s="12"/>
    </row>
    <row r="31" spans="2:3" ht="15">
      <c r="B31" s="12" t="s">
        <v>72</v>
      </c>
      <c r="C31" s="12"/>
    </row>
    <row r="32" spans="2:3" ht="15">
      <c r="B32" s="12" t="s">
        <v>113</v>
      </c>
      <c r="C32" s="12"/>
    </row>
    <row r="33" spans="2:3" ht="15">
      <c r="B33" s="12" t="s">
        <v>112</v>
      </c>
      <c r="C33" s="12"/>
    </row>
    <row r="34" spans="2:3" ht="15">
      <c r="B34" s="12"/>
      <c r="C34" s="12"/>
    </row>
    <row r="36" spans="4:6" ht="14.25">
      <c r="D36" s="59" t="s">
        <v>54</v>
      </c>
      <c r="E36" s="59" t="s">
        <v>74</v>
      </c>
      <c r="F36" s="4" t="s">
        <v>76</v>
      </c>
    </row>
    <row r="37" spans="4:6" ht="14.25">
      <c r="D37" s="59" t="s">
        <v>55</v>
      </c>
      <c r="E37" s="59" t="s">
        <v>75</v>
      </c>
      <c r="F37" s="4" t="s">
        <v>77</v>
      </c>
    </row>
    <row r="38" spans="4:6" ht="14.25">
      <c r="D38" s="59" t="s">
        <v>56</v>
      </c>
      <c r="F38" s="4" t="s">
        <v>78</v>
      </c>
    </row>
    <row r="39" spans="4:6" ht="14.25">
      <c r="D39" s="59" t="s">
        <v>60</v>
      </c>
      <c r="F39" s="4" t="s">
        <v>79</v>
      </c>
    </row>
  </sheetData>
  <mergeCells count="8">
    <mergeCell ref="I3:I4"/>
    <mergeCell ref="H3:H4"/>
    <mergeCell ref="B1:F1"/>
    <mergeCell ref="B3:B4"/>
    <mergeCell ref="C3:C4"/>
    <mergeCell ref="D3:D4"/>
    <mergeCell ref="E3:E4"/>
    <mergeCell ref="F3:G3"/>
  </mergeCells>
  <dataValidations count="3">
    <dataValidation type="list" allowBlank="1" showInputMessage="1" showErrorMessage="1" sqref="D5:D24">
      <formula1>$D$36:$D$39</formula1>
    </dataValidation>
    <dataValidation type="list" allowBlank="1" showInputMessage="1" showErrorMessage="1" sqref="E5:E24">
      <formula1>$E$36:$E$37</formula1>
    </dataValidation>
    <dataValidation type="list" allowBlank="1" showInputMessage="1" showErrorMessage="1" sqref="F5:F24">
      <formula1>$F$36:$F$39</formula1>
    </dataValidation>
  </dataValidations>
  <printOptions horizontalCentered="1" verticalCentered="1"/>
  <pageMargins left="0.7874015748031497" right="0.7874015748031497" top="0.984251968503937" bottom="0.984251968503937" header="0.5118110236220472" footer="0.5118110236220472"/>
  <pageSetup firstPageNumber="1" useFirstPageNumber="1" horizontalDpi="600" verticalDpi="600" orientation="landscape" paperSize="9" scale="59" r:id="rId1"/>
  <headerFooter alignWithMargins="0">
    <oddHeader>&amp;C&amp;14算定報告書【別添4-2】</oddHeader>
    <oddFooter>&amp;C&amp;P&amp;R&amp;"ＭＳ Ｐゴシック,太字"第2期　2003年度～2005年度</oddFooter>
  </headerFooter>
</worksheet>
</file>

<file path=xl/worksheets/sheet3.xml><?xml version="1.0" encoding="utf-8"?>
<worksheet xmlns="http://schemas.openxmlformats.org/spreadsheetml/2006/main" xmlns:r="http://schemas.openxmlformats.org/officeDocument/2006/relationships">
  <dimension ref="B1:W112"/>
  <sheetViews>
    <sheetView showGridLines="0" zoomScale="75" zoomScaleNormal="75" zoomScaleSheetLayoutView="50" workbookViewId="0" topLeftCell="A45">
      <selection activeCell="A37" sqref="A37"/>
    </sheetView>
  </sheetViews>
  <sheetFormatPr defaultColWidth="9.00390625" defaultRowHeight="13.5"/>
  <cols>
    <col min="1" max="1" width="3.625" style="4" customWidth="1"/>
    <col min="2" max="2" width="7.125" style="4" customWidth="1"/>
    <col min="3" max="3" width="12.75390625" style="4" bestFit="1" customWidth="1"/>
    <col min="4" max="4" width="20.625" style="4" customWidth="1"/>
    <col min="5" max="6" width="7.625" style="4" customWidth="1"/>
    <col min="7" max="8" width="22.625" style="4" customWidth="1"/>
    <col min="9" max="9" width="15.625" style="4" customWidth="1"/>
    <col min="10" max="10" width="24.625" style="4" customWidth="1"/>
    <col min="11" max="12" width="16.625" style="4" customWidth="1"/>
    <col min="13" max="13" width="11.50390625" style="4" customWidth="1"/>
    <col min="14" max="14" width="12.625" style="4" customWidth="1"/>
    <col min="15" max="15" width="22.625" style="4" customWidth="1"/>
    <col min="16" max="16" width="12.625" style="4" customWidth="1"/>
    <col min="17" max="17" width="22.625" style="4" customWidth="1"/>
    <col min="18" max="19" width="16.625" style="4" customWidth="1"/>
    <col min="20" max="20" width="32.625" style="4" customWidth="1"/>
    <col min="21" max="21" width="9.625" style="4" customWidth="1"/>
    <col min="22" max="22" width="17.125" style="4" customWidth="1"/>
    <col min="23" max="23" width="18.125" style="4" customWidth="1"/>
    <col min="24" max="37" width="9.625" style="4" customWidth="1"/>
    <col min="38" max="16384" width="9.00390625" style="4" customWidth="1"/>
  </cols>
  <sheetData>
    <row r="1" spans="2:23" ht="30" customHeight="1">
      <c r="B1" s="303" t="s">
        <v>239</v>
      </c>
      <c r="C1" s="297"/>
      <c r="D1" s="297"/>
      <c r="E1" s="298"/>
      <c r="F1" s="86"/>
      <c r="G1" s="86"/>
      <c r="H1" s="86"/>
      <c r="I1" s="86"/>
      <c r="J1" s="86"/>
      <c r="K1" s="86"/>
      <c r="L1" s="86"/>
      <c r="M1" s="86"/>
      <c r="N1" s="86"/>
      <c r="O1" s="86"/>
      <c r="P1" s="86"/>
      <c r="Q1" s="86"/>
      <c r="R1" s="86"/>
      <c r="S1" s="86"/>
      <c r="W1" s="5"/>
    </row>
    <row r="2" ht="9" customHeight="1" thickBot="1"/>
    <row r="3" spans="2:20" ht="18" customHeight="1">
      <c r="B3" s="312" t="s">
        <v>63</v>
      </c>
      <c r="C3" s="304" t="s">
        <v>91</v>
      </c>
      <c r="D3" s="304" t="s">
        <v>157</v>
      </c>
      <c r="E3" s="315" t="s">
        <v>111</v>
      </c>
      <c r="F3" s="316"/>
      <c r="G3" s="316"/>
      <c r="H3" s="316"/>
      <c r="I3" s="316"/>
      <c r="J3" s="316"/>
      <c r="K3" s="316"/>
      <c r="L3" s="316"/>
      <c r="M3" s="316"/>
      <c r="N3" s="308" t="s">
        <v>86</v>
      </c>
      <c r="O3" s="309"/>
      <c r="P3" s="308" t="s">
        <v>88</v>
      </c>
      <c r="Q3" s="309"/>
      <c r="R3" s="304" t="s">
        <v>90</v>
      </c>
      <c r="S3" s="304" t="s">
        <v>89</v>
      </c>
      <c r="T3" s="306" t="s">
        <v>4</v>
      </c>
    </row>
    <row r="4" spans="2:20" ht="30" customHeight="1">
      <c r="B4" s="313"/>
      <c r="C4" s="305"/>
      <c r="D4" s="305"/>
      <c r="E4" s="314" t="s">
        <v>158</v>
      </c>
      <c r="F4" s="310" t="s">
        <v>159</v>
      </c>
      <c r="G4" s="311"/>
      <c r="H4" s="317" t="s">
        <v>160</v>
      </c>
      <c r="I4" s="317" t="s">
        <v>82</v>
      </c>
      <c r="J4" s="322" t="s">
        <v>83</v>
      </c>
      <c r="K4" s="323"/>
      <c r="L4" s="323"/>
      <c r="M4" s="323"/>
      <c r="N4" s="310" t="s">
        <v>85</v>
      </c>
      <c r="O4" s="311"/>
      <c r="P4" s="310" t="s">
        <v>85</v>
      </c>
      <c r="Q4" s="311"/>
      <c r="R4" s="305"/>
      <c r="S4" s="305"/>
      <c r="T4" s="307"/>
    </row>
    <row r="5" spans="2:20" ht="45" customHeight="1" thickBot="1">
      <c r="B5" s="300"/>
      <c r="C5" s="282"/>
      <c r="D5" s="282"/>
      <c r="E5" s="282"/>
      <c r="F5" s="87" t="s">
        <v>161</v>
      </c>
      <c r="G5" s="87" t="s">
        <v>162</v>
      </c>
      <c r="H5" s="282"/>
      <c r="I5" s="282"/>
      <c r="J5" s="87" t="s">
        <v>163</v>
      </c>
      <c r="K5" s="87" t="s">
        <v>84</v>
      </c>
      <c r="L5" s="318" t="s">
        <v>164</v>
      </c>
      <c r="M5" s="319"/>
      <c r="N5" s="87" t="s">
        <v>165</v>
      </c>
      <c r="O5" s="87" t="s">
        <v>166</v>
      </c>
      <c r="P5" s="87" t="s">
        <v>165</v>
      </c>
      <c r="Q5" s="87" t="s">
        <v>166</v>
      </c>
      <c r="R5" s="282"/>
      <c r="S5" s="282"/>
      <c r="T5" s="283"/>
    </row>
    <row r="6" spans="2:20" ht="34.5" customHeight="1">
      <c r="B6" s="209"/>
      <c r="C6" s="136"/>
      <c r="D6" s="136"/>
      <c r="E6" s="136"/>
      <c r="F6" s="136"/>
      <c r="G6" s="136"/>
      <c r="H6" s="136"/>
      <c r="I6" s="136"/>
      <c r="J6" s="136"/>
      <c r="K6" s="136"/>
      <c r="L6" s="143"/>
      <c r="M6" s="144"/>
      <c r="N6" s="136"/>
      <c r="O6" s="136"/>
      <c r="P6" s="136"/>
      <c r="Q6" s="136"/>
      <c r="R6" s="136"/>
      <c r="S6" s="136"/>
      <c r="T6" s="210"/>
    </row>
    <row r="7" spans="2:20" ht="34.5" customHeight="1">
      <c r="B7" s="211"/>
      <c r="C7" s="137"/>
      <c r="D7" s="137"/>
      <c r="E7" s="137"/>
      <c r="F7" s="137"/>
      <c r="G7" s="137"/>
      <c r="H7" s="137"/>
      <c r="I7" s="137"/>
      <c r="J7" s="137"/>
      <c r="K7" s="137"/>
      <c r="L7" s="137"/>
      <c r="M7" s="137"/>
      <c r="N7" s="137"/>
      <c r="O7" s="137"/>
      <c r="P7" s="137"/>
      <c r="Q7" s="137"/>
      <c r="R7" s="137"/>
      <c r="S7" s="137"/>
      <c r="T7" s="212"/>
    </row>
    <row r="8" spans="2:20" ht="34.5" customHeight="1">
      <c r="B8" s="211"/>
      <c r="C8" s="137"/>
      <c r="D8" s="137"/>
      <c r="E8" s="137"/>
      <c r="F8" s="137"/>
      <c r="G8" s="137"/>
      <c r="H8" s="137"/>
      <c r="I8" s="137"/>
      <c r="J8" s="137"/>
      <c r="K8" s="137"/>
      <c r="L8" s="213"/>
      <c r="M8" s="137"/>
      <c r="N8" s="137"/>
      <c r="O8" s="137"/>
      <c r="P8" s="137"/>
      <c r="Q8" s="137"/>
      <c r="R8" s="137"/>
      <c r="S8" s="137"/>
      <c r="T8" s="212"/>
    </row>
    <row r="9" spans="2:20" ht="34.5" customHeight="1">
      <c r="B9" s="211"/>
      <c r="C9" s="137"/>
      <c r="D9" s="137"/>
      <c r="E9" s="137"/>
      <c r="F9" s="137"/>
      <c r="G9" s="137"/>
      <c r="H9" s="137"/>
      <c r="I9" s="137"/>
      <c r="J9" s="137"/>
      <c r="K9" s="137"/>
      <c r="L9" s="137"/>
      <c r="M9" s="137"/>
      <c r="N9" s="137"/>
      <c r="O9" s="137"/>
      <c r="P9" s="137"/>
      <c r="Q9" s="137"/>
      <c r="R9" s="137"/>
      <c r="S9" s="137"/>
      <c r="T9" s="212"/>
    </row>
    <row r="10" spans="2:20" ht="34.5" customHeight="1">
      <c r="B10" s="211"/>
      <c r="C10" s="137"/>
      <c r="D10" s="137"/>
      <c r="E10" s="137"/>
      <c r="F10" s="137"/>
      <c r="G10" s="137"/>
      <c r="H10" s="137"/>
      <c r="I10" s="137"/>
      <c r="J10" s="137"/>
      <c r="K10" s="137"/>
      <c r="L10" s="213"/>
      <c r="M10" s="137"/>
      <c r="N10" s="137"/>
      <c r="O10" s="137"/>
      <c r="P10" s="137"/>
      <c r="Q10" s="137"/>
      <c r="R10" s="137"/>
      <c r="S10" s="137"/>
      <c r="T10" s="212"/>
    </row>
    <row r="11" spans="2:20" ht="34.5" customHeight="1">
      <c r="B11" s="211"/>
      <c r="C11" s="137"/>
      <c r="D11" s="137"/>
      <c r="E11" s="137"/>
      <c r="F11" s="137"/>
      <c r="G11" s="137"/>
      <c r="H11" s="137"/>
      <c r="I11" s="137"/>
      <c r="J11" s="137"/>
      <c r="K11" s="137"/>
      <c r="L11" s="213"/>
      <c r="M11" s="137"/>
      <c r="N11" s="137"/>
      <c r="O11" s="137"/>
      <c r="P11" s="137"/>
      <c r="Q11" s="137"/>
      <c r="R11" s="137"/>
      <c r="S11" s="137"/>
      <c r="T11" s="212"/>
    </row>
    <row r="12" spans="2:20" ht="34.5" customHeight="1">
      <c r="B12" s="211"/>
      <c r="C12" s="137"/>
      <c r="D12" s="137"/>
      <c r="E12" s="137"/>
      <c r="F12" s="137"/>
      <c r="G12" s="137"/>
      <c r="H12" s="137"/>
      <c r="I12" s="137"/>
      <c r="J12" s="137"/>
      <c r="K12" s="137"/>
      <c r="L12" s="213"/>
      <c r="M12" s="137"/>
      <c r="N12" s="137"/>
      <c r="O12" s="137"/>
      <c r="P12" s="137"/>
      <c r="Q12" s="137"/>
      <c r="R12" s="137"/>
      <c r="S12" s="137"/>
      <c r="T12" s="212"/>
    </row>
    <row r="13" spans="2:20" ht="34.5" customHeight="1">
      <c r="B13" s="211"/>
      <c r="C13" s="137"/>
      <c r="D13" s="137"/>
      <c r="E13" s="137"/>
      <c r="F13" s="137"/>
      <c r="G13" s="137"/>
      <c r="H13" s="137"/>
      <c r="I13" s="137"/>
      <c r="J13" s="137"/>
      <c r="K13" s="137"/>
      <c r="L13" s="137"/>
      <c r="M13" s="137"/>
      <c r="N13" s="137"/>
      <c r="O13" s="137"/>
      <c r="P13" s="137"/>
      <c r="Q13" s="137"/>
      <c r="R13" s="137"/>
      <c r="S13" s="137"/>
      <c r="T13" s="212"/>
    </row>
    <row r="14" spans="2:20" ht="34.5" customHeight="1">
      <c r="B14" s="211"/>
      <c r="C14" s="137"/>
      <c r="D14" s="137"/>
      <c r="E14" s="137"/>
      <c r="F14" s="137"/>
      <c r="G14" s="137"/>
      <c r="H14" s="137"/>
      <c r="I14" s="137"/>
      <c r="J14" s="137"/>
      <c r="K14" s="137"/>
      <c r="L14" s="213"/>
      <c r="M14" s="137"/>
      <c r="N14" s="137"/>
      <c r="O14" s="137"/>
      <c r="P14" s="137"/>
      <c r="Q14" s="137"/>
      <c r="R14" s="137"/>
      <c r="S14" s="137"/>
      <c r="T14" s="212"/>
    </row>
    <row r="15" spans="2:20" ht="34.5" customHeight="1">
      <c r="B15" s="211"/>
      <c r="C15" s="137"/>
      <c r="D15" s="137"/>
      <c r="E15" s="137"/>
      <c r="F15" s="137"/>
      <c r="G15" s="137"/>
      <c r="H15" s="137"/>
      <c r="I15" s="137"/>
      <c r="J15" s="137"/>
      <c r="K15" s="137"/>
      <c r="L15" s="213"/>
      <c r="M15" s="137"/>
      <c r="N15" s="137"/>
      <c r="O15" s="137"/>
      <c r="P15" s="137"/>
      <c r="Q15" s="137"/>
      <c r="R15" s="137"/>
      <c r="S15" s="137"/>
      <c r="T15" s="212"/>
    </row>
    <row r="16" spans="2:20" ht="34.5" customHeight="1">
      <c r="B16" s="211"/>
      <c r="C16" s="137"/>
      <c r="D16" s="137"/>
      <c r="E16" s="137"/>
      <c r="F16" s="137"/>
      <c r="G16" s="137"/>
      <c r="H16" s="137"/>
      <c r="I16" s="137"/>
      <c r="J16" s="137"/>
      <c r="K16" s="137"/>
      <c r="L16" s="213"/>
      <c r="M16" s="137"/>
      <c r="N16" s="137"/>
      <c r="O16" s="137"/>
      <c r="P16" s="137"/>
      <c r="Q16" s="137"/>
      <c r="R16" s="137"/>
      <c r="S16" s="137"/>
      <c r="T16" s="212"/>
    </row>
    <row r="17" spans="2:20" ht="34.5" customHeight="1">
      <c r="B17" s="211"/>
      <c r="C17" s="137"/>
      <c r="D17" s="137"/>
      <c r="E17" s="137"/>
      <c r="F17" s="137"/>
      <c r="G17" s="137"/>
      <c r="H17" s="137"/>
      <c r="I17" s="137"/>
      <c r="J17" s="137"/>
      <c r="K17" s="137"/>
      <c r="L17" s="137"/>
      <c r="M17" s="137"/>
      <c r="N17" s="137"/>
      <c r="O17" s="137"/>
      <c r="P17" s="137"/>
      <c r="Q17" s="137"/>
      <c r="R17" s="137"/>
      <c r="S17" s="137"/>
      <c r="T17" s="212"/>
    </row>
    <row r="18" spans="2:20" ht="34.5" customHeight="1">
      <c r="B18" s="211"/>
      <c r="C18" s="137"/>
      <c r="D18" s="137"/>
      <c r="E18" s="137"/>
      <c r="F18" s="137"/>
      <c r="G18" s="137"/>
      <c r="H18" s="213"/>
      <c r="I18" s="137"/>
      <c r="J18" s="137"/>
      <c r="K18" s="137"/>
      <c r="L18" s="137"/>
      <c r="M18" s="137"/>
      <c r="N18" s="137"/>
      <c r="O18" s="137"/>
      <c r="P18" s="137"/>
      <c r="Q18" s="137"/>
      <c r="R18" s="137"/>
      <c r="S18" s="137"/>
      <c r="T18" s="212"/>
    </row>
    <row r="19" spans="2:20" ht="34.5" customHeight="1">
      <c r="B19" s="211"/>
      <c r="C19" s="137"/>
      <c r="D19" s="137"/>
      <c r="E19" s="137"/>
      <c r="F19" s="137"/>
      <c r="G19" s="137"/>
      <c r="H19" s="137"/>
      <c r="I19" s="137"/>
      <c r="J19" s="137"/>
      <c r="K19" s="137"/>
      <c r="L19" s="137"/>
      <c r="M19" s="137"/>
      <c r="N19" s="137"/>
      <c r="O19" s="137"/>
      <c r="P19" s="137"/>
      <c r="Q19" s="137"/>
      <c r="R19" s="137"/>
      <c r="S19" s="137"/>
      <c r="T19" s="212"/>
    </row>
    <row r="20" spans="2:20" ht="34.5" customHeight="1">
      <c r="B20" s="211"/>
      <c r="C20" s="137"/>
      <c r="D20" s="137"/>
      <c r="E20" s="137"/>
      <c r="F20" s="137"/>
      <c r="G20" s="137"/>
      <c r="H20" s="213"/>
      <c r="I20" s="137"/>
      <c r="J20" s="137"/>
      <c r="K20" s="137"/>
      <c r="L20" s="137"/>
      <c r="M20" s="137"/>
      <c r="N20" s="137"/>
      <c r="O20" s="137"/>
      <c r="P20" s="137"/>
      <c r="Q20" s="137"/>
      <c r="R20" s="137"/>
      <c r="S20" s="137"/>
      <c r="T20" s="212"/>
    </row>
    <row r="21" spans="2:20" ht="34.5" customHeight="1">
      <c r="B21" s="211"/>
      <c r="C21" s="137"/>
      <c r="D21" s="137"/>
      <c r="E21" s="137"/>
      <c r="F21" s="137"/>
      <c r="G21" s="137"/>
      <c r="H21" s="213"/>
      <c r="I21" s="137"/>
      <c r="J21" s="137"/>
      <c r="K21" s="137"/>
      <c r="L21" s="137"/>
      <c r="M21" s="137"/>
      <c r="N21" s="137"/>
      <c r="O21" s="137"/>
      <c r="P21" s="137"/>
      <c r="Q21" s="137"/>
      <c r="R21" s="137"/>
      <c r="S21" s="137"/>
      <c r="T21" s="212"/>
    </row>
    <row r="22" spans="2:20" ht="34.5" customHeight="1">
      <c r="B22" s="211"/>
      <c r="C22" s="137"/>
      <c r="D22" s="137"/>
      <c r="E22" s="137"/>
      <c r="F22" s="137"/>
      <c r="G22" s="137"/>
      <c r="H22" s="213"/>
      <c r="I22" s="137"/>
      <c r="J22" s="137"/>
      <c r="K22" s="137"/>
      <c r="L22" s="137"/>
      <c r="M22" s="137"/>
      <c r="N22" s="137"/>
      <c r="O22" s="137"/>
      <c r="P22" s="137"/>
      <c r="Q22" s="137"/>
      <c r="R22" s="137"/>
      <c r="S22" s="137"/>
      <c r="T22" s="212"/>
    </row>
    <row r="23" spans="2:20" ht="34.5" customHeight="1">
      <c r="B23" s="211"/>
      <c r="C23" s="137"/>
      <c r="D23" s="137"/>
      <c r="E23" s="137"/>
      <c r="F23" s="137"/>
      <c r="G23" s="137"/>
      <c r="H23" s="137"/>
      <c r="I23" s="137"/>
      <c r="J23" s="137"/>
      <c r="K23" s="137"/>
      <c r="L23" s="137"/>
      <c r="M23" s="137"/>
      <c r="N23" s="137"/>
      <c r="O23" s="137"/>
      <c r="P23" s="137"/>
      <c r="Q23" s="137"/>
      <c r="R23" s="137"/>
      <c r="S23" s="137"/>
      <c r="T23" s="212"/>
    </row>
    <row r="24" spans="2:20" ht="34.5" customHeight="1">
      <c r="B24" s="211"/>
      <c r="C24" s="137"/>
      <c r="D24" s="137"/>
      <c r="E24" s="137"/>
      <c r="F24" s="137"/>
      <c r="G24" s="137" t="str">
        <f aca="true" t="shared" si="0" ref="G24:G45">IF(F24="購買","■　入力不要　■"," ")</f>
        <v> </v>
      </c>
      <c r="H24" s="213"/>
      <c r="I24" s="137"/>
      <c r="J24" s="137" t="str">
        <f aca="true" t="shared" si="1" ref="J24:J45">IF(H81=0," ","■　入力不要　■")</f>
        <v> </v>
      </c>
      <c r="K24" s="137" t="str">
        <f aca="true" t="shared" si="2" ref="K24:K45">IF(H81=0," ","■　入力不要　■")</f>
        <v> </v>
      </c>
      <c r="L24" s="137" t="str">
        <f aca="true" t="shared" si="3" ref="L24:L45">IF(F81=2,"■　入力不要　■",IF(G81=2,"■　入力不要　■",IF(H81=0," ","■　入力不要　■")))</f>
        <v> </v>
      </c>
      <c r="M24" s="137" t="str">
        <f aca="true" t="shared" si="4" ref="M24:M45">IF(F81=2,"■入力不要",IF(G81=2,"■入力不要",IF(H81=0," ","■入力不要")))</f>
        <v> </v>
      </c>
      <c r="N24" s="137"/>
      <c r="O24" s="137" t="str">
        <f aca="true" t="shared" si="5" ref="O24:O45">IF(N24="デフォルト値","■　入力不要　■",IF(N24="－","－"," "))</f>
        <v> </v>
      </c>
      <c r="P24" s="137"/>
      <c r="Q24" s="137" t="str">
        <f aca="true" t="shared" si="6" ref="Q24:Q45">IF(P24="デフォルト値","■　入力不要　■"," ")</f>
        <v> </v>
      </c>
      <c r="R24" s="137"/>
      <c r="S24" s="137"/>
      <c r="T24" s="212"/>
    </row>
    <row r="25" spans="2:20" ht="34.5" customHeight="1">
      <c r="B25" s="211"/>
      <c r="C25" s="137"/>
      <c r="D25" s="137"/>
      <c r="E25" s="137"/>
      <c r="F25" s="137"/>
      <c r="G25" s="137" t="str">
        <f t="shared" si="0"/>
        <v> </v>
      </c>
      <c r="H25" s="213"/>
      <c r="I25" s="137"/>
      <c r="J25" s="137" t="str">
        <f t="shared" si="1"/>
        <v> </v>
      </c>
      <c r="K25" s="137" t="str">
        <f t="shared" si="2"/>
        <v> </v>
      </c>
      <c r="L25" s="137" t="str">
        <f t="shared" si="3"/>
        <v> </v>
      </c>
      <c r="M25" s="137" t="str">
        <f t="shared" si="4"/>
        <v> </v>
      </c>
      <c r="N25" s="137"/>
      <c r="O25" s="137" t="str">
        <f t="shared" si="5"/>
        <v> </v>
      </c>
      <c r="P25" s="137"/>
      <c r="Q25" s="137" t="str">
        <f t="shared" si="6"/>
        <v> </v>
      </c>
      <c r="R25" s="137"/>
      <c r="S25" s="137"/>
      <c r="T25" s="212"/>
    </row>
    <row r="26" spans="2:20" ht="34.5" customHeight="1">
      <c r="B26" s="211"/>
      <c r="C26" s="137"/>
      <c r="D26" s="137"/>
      <c r="E26" s="137"/>
      <c r="F26" s="137"/>
      <c r="G26" s="137" t="str">
        <f t="shared" si="0"/>
        <v> </v>
      </c>
      <c r="H26" s="213"/>
      <c r="I26" s="137"/>
      <c r="J26" s="137" t="str">
        <f t="shared" si="1"/>
        <v> </v>
      </c>
      <c r="K26" s="137" t="str">
        <f t="shared" si="2"/>
        <v> </v>
      </c>
      <c r="L26" s="137" t="str">
        <f t="shared" si="3"/>
        <v> </v>
      </c>
      <c r="M26" s="137" t="str">
        <f t="shared" si="4"/>
        <v> </v>
      </c>
      <c r="N26" s="137"/>
      <c r="O26" s="137" t="str">
        <f t="shared" si="5"/>
        <v> </v>
      </c>
      <c r="P26" s="137"/>
      <c r="Q26" s="137" t="str">
        <f t="shared" si="6"/>
        <v> </v>
      </c>
      <c r="R26" s="137"/>
      <c r="S26" s="137"/>
      <c r="T26" s="212"/>
    </row>
    <row r="27" spans="2:20" ht="34.5" customHeight="1">
      <c r="B27" s="211"/>
      <c r="C27" s="137"/>
      <c r="D27" s="137"/>
      <c r="E27" s="137"/>
      <c r="F27" s="137"/>
      <c r="G27" s="137" t="str">
        <f t="shared" si="0"/>
        <v> </v>
      </c>
      <c r="H27" s="137"/>
      <c r="I27" s="137"/>
      <c r="J27" s="137" t="str">
        <f t="shared" si="1"/>
        <v> </v>
      </c>
      <c r="K27" s="137" t="str">
        <f t="shared" si="2"/>
        <v> </v>
      </c>
      <c r="L27" s="137" t="str">
        <f t="shared" si="3"/>
        <v> </v>
      </c>
      <c r="M27" s="137" t="str">
        <f t="shared" si="4"/>
        <v> </v>
      </c>
      <c r="N27" s="137"/>
      <c r="O27" s="137" t="str">
        <f t="shared" si="5"/>
        <v> </v>
      </c>
      <c r="P27" s="137"/>
      <c r="Q27" s="137" t="str">
        <f t="shared" si="6"/>
        <v> </v>
      </c>
      <c r="R27" s="137"/>
      <c r="S27" s="137"/>
      <c r="T27" s="212"/>
    </row>
    <row r="28" spans="2:20" ht="34.5" customHeight="1">
      <c r="B28" s="211"/>
      <c r="C28" s="137"/>
      <c r="D28" s="137"/>
      <c r="E28" s="137"/>
      <c r="F28" s="137"/>
      <c r="G28" s="137" t="str">
        <f t="shared" si="0"/>
        <v> </v>
      </c>
      <c r="H28" s="137"/>
      <c r="I28" s="137"/>
      <c r="J28" s="137" t="str">
        <f t="shared" si="1"/>
        <v> </v>
      </c>
      <c r="K28" s="137" t="str">
        <f t="shared" si="2"/>
        <v> </v>
      </c>
      <c r="L28" s="137" t="str">
        <f t="shared" si="3"/>
        <v> </v>
      </c>
      <c r="M28" s="137" t="str">
        <f t="shared" si="4"/>
        <v> </v>
      </c>
      <c r="N28" s="137"/>
      <c r="O28" s="137" t="str">
        <f t="shared" si="5"/>
        <v> </v>
      </c>
      <c r="P28" s="137"/>
      <c r="Q28" s="137" t="str">
        <f t="shared" si="6"/>
        <v> </v>
      </c>
      <c r="R28" s="137"/>
      <c r="S28" s="137"/>
      <c r="T28" s="212"/>
    </row>
    <row r="29" spans="2:20" ht="34.5" customHeight="1">
      <c r="B29" s="211"/>
      <c r="C29" s="137"/>
      <c r="D29" s="137"/>
      <c r="E29" s="137"/>
      <c r="F29" s="137"/>
      <c r="G29" s="137" t="str">
        <f t="shared" si="0"/>
        <v> </v>
      </c>
      <c r="H29" s="137"/>
      <c r="I29" s="137"/>
      <c r="J29" s="137" t="str">
        <f t="shared" si="1"/>
        <v> </v>
      </c>
      <c r="K29" s="137" t="str">
        <f t="shared" si="2"/>
        <v> </v>
      </c>
      <c r="L29" s="137" t="str">
        <f t="shared" si="3"/>
        <v> </v>
      </c>
      <c r="M29" s="137" t="str">
        <f t="shared" si="4"/>
        <v> </v>
      </c>
      <c r="N29" s="137"/>
      <c r="O29" s="137" t="str">
        <f t="shared" si="5"/>
        <v> </v>
      </c>
      <c r="P29" s="137"/>
      <c r="Q29" s="137" t="str">
        <f t="shared" si="6"/>
        <v> </v>
      </c>
      <c r="R29" s="137"/>
      <c r="S29" s="137"/>
      <c r="T29" s="212"/>
    </row>
    <row r="30" spans="2:20" ht="34.5" customHeight="1">
      <c r="B30" s="211"/>
      <c r="C30" s="137"/>
      <c r="D30" s="137"/>
      <c r="E30" s="137"/>
      <c r="F30" s="137"/>
      <c r="G30" s="137" t="str">
        <f t="shared" si="0"/>
        <v> </v>
      </c>
      <c r="H30" s="137"/>
      <c r="I30" s="137"/>
      <c r="J30" s="137" t="str">
        <f t="shared" si="1"/>
        <v> </v>
      </c>
      <c r="K30" s="137" t="str">
        <f t="shared" si="2"/>
        <v> </v>
      </c>
      <c r="L30" s="137" t="str">
        <f t="shared" si="3"/>
        <v> </v>
      </c>
      <c r="M30" s="137" t="str">
        <f t="shared" si="4"/>
        <v> </v>
      </c>
      <c r="N30" s="137"/>
      <c r="O30" s="137" t="str">
        <f t="shared" si="5"/>
        <v> </v>
      </c>
      <c r="P30" s="137"/>
      <c r="Q30" s="137" t="str">
        <f t="shared" si="6"/>
        <v> </v>
      </c>
      <c r="R30" s="137"/>
      <c r="S30" s="137"/>
      <c r="T30" s="212"/>
    </row>
    <row r="31" spans="2:20" ht="34.5" customHeight="1">
      <c r="B31" s="211"/>
      <c r="C31" s="137"/>
      <c r="D31" s="137"/>
      <c r="E31" s="137"/>
      <c r="F31" s="137"/>
      <c r="G31" s="137" t="str">
        <f t="shared" si="0"/>
        <v> </v>
      </c>
      <c r="H31" s="137"/>
      <c r="I31" s="137"/>
      <c r="J31" s="137" t="str">
        <f t="shared" si="1"/>
        <v> </v>
      </c>
      <c r="K31" s="137" t="str">
        <f t="shared" si="2"/>
        <v> </v>
      </c>
      <c r="L31" s="137" t="str">
        <f t="shared" si="3"/>
        <v> </v>
      </c>
      <c r="M31" s="137" t="str">
        <f t="shared" si="4"/>
        <v> </v>
      </c>
      <c r="N31" s="137"/>
      <c r="O31" s="137" t="str">
        <f t="shared" si="5"/>
        <v> </v>
      </c>
      <c r="P31" s="137"/>
      <c r="Q31" s="137" t="str">
        <f t="shared" si="6"/>
        <v> </v>
      </c>
      <c r="R31" s="137"/>
      <c r="S31" s="137"/>
      <c r="T31" s="212"/>
    </row>
    <row r="32" spans="2:20" ht="34.5" customHeight="1">
      <c r="B32" s="211"/>
      <c r="C32" s="137"/>
      <c r="D32" s="137"/>
      <c r="E32" s="137"/>
      <c r="F32" s="137"/>
      <c r="G32" s="137" t="str">
        <f t="shared" si="0"/>
        <v> </v>
      </c>
      <c r="H32" s="137"/>
      <c r="I32" s="137"/>
      <c r="J32" s="137" t="str">
        <f t="shared" si="1"/>
        <v> </v>
      </c>
      <c r="K32" s="137" t="str">
        <f t="shared" si="2"/>
        <v> </v>
      </c>
      <c r="L32" s="137" t="str">
        <f t="shared" si="3"/>
        <v> </v>
      </c>
      <c r="M32" s="137" t="str">
        <f t="shared" si="4"/>
        <v> </v>
      </c>
      <c r="N32" s="137"/>
      <c r="O32" s="137" t="str">
        <f t="shared" si="5"/>
        <v> </v>
      </c>
      <c r="P32" s="137"/>
      <c r="Q32" s="137" t="str">
        <f t="shared" si="6"/>
        <v> </v>
      </c>
      <c r="R32" s="137"/>
      <c r="S32" s="137"/>
      <c r="T32" s="212"/>
    </row>
    <row r="33" spans="2:20" ht="34.5" customHeight="1">
      <c r="B33" s="211"/>
      <c r="C33" s="137"/>
      <c r="D33" s="137"/>
      <c r="E33" s="137"/>
      <c r="F33" s="137"/>
      <c r="G33" s="137" t="str">
        <f t="shared" si="0"/>
        <v> </v>
      </c>
      <c r="H33" s="137"/>
      <c r="I33" s="137"/>
      <c r="J33" s="137" t="str">
        <f t="shared" si="1"/>
        <v> </v>
      </c>
      <c r="K33" s="137" t="str">
        <f t="shared" si="2"/>
        <v> </v>
      </c>
      <c r="L33" s="137" t="str">
        <f t="shared" si="3"/>
        <v> </v>
      </c>
      <c r="M33" s="137" t="str">
        <f t="shared" si="4"/>
        <v> </v>
      </c>
      <c r="N33" s="137"/>
      <c r="O33" s="137" t="str">
        <f t="shared" si="5"/>
        <v> </v>
      </c>
      <c r="P33" s="137"/>
      <c r="Q33" s="137" t="str">
        <f t="shared" si="6"/>
        <v> </v>
      </c>
      <c r="R33" s="137"/>
      <c r="S33" s="137"/>
      <c r="T33" s="212"/>
    </row>
    <row r="34" spans="2:20" ht="34.5" customHeight="1">
      <c r="B34" s="211"/>
      <c r="C34" s="137"/>
      <c r="D34" s="137"/>
      <c r="E34" s="137"/>
      <c r="F34" s="137"/>
      <c r="G34" s="137" t="str">
        <f t="shared" si="0"/>
        <v> </v>
      </c>
      <c r="H34" s="137"/>
      <c r="I34" s="137"/>
      <c r="J34" s="137" t="str">
        <f t="shared" si="1"/>
        <v> </v>
      </c>
      <c r="K34" s="137" t="str">
        <f t="shared" si="2"/>
        <v> </v>
      </c>
      <c r="L34" s="137" t="str">
        <f t="shared" si="3"/>
        <v> </v>
      </c>
      <c r="M34" s="137" t="str">
        <f t="shared" si="4"/>
        <v> </v>
      </c>
      <c r="N34" s="137"/>
      <c r="O34" s="137" t="str">
        <f t="shared" si="5"/>
        <v> </v>
      </c>
      <c r="P34" s="137"/>
      <c r="Q34" s="137" t="str">
        <f t="shared" si="6"/>
        <v> </v>
      </c>
      <c r="R34" s="137"/>
      <c r="S34" s="137"/>
      <c r="T34" s="212"/>
    </row>
    <row r="35" spans="2:20" ht="34.5" customHeight="1">
      <c r="B35" s="211"/>
      <c r="C35" s="137"/>
      <c r="D35" s="137"/>
      <c r="E35" s="137"/>
      <c r="F35" s="137"/>
      <c r="G35" s="137" t="str">
        <f t="shared" si="0"/>
        <v> </v>
      </c>
      <c r="H35" s="137"/>
      <c r="I35" s="137"/>
      <c r="J35" s="137" t="str">
        <f t="shared" si="1"/>
        <v> </v>
      </c>
      <c r="K35" s="137" t="str">
        <f t="shared" si="2"/>
        <v> </v>
      </c>
      <c r="L35" s="137" t="str">
        <f t="shared" si="3"/>
        <v> </v>
      </c>
      <c r="M35" s="137" t="str">
        <f t="shared" si="4"/>
        <v> </v>
      </c>
      <c r="N35" s="137"/>
      <c r="O35" s="137" t="str">
        <f t="shared" si="5"/>
        <v> </v>
      </c>
      <c r="P35" s="137"/>
      <c r="Q35" s="137" t="str">
        <f t="shared" si="6"/>
        <v> </v>
      </c>
      <c r="R35" s="137"/>
      <c r="S35" s="137"/>
      <c r="T35" s="212"/>
    </row>
    <row r="36" spans="2:20" ht="34.5" customHeight="1">
      <c r="B36" s="211"/>
      <c r="C36" s="137"/>
      <c r="D36" s="137"/>
      <c r="E36" s="137"/>
      <c r="F36" s="137"/>
      <c r="G36" s="137" t="str">
        <f t="shared" si="0"/>
        <v> </v>
      </c>
      <c r="H36" s="137"/>
      <c r="I36" s="137"/>
      <c r="J36" s="137" t="str">
        <f t="shared" si="1"/>
        <v> </v>
      </c>
      <c r="K36" s="137" t="str">
        <f t="shared" si="2"/>
        <v> </v>
      </c>
      <c r="L36" s="137" t="str">
        <f t="shared" si="3"/>
        <v> </v>
      </c>
      <c r="M36" s="137" t="str">
        <f t="shared" si="4"/>
        <v> </v>
      </c>
      <c r="N36" s="137"/>
      <c r="O36" s="137" t="str">
        <f t="shared" si="5"/>
        <v> </v>
      </c>
      <c r="P36" s="137"/>
      <c r="Q36" s="137" t="str">
        <f t="shared" si="6"/>
        <v> </v>
      </c>
      <c r="R36" s="137"/>
      <c r="S36" s="137"/>
      <c r="T36" s="212"/>
    </row>
    <row r="37" spans="2:20" ht="34.5" customHeight="1">
      <c r="B37" s="211"/>
      <c r="C37" s="137"/>
      <c r="D37" s="137"/>
      <c r="E37" s="137"/>
      <c r="F37" s="137"/>
      <c r="G37" s="137" t="str">
        <f t="shared" si="0"/>
        <v> </v>
      </c>
      <c r="H37" s="137"/>
      <c r="I37" s="137"/>
      <c r="J37" s="137" t="str">
        <f t="shared" si="1"/>
        <v> </v>
      </c>
      <c r="K37" s="137" t="str">
        <f t="shared" si="2"/>
        <v> </v>
      </c>
      <c r="L37" s="137" t="str">
        <f t="shared" si="3"/>
        <v> </v>
      </c>
      <c r="M37" s="137" t="str">
        <f t="shared" si="4"/>
        <v> </v>
      </c>
      <c r="N37" s="137"/>
      <c r="O37" s="137" t="str">
        <f t="shared" si="5"/>
        <v> </v>
      </c>
      <c r="P37" s="137"/>
      <c r="Q37" s="137" t="str">
        <f t="shared" si="6"/>
        <v> </v>
      </c>
      <c r="R37" s="137"/>
      <c r="S37" s="137"/>
      <c r="T37" s="212"/>
    </row>
    <row r="38" spans="2:20" ht="34.5" customHeight="1">
      <c r="B38" s="211"/>
      <c r="C38" s="137"/>
      <c r="D38" s="137"/>
      <c r="E38" s="137"/>
      <c r="F38" s="137"/>
      <c r="G38" s="137" t="str">
        <f t="shared" si="0"/>
        <v> </v>
      </c>
      <c r="H38" s="137"/>
      <c r="I38" s="137"/>
      <c r="J38" s="137" t="str">
        <f t="shared" si="1"/>
        <v> </v>
      </c>
      <c r="K38" s="137" t="str">
        <f t="shared" si="2"/>
        <v> </v>
      </c>
      <c r="L38" s="137" t="str">
        <f t="shared" si="3"/>
        <v> </v>
      </c>
      <c r="M38" s="137" t="str">
        <f t="shared" si="4"/>
        <v> </v>
      </c>
      <c r="N38" s="137"/>
      <c r="O38" s="137" t="str">
        <f t="shared" si="5"/>
        <v> </v>
      </c>
      <c r="P38" s="137"/>
      <c r="Q38" s="137" t="str">
        <f t="shared" si="6"/>
        <v> </v>
      </c>
      <c r="R38" s="137"/>
      <c r="S38" s="137"/>
      <c r="T38" s="212"/>
    </row>
    <row r="39" spans="2:20" ht="34.5" customHeight="1">
      <c r="B39" s="211"/>
      <c r="C39" s="137"/>
      <c r="D39" s="137"/>
      <c r="E39" s="137"/>
      <c r="F39" s="137"/>
      <c r="G39" s="137" t="str">
        <f t="shared" si="0"/>
        <v> </v>
      </c>
      <c r="H39" s="137"/>
      <c r="I39" s="137"/>
      <c r="J39" s="137" t="str">
        <f t="shared" si="1"/>
        <v> </v>
      </c>
      <c r="K39" s="137" t="str">
        <f t="shared" si="2"/>
        <v> </v>
      </c>
      <c r="L39" s="137" t="str">
        <f t="shared" si="3"/>
        <v> </v>
      </c>
      <c r="M39" s="137" t="str">
        <f t="shared" si="4"/>
        <v> </v>
      </c>
      <c r="N39" s="137"/>
      <c r="O39" s="137" t="str">
        <f t="shared" si="5"/>
        <v> </v>
      </c>
      <c r="P39" s="137"/>
      <c r="Q39" s="137" t="str">
        <f t="shared" si="6"/>
        <v> </v>
      </c>
      <c r="R39" s="137"/>
      <c r="S39" s="137"/>
      <c r="T39" s="212"/>
    </row>
    <row r="40" spans="2:20" ht="34.5" customHeight="1">
      <c r="B40" s="211"/>
      <c r="C40" s="137"/>
      <c r="D40" s="137"/>
      <c r="E40" s="137"/>
      <c r="F40" s="137"/>
      <c r="G40" s="137" t="str">
        <f t="shared" si="0"/>
        <v> </v>
      </c>
      <c r="H40" s="137"/>
      <c r="I40" s="137"/>
      <c r="J40" s="137" t="str">
        <f t="shared" si="1"/>
        <v> </v>
      </c>
      <c r="K40" s="137" t="str">
        <f t="shared" si="2"/>
        <v> </v>
      </c>
      <c r="L40" s="137" t="str">
        <f t="shared" si="3"/>
        <v> </v>
      </c>
      <c r="M40" s="137" t="str">
        <f t="shared" si="4"/>
        <v> </v>
      </c>
      <c r="N40" s="137"/>
      <c r="O40" s="137" t="str">
        <f t="shared" si="5"/>
        <v> </v>
      </c>
      <c r="P40" s="137"/>
      <c r="Q40" s="137" t="str">
        <f t="shared" si="6"/>
        <v> </v>
      </c>
      <c r="R40" s="137"/>
      <c r="S40" s="137"/>
      <c r="T40" s="212"/>
    </row>
    <row r="41" spans="2:20" ht="34.5" customHeight="1">
      <c r="B41" s="211"/>
      <c r="C41" s="137"/>
      <c r="D41" s="137"/>
      <c r="E41" s="137"/>
      <c r="F41" s="137"/>
      <c r="G41" s="137" t="str">
        <f t="shared" si="0"/>
        <v> </v>
      </c>
      <c r="H41" s="137"/>
      <c r="I41" s="137"/>
      <c r="J41" s="137" t="str">
        <f t="shared" si="1"/>
        <v> </v>
      </c>
      <c r="K41" s="137" t="str">
        <f t="shared" si="2"/>
        <v> </v>
      </c>
      <c r="L41" s="137" t="str">
        <f t="shared" si="3"/>
        <v> </v>
      </c>
      <c r="M41" s="137" t="str">
        <f t="shared" si="4"/>
        <v> </v>
      </c>
      <c r="N41" s="137"/>
      <c r="O41" s="137" t="str">
        <f t="shared" si="5"/>
        <v> </v>
      </c>
      <c r="P41" s="137"/>
      <c r="Q41" s="137" t="str">
        <f t="shared" si="6"/>
        <v> </v>
      </c>
      <c r="R41" s="137"/>
      <c r="S41" s="137"/>
      <c r="T41" s="212"/>
    </row>
    <row r="42" spans="2:20" ht="34.5" customHeight="1">
      <c r="B42" s="211"/>
      <c r="C42" s="137"/>
      <c r="D42" s="137"/>
      <c r="E42" s="137"/>
      <c r="F42" s="137"/>
      <c r="G42" s="137" t="str">
        <f t="shared" si="0"/>
        <v> </v>
      </c>
      <c r="H42" s="137"/>
      <c r="I42" s="137"/>
      <c r="J42" s="137" t="str">
        <f t="shared" si="1"/>
        <v> </v>
      </c>
      <c r="K42" s="137" t="str">
        <f t="shared" si="2"/>
        <v> </v>
      </c>
      <c r="L42" s="137" t="str">
        <f t="shared" si="3"/>
        <v> </v>
      </c>
      <c r="M42" s="137" t="str">
        <f t="shared" si="4"/>
        <v> </v>
      </c>
      <c r="N42" s="137"/>
      <c r="O42" s="137" t="str">
        <f t="shared" si="5"/>
        <v> </v>
      </c>
      <c r="P42" s="137"/>
      <c r="Q42" s="137" t="str">
        <f t="shared" si="6"/>
        <v> </v>
      </c>
      <c r="R42" s="137"/>
      <c r="S42" s="137"/>
      <c r="T42" s="212"/>
    </row>
    <row r="43" spans="2:20" ht="34.5" customHeight="1">
      <c r="B43" s="211"/>
      <c r="C43" s="137"/>
      <c r="D43" s="137"/>
      <c r="E43" s="137"/>
      <c r="F43" s="137"/>
      <c r="G43" s="137" t="str">
        <f t="shared" si="0"/>
        <v> </v>
      </c>
      <c r="H43" s="137"/>
      <c r="I43" s="137"/>
      <c r="J43" s="137" t="str">
        <f t="shared" si="1"/>
        <v> </v>
      </c>
      <c r="K43" s="137" t="str">
        <f t="shared" si="2"/>
        <v> </v>
      </c>
      <c r="L43" s="137" t="str">
        <f t="shared" si="3"/>
        <v> </v>
      </c>
      <c r="M43" s="137" t="str">
        <f t="shared" si="4"/>
        <v> </v>
      </c>
      <c r="N43" s="137"/>
      <c r="O43" s="137" t="str">
        <f t="shared" si="5"/>
        <v> </v>
      </c>
      <c r="P43" s="137"/>
      <c r="Q43" s="137" t="str">
        <f t="shared" si="6"/>
        <v> </v>
      </c>
      <c r="R43" s="137"/>
      <c r="S43" s="137"/>
      <c r="T43" s="212"/>
    </row>
    <row r="44" spans="2:20" ht="34.5" customHeight="1">
      <c r="B44" s="211"/>
      <c r="C44" s="137"/>
      <c r="D44" s="137"/>
      <c r="E44" s="137"/>
      <c r="F44" s="137"/>
      <c r="G44" s="137" t="str">
        <f t="shared" si="0"/>
        <v> </v>
      </c>
      <c r="H44" s="137"/>
      <c r="I44" s="137"/>
      <c r="J44" s="137" t="str">
        <f t="shared" si="1"/>
        <v> </v>
      </c>
      <c r="K44" s="137" t="str">
        <f t="shared" si="2"/>
        <v> </v>
      </c>
      <c r="L44" s="137" t="str">
        <f t="shared" si="3"/>
        <v> </v>
      </c>
      <c r="M44" s="137" t="str">
        <f t="shared" si="4"/>
        <v> </v>
      </c>
      <c r="N44" s="137"/>
      <c r="O44" s="137" t="str">
        <f t="shared" si="5"/>
        <v> </v>
      </c>
      <c r="P44" s="137"/>
      <c r="Q44" s="137" t="str">
        <f t="shared" si="6"/>
        <v> </v>
      </c>
      <c r="R44" s="137"/>
      <c r="S44" s="137"/>
      <c r="T44" s="212"/>
    </row>
    <row r="45" spans="2:20" ht="34.5" customHeight="1" thickBot="1">
      <c r="B45" s="214"/>
      <c r="C45" s="138"/>
      <c r="D45" s="138"/>
      <c r="E45" s="138"/>
      <c r="F45" s="138"/>
      <c r="G45" s="138" t="str">
        <f t="shared" si="0"/>
        <v> </v>
      </c>
      <c r="H45" s="138"/>
      <c r="I45" s="138"/>
      <c r="J45" s="138" t="str">
        <f t="shared" si="1"/>
        <v> </v>
      </c>
      <c r="K45" s="138" t="str">
        <f t="shared" si="2"/>
        <v> </v>
      </c>
      <c r="L45" s="138" t="str">
        <f t="shared" si="3"/>
        <v> </v>
      </c>
      <c r="M45" s="138" t="str">
        <f t="shared" si="4"/>
        <v> </v>
      </c>
      <c r="N45" s="138"/>
      <c r="O45" s="138" t="str">
        <f t="shared" si="5"/>
        <v> </v>
      </c>
      <c r="P45" s="138"/>
      <c r="Q45" s="138" t="str">
        <f t="shared" si="6"/>
        <v> </v>
      </c>
      <c r="R45" s="138"/>
      <c r="S45" s="138"/>
      <c r="T45" s="215"/>
    </row>
    <row r="46" ht="9" customHeight="1"/>
    <row r="47" spans="2:4" ht="14.25">
      <c r="B47" s="7" t="s">
        <v>19</v>
      </c>
      <c r="C47" s="7"/>
      <c r="D47" s="7"/>
    </row>
    <row r="48" spans="2:4" ht="15">
      <c r="B48" s="12" t="s">
        <v>167</v>
      </c>
      <c r="C48" s="12"/>
      <c r="D48" s="12"/>
    </row>
    <row r="49" spans="2:4" ht="15">
      <c r="B49" s="12" t="s">
        <v>168</v>
      </c>
      <c r="C49" s="12"/>
      <c r="D49" s="12"/>
    </row>
    <row r="50" spans="2:4" ht="15">
      <c r="B50" s="12"/>
      <c r="C50" s="8"/>
      <c r="D50" s="8"/>
    </row>
    <row r="51" spans="2:4" ht="15">
      <c r="B51" s="12"/>
      <c r="C51" s="12"/>
      <c r="D51" s="12"/>
    </row>
    <row r="52" spans="2:4" ht="15">
      <c r="B52" s="8"/>
      <c r="C52" s="12"/>
      <c r="D52" s="12"/>
    </row>
    <row r="53" spans="2:4" ht="15">
      <c r="B53" s="12"/>
      <c r="C53" s="12"/>
      <c r="D53" s="12"/>
    </row>
    <row r="54" spans="2:4" ht="15">
      <c r="B54" s="12"/>
      <c r="C54" s="12"/>
      <c r="D54" s="12"/>
    </row>
    <row r="55" spans="2:4" ht="15">
      <c r="B55" s="12"/>
      <c r="C55" s="12"/>
      <c r="D55" s="12"/>
    </row>
    <row r="56" spans="3:15" ht="14.25">
      <c r="C56" s="59" t="s">
        <v>81</v>
      </c>
      <c r="D56" s="59" t="s">
        <v>169</v>
      </c>
      <c r="E56" s="4" t="s">
        <v>53</v>
      </c>
      <c r="F56" s="139" t="s">
        <v>170</v>
      </c>
      <c r="L56" s="59"/>
      <c r="M56" s="59" t="s">
        <v>171</v>
      </c>
      <c r="N56" s="139" t="s">
        <v>172</v>
      </c>
      <c r="O56" s="139" t="s">
        <v>172</v>
      </c>
    </row>
    <row r="57" spans="3:15" ht="14.25">
      <c r="C57" s="59" t="s">
        <v>92</v>
      </c>
      <c r="D57" s="59" t="s">
        <v>173</v>
      </c>
      <c r="E57" s="4" t="s">
        <v>174</v>
      </c>
      <c r="F57" s="139" t="s">
        <v>175</v>
      </c>
      <c r="L57" s="59"/>
      <c r="M57" s="59" t="s">
        <v>176</v>
      </c>
      <c r="N57" s="139" t="s">
        <v>177</v>
      </c>
      <c r="O57" s="139" t="s">
        <v>177</v>
      </c>
    </row>
    <row r="58" spans="3:15" ht="16.5">
      <c r="C58" s="59" t="s">
        <v>178</v>
      </c>
      <c r="D58" s="59" t="s">
        <v>179</v>
      </c>
      <c r="E58" s="4" t="s">
        <v>180</v>
      </c>
      <c r="F58" s="139"/>
      <c r="L58" s="59"/>
      <c r="N58" s="139" t="s">
        <v>181</v>
      </c>
      <c r="O58" s="139" t="s">
        <v>181</v>
      </c>
    </row>
    <row r="59" spans="3:14" ht="16.5">
      <c r="C59" s="59"/>
      <c r="D59" s="59" t="s">
        <v>182</v>
      </c>
      <c r="E59" s="4" t="s">
        <v>183</v>
      </c>
      <c r="F59" s="139"/>
      <c r="N59" s="59" t="s">
        <v>241</v>
      </c>
    </row>
    <row r="60" spans="3:5" ht="14.25">
      <c r="C60" s="59"/>
      <c r="D60" s="4" t="s">
        <v>184</v>
      </c>
      <c r="E60" s="59" t="s">
        <v>185</v>
      </c>
    </row>
    <row r="61" spans="3:10" ht="14.25">
      <c r="C61" s="59"/>
      <c r="D61" s="59" t="s">
        <v>186</v>
      </c>
      <c r="E61" s="320" t="s">
        <v>187</v>
      </c>
      <c r="F61" s="324" t="s">
        <v>188</v>
      </c>
      <c r="G61" s="325"/>
      <c r="H61" s="326"/>
      <c r="I61" s="145"/>
      <c r="J61" s="145"/>
    </row>
    <row r="62" spans="4:10" ht="67.5">
      <c r="D62" s="59" t="s">
        <v>189</v>
      </c>
      <c r="E62" s="321"/>
      <c r="F62" s="140" t="s">
        <v>190</v>
      </c>
      <c r="G62" s="140" t="s">
        <v>191</v>
      </c>
      <c r="H62" s="140" t="s">
        <v>240</v>
      </c>
      <c r="I62" s="146"/>
      <c r="J62" s="147"/>
    </row>
    <row r="63" spans="4:10" ht="14.25">
      <c r="D63" s="59" t="s">
        <v>192</v>
      </c>
      <c r="E63" s="141">
        <v>6</v>
      </c>
      <c r="F63" s="142">
        <f aca="true" t="shared" si="7" ref="F63:F102">IF(F6="購買",IF(D6="系統電力",2,0),1)</f>
        <v>1</v>
      </c>
      <c r="G63" s="142">
        <f aca="true" t="shared" si="8" ref="G63:G102">IF(F6="購買",IF(D6="都市ガス",2,0),1)</f>
        <v>1</v>
      </c>
      <c r="H63" s="142">
        <f>F63+G63-2</f>
        <v>0</v>
      </c>
      <c r="I63"/>
      <c r="J63"/>
    </row>
    <row r="64" spans="4:10" ht="14.25">
      <c r="D64" s="59" t="s">
        <v>193</v>
      </c>
      <c r="E64" s="141">
        <v>7</v>
      </c>
      <c r="F64" s="142">
        <f t="shared" si="7"/>
        <v>1</v>
      </c>
      <c r="G64" s="142">
        <f t="shared" si="8"/>
        <v>1</v>
      </c>
      <c r="H64" s="142">
        <f aca="true" t="shared" si="9" ref="H64:H102">F64+G64-2</f>
        <v>0</v>
      </c>
      <c r="I64"/>
      <c r="J64"/>
    </row>
    <row r="65" spans="4:10" ht="14.25">
      <c r="D65" s="59" t="s">
        <v>194</v>
      </c>
      <c r="E65" s="141">
        <v>8</v>
      </c>
      <c r="F65" s="142">
        <f t="shared" si="7"/>
        <v>1</v>
      </c>
      <c r="G65" s="142">
        <f t="shared" si="8"/>
        <v>1</v>
      </c>
      <c r="H65" s="142">
        <f t="shared" si="9"/>
        <v>0</v>
      </c>
      <c r="I65"/>
      <c r="J65"/>
    </row>
    <row r="66" spans="4:10" ht="14.25">
      <c r="D66" s="59" t="s">
        <v>195</v>
      </c>
      <c r="E66" s="141">
        <v>9</v>
      </c>
      <c r="F66" s="142">
        <f t="shared" si="7"/>
        <v>1</v>
      </c>
      <c r="G66" s="142">
        <f t="shared" si="8"/>
        <v>1</v>
      </c>
      <c r="H66" s="142">
        <f t="shared" si="9"/>
        <v>0</v>
      </c>
      <c r="I66"/>
      <c r="J66"/>
    </row>
    <row r="67" spans="4:10" ht="14.25">
      <c r="D67" s="59" t="s">
        <v>12</v>
      </c>
      <c r="E67" s="141">
        <v>10</v>
      </c>
      <c r="F67" s="142">
        <f t="shared" si="7"/>
        <v>1</v>
      </c>
      <c r="G67" s="142">
        <f t="shared" si="8"/>
        <v>1</v>
      </c>
      <c r="H67" s="142">
        <f t="shared" si="9"/>
        <v>0</v>
      </c>
      <c r="I67"/>
      <c r="J67"/>
    </row>
    <row r="68" spans="4:10" ht="14.25">
      <c r="D68" s="59" t="s">
        <v>196</v>
      </c>
      <c r="E68" s="141">
        <v>11</v>
      </c>
      <c r="F68" s="142">
        <f t="shared" si="7"/>
        <v>1</v>
      </c>
      <c r="G68" s="142">
        <f t="shared" si="8"/>
        <v>1</v>
      </c>
      <c r="H68" s="142">
        <f t="shared" si="9"/>
        <v>0</v>
      </c>
      <c r="I68"/>
      <c r="J68"/>
    </row>
    <row r="69" spans="4:10" ht="14.25">
      <c r="D69" s="59" t="s">
        <v>197</v>
      </c>
      <c r="E69" s="141">
        <v>12</v>
      </c>
      <c r="F69" s="142">
        <f t="shared" si="7"/>
        <v>1</v>
      </c>
      <c r="G69" s="142">
        <f t="shared" si="8"/>
        <v>1</v>
      </c>
      <c r="H69" s="142">
        <f t="shared" si="9"/>
        <v>0</v>
      </c>
      <c r="I69"/>
      <c r="J69"/>
    </row>
    <row r="70" spans="4:10" ht="14.25">
      <c r="D70" s="59" t="s">
        <v>198</v>
      </c>
      <c r="E70" s="141">
        <v>13</v>
      </c>
      <c r="F70" s="142">
        <f t="shared" si="7"/>
        <v>1</v>
      </c>
      <c r="G70" s="142">
        <f t="shared" si="8"/>
        <v>1</v>
      </c>
      <c r="H70" s="142">
        <f t="shared" si="9"/>
        <v>0</v>
      </c>
      <c r="I70"/>
      <c r="J70"/>
    </row>
    <row r="71" spans="4:10" ht="14.25">
      <c r="D71" s="59" t="s">
        <v>199</v>
      </c>
      <c r="E71" s="141">
        <v>14</v>
      </c>
      <c r="F71" s="142">
        <f t="shared" si="7"/>
        <v>1</v>
      </c>
      <c r="G71" s="142">
        <f t="shared" si="8"/>
        <v>1</v>
      </c>
      <c r="H71" s="142">
        <f t="shared" si="9"/>
        <v>0</v>
      </c>
      <c r="I71"/>
      <c r="J71"/>
    </row>
    <row r="72" spans="4:10" ht="14.25">
      <c r="D72" s="59" t="s">
        <v>200</v>
      </c>
      <c r="E72" s="141">
        <v>15</v>
      </c>
      <c r="F72" s="142">
        <f t="shared" si="7"/>
        <v>1</v>
      </c>
      <c r="G72" s="142">
        <f t="shared" si="8"/>
        <v>1</v>
      </c>
      <c r="H72" s="142">
        <f t="shared" si="9"/>
        <v>0</v>
      </c>
      <c r="I72"/>
      <c r="J72"/>
    </row>
    <row r="73" spans="4:10" ht="14.25">
      <c r="D73" s="59" t="s">
        <v>201</v>
      </c>
      <c r="E73" s="141">
        <v>16</v>
      </c>
      <c r="F73" s="142">
        <f t="shared" si="7"/>
        <v>1</v>
      </c>
      <c r="G73" s="142">
        <f t="shared" si="8"/>
        <v>1</v>
      </c>
      <c r="H73" s="142">
        <f t="shared" si="9"/>
        <v>0</v>
      </c>
      <c r="I73"/>
      <c r="J73"/>
    </row>
    <row r="74" spans="4:10" ht="14.25">
      <c r="D74" s="59" t="s">
        <v>202</v>
      </c>
      <c r="E74" s="141">
        <v>17</v>
      </c>
      <c r="F74" s="142">
        <f t="shared" si="7"/>
        <v>1</v>
      </c>
      <c r="G74" s="142">
        <f t="shared" si="8"/>
        <v>1</v>
      </c>
      <c r="H74" s="142">
        <f t="shared" si="9"/>
        <v>0</v>
      </c>
      <c r="I74"/>
      <c r="J74"/>
    </row>
    <row r="75" spans="4:10" ht="14.25">
      <c r="D75" s="59" t="s">
        <v>203</v>
      </c>
      <c r="E75" s="141">
        <v>18</v>
      </c>
      <c r="F75" s="142">
        <f t="shared" si="7"/>
        <v>1</v>
      </c>
      <c r="G75" s="142">
        <f t="shared" si="8"/>
        <v>1</v>
      </c>
      <c r="H75" s="142">
        <f t="shared" si="9"/>
        <v>0</v>
      </c>
      <c r="I75"/>
      <c r="J75"/>
    </row>
    <row r="76" spans="4:10" ht="14.25">
      <c r="D76" s="59" t="s">
        <v>204</v>
      </c>
      <c r="E76" s="141">
        <v>19</v>
      </c>
      <c r="F76" s="142">
        <f t="shared" si="7"/>
        <v>1</v>
      </c>
      <c r="G76" s="142">
        <f t="shared" si="8"/>
        <v>1</v>
      </c>
      <c r="H76" s="142">
        <f t="shared" si="9"/>
        <v>0</v>
      </c>
      <c r="I76"/>
      <c r="J76"/>
    </row>
    <row r="77" spans="4:10" ht="14.25">
      <c r="D77" s="59" t="s">
        <v>13</v>
      </c>
      <c r="E77" s="141">
        <v>20</v>
      </c>
      <c r="F77" s="142">
        <f t="shared" si="7"/>
        <v>1</v>
      </c>
      <c r="G77" s="142">
        <f t="shared" si="8"/>
        <v>1</v>
      </c>
      <c r="H77" s="142">
        <f t="shared" si="9"/>
        <v>0</v>
      </c>
      <c r="I77"/>
      <c r="J77"/>
    </row>
    <row r="78" spans="4:10" ht="14.25">
      <c r="D78" s="59" t="s">
        <v>205</v>
      </c>
      <c r="E78" s="141">
        <v>21</v>
      </c>
      <c r="F78" s="142">
        <f t="shared" si="7"/>
        <v>1</v>
      </c>
      <c r="G78" s="142">
        <f t="shared" si="8"/>
        <v>1</v>
      </c>
      <c r="H78" s="142">
        <f t="shared" si="9"/>
        <v>0</v>
      </c>
      <c r="I78"/>
      <c r="J78"/>
    </row>
    <row r="79" spans="4:10" ht="14.25">
      <c r="D79" s="59" t="s">
        <v>206</v>
      </c>
      <c r="E79" s="141">
        <v>22</v>
      </c>
      <c r="F79" s="142">
        <f t="shared" si="7"/>
        <v>1</v>
      </c>
      <c r="G79" s="142">
        <f t="shared" si="8"/>
        <v>1</v>
      </c>
      <c r="H79" s="142">
        <f t="shared" si="9"/>
        <v>0</v>
      </c>
      <c r="I79"/>
      <c r="J79"/>
    </row>
    <row r="80" spans="4:10" ht="14.25">
      <c r="D80" s="59" t="s">
        <v>207</v>
      </c>
      <c r="E80" s="141">
        <v>23</v>
      </c>
      <c r="F80" s="142">
        <f t="shared" si="7"/>
        <v>1</v>
      </c>
      <c r="G80" s="142">
        <f t="shared" si="8"/>
        <v>1</v>
      </c>
      <c r="H80" s="142">
        <f t="shared" si="9"/>
        <v>0</v>
      </c>
      <c r="I80"/>
      <c r="J80"/>
    </row>
    <row r="81" spans="4:10" ht="14.25">
      <c r="D81" s="59" t="s">
        <v>208</v>
      </c>
      <c r="E81" s="141">
        <v>24</v>
      </c>
      <c r="F81" s="142">
        <f t="shared" si="7"/>
        <v>1</v>
      </c>
      <c r="G81" s="142">
        <f t="shared" si="8"/>
        <v>1</v>
      </c>
      <c r="H81" s="142">
        <f t="shared" si="9"/>
        <v>0</v>
      </c>
      <c r="I81"/>
      <c r="J81"/>
    </row>
    <row r="82" spans="4:10" ht="14.25">
      <c r="D82" s="59" t="s">
        <v>209</v>
      </c>
      <c r="E82" s="141">
        <v>25</v>
      </c>
      <c r="F82" s="142">
        <f t="shared" si="7"/>
        <v>1</v>
      </c>
      <c r="G82" s="142">
        <f t="shared" si="8"/>
        <v>1</v>
      </c>
      <c r="H82" s="142">
        <f t="shared" si="9"/>
        <v>0</v>
      </c>
      <c r="I82"/>
      <c r="J82"/>
    </row>
    <row r="83" spans="4:10" ht="14.25">
      <c r="D83" s="59" t="s">
        <v>210</v>
      </c>
      <c r="E83" s="141">
        <v>26</v>
      </c>
      <c r="F83" s="142">
        <f t="shared" si="7"/>
        <v>1</v>
      </c>
      <c r="G83" s="142">
        <f t="shared" si="8"/>
        <v>1</v>
      </c>
      <c r="H83" s="142">
        <f t="shared" si="9"/>
        <v>0</v>
      </c>
      <c r="I83"/>
      <c r="J83"/>
    </row>
    <row r="84" spans="4:10" ht="14.25">
      <c r="D84" s="59" t="s">
        <v>211</v>
      </c>
      <c r="E84" s="141">
        <v>27</v>
      </c>
      <c r="F84" s="142">
        <f t="shared" si="7"/>
        <v>1</v>
      </c>
      <c r="G84" s="142">
        <f t="shared" si="8"/>
        <v>1</v>
      </c>
      <c r="H84" s="142">
        <f t="shared" si="9"/>
        <v>0</v>
      </c>
      <c r="I84"/>
      <c r="J84"/>
    </row>
    <row r="85" spans="4:10" ht="14.25">
      <c r="D85" s="59" t="s">
        <v>212</v>
      </c>
      <c r="E85" s="141">
        <v>28</v>
      </c>
      <c r="F85" s="142">
        <f t="shared" si="7"/>
        <v>1</v>
      </c>
      <c r="G85" s="142">
        <f t="shared" si="8"/>
        <v>1</v>
      </c>
      <c r="H85" s="142">
        <f t="shared" si="9"/>
        <v>0</v>
      </c>
      <c r="I85"/>
      <c r="J85"/>
    </row>
    <row r="86" spans="4:10" ht="14.25">
      <c r="D86" s="59" t="s">
        <v>213</v>
      </c>
      <c r="E86" s="141">
        <v>29</v>
      </c>
      <c r="F86" s="142">
        <f t="shared" si="7"/>
        <v>1</v>
      </c>
      <c r="G86" s="142">
        <f t="shared" si="8"/>
        <v>1</v>
      </c>
      <c r="H86" s="142">
        <f t="shared" si="9"/>
        <v>0</v>
      </c>
      <c r="I86"/>
      <c r="J86"/>
    </row>
    <row r="87" spans="4:10" ht="14.25">
      <c r="D87" s="59" t="s">
        <v>214</v>
      </c>
      <c r="E87" s="141">
        <v>30</v>
      </c>
      <c r="F87" s="142">
        <f t="shared" si="7"/>
        <v>1</v>
      </c>
      <c r="G87" s="142">
        <f t="shared" si="8"/>
        <v>1</v>
      </c>
      <c r="H87" s="142">
        <f t="shared" si="9"/>
        <v>0</v>
      </c>
      <c r="I87"/>
      <c r="J87"/>
    </row>
    <row r="88" spans="4:10" ht="14.25">
      <c r="D88" s="59" t="s">
        <v>215</v>
      </c>
      <c r="E88" s="141">
        <v>31</v>
      </c>
      <c r="F88" s="142">
        <f t="shared" si="7"/>
        <v>1</v>
      </c>
      <c r="G88" s="142">
        <f t="shared" si="8"/>
        <v>1</v>
      </c>
      <c r="H88" s="142">
        <f t="shared" si="9"/>
        <v>0</v>
      </c>
      <c r="I88"/>
      <c r="J88"/>
    </row>
    <row r="89" spans="4:10" ht="14.25">
      <c r="D89" s="59" t="s">
        <v>216</v>
      </c>
      <c r="E89" s="141">
        <v>32</v>
      </c>
      <c r="F89" s="142">
        <f t="shared" si="7"/>
        <v>1</v>
      </c>
      <c r="G89" s="142">
        <f t="shared" si="8"/>
        <v>1</v>
      </c>
      <c r="H89" s="142">
        <f t="shared" si="9"/>
        <v>0</v>
      </c>
      <c r="I89"/>
      <c r="J89"/>
    </row>
    <row r="90" spans="4:10" ht="14.25">
      <c r="D90" s="59" t="s">
        <v>217</v>
      </c>
      <c r="E90" s="141">
        <v>33</v>
      </c>
      <c r="F90" s="142">
        <f t="shared" si="7"/>
        <v>1</v>
      </c>
      <c r="G90" s="142">
        <f t="shared" si="8"/>
        <v>1</v>
      </c>
      <c r="H90" s="142">
        <f t="shared" si="9"/>
        <v>0</v>
      </c>
      <c r="I90"/>
      <c r="J90"/>
    </row>
    <row r="91" spans="4:10" ht="14.25">
      <c r="D91" s="59" t="s">
        <v>218</v>
      </c>
      <c r="E91" s="141">
        <v>34</v>
      </c>
      <c r="F91" s="142">
        <f t="shared" si="7"/>
        <v>1</v>
      </c>
      <c r="G91" s="142">
        <f t="shared" si="8"/>
        <v>1</v>
      </c>
      <c r="H91" s="142">
        <f t="shared" si="9"/>
        <v>0</v>
      </c>
      <c r="I91"/>
      <c r="J91"/>
    </row>
    <row r="92" spans="4:10" ht="14.25">
      <c r="D92" s="59" t="s">
        <v>219</v>
      </c>
      <c r="E92" s="141">
        <v>35</v>
      </c>
      <c r="F92" s="142">
        <f t="shared" si="7"/>
        <v>1</v>
      </c>
      <c r="G92" s="142">
        <f t="shared" si="8"/>
        <v>1</v>
      </c>
      <c r="H92" s="142">
        <f t="shared" si="9"/>
        <v>0</v>
      </c>
      <c r="I92"/>
      <c r="J92"/>
    </row>
    <row r="93" spans="4:10" ht="14.25">
      <c r="D93" s="59" t="s">
        <v>220</v>
      </c>
      <c r="E93" s="141">
        <v>36</v>
      </c>
      <c r="F93" s="142">
        <f t="shared" si="7"/>
        <v>1</v>
      </c>
      <c r="G93" s="142">
        <f t="shared" si="8"/>
        <v>1</v>
      </c>
      <c r="H93" s="142">
        <f t="shared" si="9"/>
        <v>0</v>
      </c>
      <c r="I93"/>
      <c r="J93"/>
    </row>
    <row r="94" spans="4:10" ht="14.25">
      <c r="D94" s="59" t="s">
        <v>221</v>
      </c>
      <c r="E94" s="141">
        <v>37</v>
      </c>
      <c r="F94" s="142">
        <f t="shared" si="7"/>
        <v>1</v>
      </c>
      <c r="G94" s="142">
        <f t="shared" si="8"/>
        <v>1</v>
      </c>
      <c r="H94" s="142">
        <f t="shared" si="9"/>
        <v>0</v>
      </c>
      <c r="I94"/>
      <c r="J94"/>
    </row>
    <row r="95" spans="4:10" ht="14.25">
      <c r="D95" s="59" t="s">
        <v>128</v>
      </c>
      <c r="E95" s="141">
        <v>38</v>
      </c>
      <c r="F95" s="142">
        <f t="shared" si="7"/>
        <v>1</v>
      </c>
      <c r="G95" s="142">
        <f t="shared" si="8"/>
        <v>1</v>
      </c>
      <c r="H95" s="142">
        <f t="shared" si="9"/>
        <v>0</v>
      </c>
      <c r="I95"/>
      <c r="J95"/>
    </row>
    <row r="96" spans="4:10" ht="14.25">
      <c r="D96" s="59" t="s">
        <v>222</v>
      </c>
      <c r="E96" s="141">
        <v>39</v>
      </c>
      <c r="F96" s="142">
        <f t="shared" si="7"/>
        <v>1</v>
      </c>
      <c r="G96" s="142">
        <f t="shared" si="8"/>
        <v>1</v>
      </c>
      <c r="H96" s="142">
        <f t="shared" si="9"/>
        <v>0</v>
      </c>
      <c r="I96"/>
      <c r="J96"/>
    </row>
    <row r="97" spans="4:10" ht="14.25">
      <c r="D97" s="59" t="s">
        <v>223</v>
      </c>
      <c r="E97" s="141">
        <v>40</v>
      </c>
      <c r="F97" s="142">
        <f t="shared" si="7"/>
        <v>1</v>
      </c>
      <c r="G97" s="142">
        <f t="shared" si="8"/>
        <v>1</v>
      </c>
      <c r="H97" s="142">
        <f t="shared" si="9"/>
        <v>0</v>
      </c>
      <c r="I97"/>
      <c r="J97"/>
    </row>
    <row r="98" spans="4:10" ht="14.25">
      <c r="D98" s="59" t="s">
        <v>224</v>
      </c>
      <c r="E98" s="141">
        <v>41</v>
      </c>
      <c r="F98" s="142">
        <f t="shared" si="7"/>
        <v>1</v>
      </c>
      <c r="G98" s="142">
        <f t="shared" si="8"/>
        <v>1</v>
      </c>
      <c r="H98" s="142">
        <f t="shared" si="9"/>
        <v>0</v>
      </c>
      <c r="I98"/>
      <c r="J98"/>
    </row>
    <row r="99" spans="4:10" ht="14.25">
      <c r="D99" s="59" t="s">
        <v>225</v>
      </c>
      <c r="E99" s="141">
        <v>42</v>
      </c>
      <c r="F99" s="142">
        <f t="shared" si="7"/>
        <v>1</v>
      </c>
      <c r="G99" s="142">
        <f t="shared" si="8"/>
        <v>1</v>
      </c>
      <c r="H99" s="142">
        <f t="shared" si="9"/>
        <v>0</v>
      </c>
      <c r="I99"/>
      <c r="J99"/>
    </row>
    <row r="100" spans="4:10" ht="14.25">
      <c r="D100" s="4" t="s">
        <v>226</v>
      </c>
      <c r="E100" s="141">
        <v>43</v>
      </c>
      <c r="F100" s="142">
        <f t="shared" si="7"/>
        <v>1</v>
      </c>
      <c r="G100" s="142">
        <f t="shared" si="8"/>
        <v>1</v>
      </c>
      <c r="H100" s="142">
        <f t="shared" si="9"/>
        <v>0</v>
      </c>
      <c r="I100"/>
      <c r="J100"/>
    </row>
    <row r="101" spans="4:10" ht="14.25">
      <c r="D101" s="4" t="s">
        <v>227</v>
      </c>
      <c r="E101" s="141">
        <v>44</v>
      </c>
      <c r="F101" s="142">
        <f t="shared" si="7"/>
        <v>1</v>
      </c>
      <c r="G101" s="142">
        <f t="shared" si="8"/>
        <v>1</v>
      </c>
      <c r="H101" s="142">
        <f t="shared" si="9"/>
        <v>0</v>
      </c>
      <c r="I101"/>
      <c r="J101"/>
    </row>
    <row r="102" spans="4:10" ht="14.25">
      <c r="D102" s="59" t="s">
        <v>228</v>
      </c>
      <c r="E102" s="141">
        <v>45</v>
      </c>
      <c r="F102" s="142">
        <f t="shared" si="7"/>
        <v>1</v>
      </c>
      <c r="G102" s="142">
        <f t="shared" si="8"/>
        <v>1</v>
      </c>
      <c r="H102" s="142">
        <f t="shared" si="9"/>
        <v>0</v>
      </c>
      <c r="I102"/>
      <c r="J102"/>
    </row>
    <row r="103" ht="14.25">
      <c r="D103" s="59" t="s">
        <v>229</v>
      </c>
    </row>
    <row r="104" ht="14.25">
      <c r="D104" s="59" t="s">
        <v>230</v>
      </c>
    </row>
    <row r="105" ht="14.25">
      <c r="D105" s="59" t="s">
        <v>231</v>
      </c>
    </row>
    <row r="106" ht="14.25">
      <c r="D106" s="59" t="s">
        <v>232</v>
      </c>
    </row>
    <row r="107" ht="14.25">
      <c r="D107" s="59" t="s">
        <v>233</v>
      </c>
    </row>
    <row r="108" ht="14.25">
      <c r="D108" s="59" t="s">
        <v>234</v>
      </c>
    </row>
    <row r="109" ht="14.25">
      <c r="D109" s="59" t="s">
        <v>235</v>
      </c>
    </row>
    <row r="110" ht="14.25">
      <c r="D110" s="59" t="s">
        <v>236</v>
      </c>
    </row>
    <row r="111" ht="14.25">
      <c r="D111" s="59" t="s">
        <v>237</v>
      </c>
    </row>
    <row r="112" ht="14.25">
      <c r="D112" s="59" t="s">
        <v>238</v>
      </c>
    </row>
  </sheetData>
  <mergeCells count="20">
    <mergeCell ref="E61:E62"/>
    <mergeCell ref="J4:M4"/>
    <mergeCell ref="F4:G4"/>
    <mergeCell ref="F61:H61"/>
    <mergeCell ref="D3:D5"/>
    <mergeCell ref="E4:E5"/>
    <mergeCell ref="E3:M3"/>
    <mergeCell ref="H4:H5"/>
    <mergeCell ref="I4:I5"/>
    <mergeCell ref="L5:M5"/>
    <mergeCell ref="B1:E1"/>
    <mergeCell ref="R3:R5"/>
    <mergeCell ref="T3:T5"/>
    <mergeCell ref="N3:O3"/>
    <mergeCell ref="N4:O4"/>
    <mergeCell ref="P3:Q3"/>
    <mergeCell ref="P4:Q4"/>
    <mergeCell ref="S3:S5"/>
    <mergeCell ref="B3:B5"/>
    <mergeCell ref="C3:C5"/>
  </mergeCells>
  <dataValidations count="7">
    <dataValidation type="list" allowBlank="1" showInputMessage="1" showErrorMessage="1" sqref="P6:P45">
      <formula1>$O$56:$O$58</formula1>
    </dataValidation>
    <dataValidation type="list" allowBlank="1" showInputMessage="1" showErrorMessage="1" sqref="C6:C45">
      <formula1>$C$56:$C$58</formula1>
    </dataValidation>
    <dataValidation type="list" allowBlank="1" showInputMessage="1" showErrorMessage="1" sqref="D6:D45">
      <formula1>$D$56:$D$112</formula1>
    </dataValidation>
    <dataValidation type="list" allowBlank="1" showInputMessage="1" showErrorMessage="1" sqref="E6:E45">
      <formula1>$E$56:$E$60</formula1>
    </dataValidation>
    <dataValidation type="list" allowBlank="1" showInputMessage="1" showErrorMessage="1" sqref="F6:F45">
      <formula1>$F$56:$F$57</formula1>
    </dataValidation>
    <dataValidation type="list" allowBlank="1" showInputMessage="1" showErrorMessage="1" sqref="M6:M45">
      <formula1>$M$56:$M$57</formula1>
    </dataValidation>
    <dataValidation type="list" allowBlank="1" showInputMessage="1" showErrorMessage="1" sqref="N6:N45">
      <formula1>$N$56:$N$59</formula1>
    </dataValidation>
  </dataValidations>
  <printOptions horizontalCentered="1" verticalCentered="1"/>
  <pageMargins left="0.7874015748031497" right="0.7874015748031497" top="0.984251968503937" bottom="0.984251968503937" header="0.5118110236220472" footer="0.5118110236220472"/>
  <pageSetup horizontalDpi="600" verticalDpi="600" orientation="landscape" paperSize="8" scale="47" r:id="rId1"/>
  <headerFooter alignWithMargins="0">
    <oddHeader>&amp;C&amp;14算定報告書【別添4-2】</oddHeader>
    <oddFooter>&amp;C&amp;P&amp;R&amp;"ＭＳ Ｐゴシック,太字"第2期　2003年度～2005年度</oddFooter>
  </headerFooter>
  <rowBreaks count="1" manualBreakCount="1">
    <brk id="49" max="19" man="1"/>
  </rowBreaks>
</worksheet>
</file>

<file path=xl/worksheets/sheet4.xml><?xml version="1.0" encoding="utf-8"?>
<worksheet xmlns="http://schemas.openxmlformats.org/spreadsheetml/2006/main" xmlns:r="http://schemas.openxmlformats.org/officeDocument/2006/relationships">
  <dimension ref="B1:L32"/>
  <sheetViews>
    <sheetView showGridLines="0" zoomScale="75" zoomScaleNormal="75" workbookViewId="0" topLeftCell="A11">
      <selection activeCell="A37" sqref="A37"/>
    </sheetView>
  </sheetViews>
  <sheetFormatPr defaultColWidth="9.00390625" defaultRowHeight="13.5"/>
  <cols>
    <col min="1" max="1" width="3.625" style="4" customWidth="1"/>
    <col min="2" max="2" width="10.625" style="4" customWidth="1"/>
    <col min="3" max="3" width="24.625" style="4" customWidth="1"/>
    <col min="4" max="5" width="12.625" style="4" customWidth="1"/>
    <col min="6" max="6" width="16.50390625" style="4" customWidth="1"/>
    <col min="7" max="7" width="17.00390625" style="4" customWidth="1"/>
    <col min="8" max="8" width="12.625" style="4" customWidth="1"/>
    <col min="9" max="9" width="50.625" style="4" customWidth="1"/>
    <col min="10" max="10" width="9.625" style="4" customWidth="1"/>
    <col min="11" max="11" width="17.125" style="4" customWidth="1"/>
    <col min="12" max="12" width="18.125" style="4" customWidth="1"/>
    <col min="13" max="26" width="9.625" style="4" customWidth="1"/>
    <col min="27" max="16384" width="9.00390625" style="4" customWidth="1"/>
  </cols>
  <sheetData>
    <row r="1" spans="2:12" ht="30" customHeight="1">
      <c r="B1" s="297" t="s">
        <v>93</v>
      </c>
      <c r="C1" s="297"/>
      <c r="D1" s="297"/>
      <c r="E1" s="297"/>
      <c r="F1" s="297"/>
      <c r="G1" s="327"/>
      <c r="H1" s="327"/>
      <c r="I1" s="327"/>
      <c r="L1" s="5"/>
    </row>
    <row r="2" spans="2:12" ht="9.75" customHeight="1">
      <c r="B2" s="57"/>
      <c r="C2" s="57"/>
      <c r="D2" s="57"/>
      <c r="E2" s="57"/>
      <c r="F2" s="57"/>
      <c r="L2" s="5"/>
    </row>
    <row r="3" spans="2:3" ht="9" customHeight="1" thickBot="1">
      <c r="B3" s="96"/>
      <c r="C3" s="97"/>
    </row>
    <row r="4" spans="2:9" ht="36" customHeight="1" thickBot="1">
      <c r="B4" s="148" t="s">
        <v>62</v>
      </c>
      <c r="C4" s="11" t="s">
        <v>1</v>
      </c>
      <c r="D4" s="11" t="s">
        <v>14</v>
      </c>
      <c r="E4" s="11" t="s">
        <v>244</v>
      </c>
      <c r="F4" s="11" t="s">
        <v>245</v>
      </c>
      <c r="G4" s="11" t="s">
        <v>148</v>
      </c>
      <c r="H4" s="11" t="s">
        <v>28</v>
      </c>
      <c r="I4" s="46" t="s">
        <v>4</v>
      </c>
    </row>
    <row r="5" spans="2:9" ht="30" customHeight="1">
      <c r="B5" s="216"/>
      <c r="C5" s="217"/>
      <c r="D5" s="218"/>
      <c r="E5" s="219"/>
      <c r="F5" s="271"/>
      <c r="G5" s="274"/>
      <c r="H5" s="220"/>
      <c r="I5" s="221"/>
    </row>
    <row r="6" spans="2:9" ht="30" customHeight="1">
      <c r="B6" s="222"/>
      <c r="C6" s="135"/>
      <c r="D6" s="223"/>
      <c r="E6" s="224"/>
      <c r="F6" s="272"/>
      <c r="G6" s="275"/>
      <c r="H6" s="225"/>
      <c r="I6" s="226"/>
    </row>
    <row r="7" spans="2:9" ht="30" customHeight="1">
      <c r="B7" s="222"/>
      <c r="C7" s="135"/>
      <c r="D7" s="223"/>
      <c r="E7" s="224"/>
      <c r="F7" s="272"/>
      <c r="G7" s="275"/>
      <c r="H7" s="225"/>
      <c r="I7" s="226"/>
    </row>
    <row r="8" spans="2:9" ht="30" customHeight="1">
      <c r="B8" s="222"/>
      <c r="C8" s="135"/>
      <c r="D8" s="223"/>
      <c r="E8" s="224"/>
      <c r="F8" s="272"/>
      <c r="G8" s="275"/>
      <c r="H8" s="225"/>
      <c r="I8" s="226"/>
    </row>
    <row r="9" spans="2:9" ht="30" customHeight="1">
      <c r="B9" s="222"/>
      <c r="C9" s="135"/>
      <c r="D9" s="223"/>
      <c r="E9" s="224"/>
      <c r="F9" s="272"/>
      <c r="G9" s="275"/>
      <c r="H9" s="225"/>
      <c r="I9" s="226"/>
    </row>
    <row r="10" spans="2:9" ht="30" customHeight="1">
      <c r="B10" s="222"/>
      <c r="C10" s="135"/>
      <c r="D10" s="223"/>
      <c r="E10" s="224"/>
      <c r="F10" s="272"/>
      <c r="G10" s="275"/>
      <c r="H10" s="225"/>
      <c r="I10" s="226"/>
    </row>
    <row r="11" spans="2:9" ht="30" customHeight="1">
      <c r="B11" s="222"/>
      <c r="C11" s="135"/>
      <c r="D11" s="223"/>
      <c r="E11" s="224"/>
      <c r="F11" s="272"/>
      <c r="G11" s="275"/>
      <c r="H11" s="225"/>
      <c r="I11" s="226"/>
    </row>
    <row r="12" spans="2:9" ht="30" customHeight="1">
      <c r="B12" s="222"/>
      <c r="C12" s="135"/>
      <c r="D12" s="223"/>
      <c r="E12" s="224"/>
      <c r="F12" s="272"/>
      <c r="G12" s="275"/>
      <c r="H12" s="225"/>
      <c r="I12" s="226"/>
    </row>
    <row r="13" spans="2:9" ht="30" customHeight="1">
      <c r="B13" s="222"/>
      <c r="C13" s="135"/>
      <c r="D13" s="223"/>
      <c r="E13" s="224"/>
      <c r="F13" s="272"/>
      <c r="G13" s="275"/>
      <c r="H13" s="225"/>
      <c r="I13" s="226"/>
    </row>
    <row r="14" spans="2:9" ht="30" customHeight="1">
      <c r="B14" s="222"/>
      <c r="C14" s="135"/>
      <c r="D14" s="223"/>
      <c r="E14" s="224"/>
      <c r="F14" s="272"/>
      <c r="G14" s="275"/>
      <c r="H14" s="225"/>
      <c r="I14" s="226"/>
    </row>
    <row r="15" spans="2:9" ht="30" customHeight="1">
      <c r="B15" s="222"/>
      <c r="C15" s="135"/>
      <c r="D15" s="223"/>
      <c r="E15" s="224"/>
      <c r="F15" s="272"/>
      <c r="G15" s="275"/>
      <c r="H15" s="225"/>
      <c r="I15" s="226"/>
    </row>
    <row r="16" spans="2:9" ht="30" customHeight="1">
      <c r="B16" s="222"/>
      <c r="C16" s="135"/>
      <c r="D16" s="223"/>
      <c r="E16" s="224"/>
      <c r="F16" s="272"/>
      <c r="G16" s="275"/>
      <c r="H16" s="225"/>
      <c r="I16" s="226"/>
    </row>
    <row r="17" spans="2:9" ht="30" customHeight="1">
      <c r="B17" s="222"/>
      <c r="C17" s="135"/>
      <c r="D17" s="223"/>
      <c r="E17" s="224"/>
      <c r="F17" s="272"/>
      <c r="G17" s="275"/>
      <c r="H17" s="225"/>
      <c r="I17" s="226"/>
    </row>
    <row r="18" spans="2:9" ht="30" customHeight="1">
      <c r="B18" s="222"/>
      <c r="C18" s="135"/>
      <c r="D18" s="223"/>
      <c r="E18" s="224"/>
      <c r="F18" s="272"/>
      <c r="G18" s="275"/>
      <c r="H18" s="225"/>
      <c r="I18" s="226"/>
    </row>
    <row r="19" spans="2:9" ht="30" customHeight="1" thickBot="1">
      <c r="B19" s="227"/>
      <c r="C19" s="228"/>
      <c r="D19" s="229"/>
      <c r="E19" s="230"/>
      <c r="F19" s="273"/>
      <c r="G19" s="276"/>
      <c r="H19" s="231"/>
      <c r="I19" s="232"/>
    </row>
    <row r="20" spans="2:9" ht="30" customHeight="1" thickBot="1" thickTop="1">
      <c r="B20" s="233" t="s">
        <v>27</v>
      </c>
      <c r="C20" s="234"/>
      <c r="D20" s="234"/>
      <c r="E20" s="234"/>
      <c r="F20" s="234"/>
      <c r="G20" s="234"/>
      <c r="H20" s="235"/>
      <c r="I20" s="236"/>
    </row>
    <row r="21" ht="9" customHeight="1"/>
    <row r="22" ht="14.25">
      <c r="B22" s="7" t="s">
        <v>19</v>
      </c>
    </row>
    <row r="23" ht="15">
      <c r="B23" s="12" t="s">
        <v>258</v>
      </c>
    </row>
    <row r="24" ht="16.5">
      <c r="B24" s="12" t="s">
        <v>94</v>
      </c>
    </row>
    <row r="25" ht="16.5">
      <c r="B25" s="12" t="s">
        <v>95</v>
      </c>
    </row>
    <row r="26" ht="15">
      <c r="B26" s="12" t="s">
        <v>33</v>
      </c>
    </row>
    <row r="30" ht="14.25">
      <c r="E30" s="4" t="s">
        <v>149</v>
      </c>
    </row>
    <row r="31" ht="14.25">
      <c r="E31" s="59" t="s">
        <v>126</v>
      </c>
    </row>
    <row r="32" ht="14.25">
      <c r="E32" s="88" t="s">
        <v>251</v>
      </c>
    </row>
  </sheetData>
  <mergeCells count="1">
    <mergeCell ref="B1:I1"/>
  </mergeCells>
  <dataValidations count="1">
    <dataValidation type="list" allowBlank="1" showInputMessage="1" showErrorMessage="1" sqref="E5:E19">
      <formula1>$E$30:$E$32</formula1>
    </dataValidation>
  </dataValidation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Ｐゴシック,太字"第2期　2003年度～2005年度</oddFooter>
  </headerFooter>
</worksheet>
</file>

<file path=xl/worksheets/sheet5.xml><?xml version="1.0" encoding="utf-8"?>
<worksheet xmlns="http://schemas.openxmlformats.org/spreadsheetml/2006/main" xmlns:r="http://schemas.openxmlformats.org/officeDocument/2006/relationships">
  <dimension ref="A1:I26"/>
  <sheetViews>
    <sheetView showGridLines="0" tabSelected="1" zoomScale="75" zoomScaleNormal="75" workbookViewId="0" topLeftCell="A1">
      <selection activeCell="E22" sqref="E22"/>
    </sheetView>
  </sheetViews>
  <sheetFormatPr defaultColWidth="9.00390625" defaultRowHeight="13.5"/>
  <cols>
    <col min="1" max="1" width="3.625" style="4" customWidth="1"/>
    <col min="2" max="2" width="20.625" style="4" customWidth="1"/>
    <col min="3" max="3" width="22.625" style="4" customWidth="1"/>
    <col min="4" max="4" width="15.625" style="4" customWidth="1"/>
    <col min="5" max="5" width="13.50390625" style="4" customWidth="1"/>
    <col min="6" max="6" width="18.00390625" style="4" customWidth="1"/>
    <col min="7" max="8" width="15.625" style="4" customWidth="1"/>
    <col min="9" max="9" width="51.625" style="4" customWidth="1"/>
    <col min="10" max="10" width="12.50390625" style="4" customWidth="1"/>
    <col min="11" max="21" width="9.625" style="4" customWidth="1"/>
    <col min="22" max="16384" width="9.00390625" style="4" customWidth="1"/>
  </cols>
  <sheetData>
    <row r="1" ht="30" customHeight="1">
      <c r="B1" s="13" t="s">
        <v>96</v>
      </c>
    </row>
    <row r="2" ht="13.5" customHeight="1"/>
    <row r="3" spans="2:3" ht="9" customHeight="1">
      <c r="B3" s="96"/>
      <c r="C3" s="59"/>
    </row>
    <row r="4" ht="15" customHeight="1">
      <c r="B4" s="1" t="s">
        <v>17</v>
      </c>
    </row>
    <row r="5" ht="15" customHeight="1" thickBot="1"/>
    <row r="6" spans="2:9" ht="36" customHeight="1" thickBot="1">
      <c r="B6" s="42" t="s">
        <v>109</v>
      </c>
      <c r="C6" s="11" t="s">
        <v>1</v>
      </c>
      <c r="D6" s="11" t="s">
        <v>14</v>
      </c>
      <c r="E6" s="11" t="s">
        <v>244</v>
      </c>
      <c r="F6" s="11" t="s">
        <v>245</v>
      </c>
      <c r="G6" s="11" t="s">
        <v>148</v>
      </c>
      <c r="H6" s="11" t="s">
        <v>29</v>
      </c>
      <c r="I6" s="46" t="s">
        <v>4</v>
      </c>
    </row>
    <row r="7" spans="2:9" ht="30" customHeight="1">
      <c r="B7" s="237"/>
      <c r="C7" s="217"/>
      <c r="D7" s="218"/>
      <c r="E7" s="219"/>
      <c r="F7" s="271"/>
      <c r="G7" s="274"/>
      <c r="H7" s="220"/>
      <c r="I7" s="221"/>
    </row>
    <row r="8" spans="2:9" ht="30" customHeight="1">
      <c r="B8" s="238"/>
      <c r="C8" s="239"/>
      <c r="D8" s="240"/>
      <c r="E8" s="241"/>
      <c r="F8" s="277"/>
      <c r="G8" s="278"/>
      <c r="H8" s="242"/>
      <c r="I8" s="243"/>
    </row>
    <row r="9" spans="2:9" ht="30" customHeight="1" thickBot="1">
      <c r="B9" s="244"/>
      <c r="C9" s="228"/>
      <c r="D9" s="229"/>
      <c r="E9" s="230"/>
      <c r="F9" s="273"/>
      <c r="G9" s="276"/>
      <c r="H9" s="231"/>
      <c r="I9" s="232"/>
    </row>
    <row r="10" spans="2:9" ht="30" customHeight="1" thickBot="1" thickTop="1">
      <c r="B10" s="245" t="s">
        <v>27</v>
      </c>
      <c r="C10" s="234"/>
      <c r="D10" s="234"/>
      <c r="E10" s="234"/>
      <c r="F10" s="234"/>
      <c r="G10" s="234"/>
      <c r="H10" s="235"/>
      <c r="I10" s="236"/>
    </row>
    <row r="13" ht="14.25">
      <c r="B13" s="1" t="s">
        <v>18</v>
      </c>
    </row>
    <row r="14" ht="15" thickBot="1"/>
    <row r="15" spans="2:4" ht="54" customHeight="1" thickBot="1">
      <c r="B15" s="42" t="s">
        <v>57</v>
      </c>
      <c r="C15" s="11" t="s">
        <v>117</v>
      </c>
      <c r="D15" s="46" t="s">
        <v>30</v>
      </c>
    </row>
    <row r="16" spans="2:4" ht="30" customHeight="1" thickBot="1">
      <c r="B16" s="246"/>
      <c r="C16" s="247">
        <v>0.00021</v>
      </c>
      <c r="D16" s="248"/>
    </row>
    <row r="17" ht="9" customHeight="1">
      <c r="A17" s="6"/>
    </row>
    <row r="18" ht="14.25">
      <c r="B18" s="7" t="s">
        <v>19</v>
      </c>
    </row>
    <row r="19" spans="2:9" ht="32.25" customHeight="1">
      <c r="B19" s="328" t="s">
        <v>266</v>
      </c>
      <c r="C19" s="329"/>
      <c r="D19" s="329"/>
      <c r="E19" s="329"/>
      <c r="F19" s="329"/>
      <c r="G19" s="329"/>
      <c r="H19" s="329"/>
      <c r="I19" s="329"/>
    </row>
    <row r="24" ht="14.25">
      <c r="E24" s="4" t="s">
        <v>149</v>
      </c>
    </row>
    <row r="25" ht="14.25">
      <c r="E25" s="59" t="s">
        <v>126</v>
      </c>
    </row>
    <row r="26" ht="14.25">
      <c r="E26" s="88" t="s">
        <v>251</v>
      </c>
    </row>
  </sheetData>
  <mergeCells count="1">
    <mergeCell ref="B19:I19"/>
  </mergeCells>
  <dataValidations count="1">
    <dataValidation type="list" allowBlank="1" showInputMessage="1" showErrorMessage="1" sqref="E7:E9">
      <formula1>$E$24:$E$26</formula1>
    </dataValidation>
  </dataValidation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Ｐゴシック,太字"第2期　2003年度～2005年度</oddFooter>
  </headerFooter>
</worksheet>
</file>

<file path=xl/worksheets/sheet6.xml><?xml version="1.0" encoding="utf-8"?>
<worksheet xmlns="http://schemas.openxmlformats.org/spreadsheetml/2006/main" xmlns:r="http://schemas.openxmlformats.org/officeDocument/2006/relationships">
  <dimension ref="B1:K29"/>
  <sheetViews>
    <sheetView showGridLines="0" zoomScale="75" zoomScaleNormal="75" workbookViewId="0" topLeftCell="A6">
      <selection activeCell="A37" sqref="A37"/>
    </sheetView>
  </sheetViews>
  <sheetFormatPr defaultColWidth="9.00390625" defaultRowHeight="13.5"/>
  <cols>
    <col min="1" max="1" width="3.625" style="4" customWidth="1"/>
    <col min="2" max="2" width="16.25390625" style="4" customWidth="1"/>
    <col min="3" max="3" width="26.625" style="4" customWidth="1"/>
    <col min="4" max="7" width="18.625" style="4" customWidth="1"/>
    <col min="8" max="8" width="50.625" style="4" customWidth="1"/>
    <col min="9" max="9" width="9.625" style="4" customWidth="1"/>
    <col min="10" max="10" width="17.125" style="4" customWidth="1"/>
    <col min="11" max="11" width="18.125" style="4" customWidth="1"/>
    <col min="12" max="25" width="9.625" style="4" customWidth="1"/>
    <col min="26" max="16384" width="9.00390625" style="4" customWidth="1"/>
  </cols>
  <sheetData>
    <row r="1" spans="2:11" ht="30" customHeight="1">
      <c r="B1" s="13" t="s">
        <v>97</v>
      </c>
      <c r="K1" s="5"/>
    </row>
    <row r="2" ht="13.5" customHeight="1"/>
    <row r="3" ht="11.25" customHeight="1" thickBot="1"/>
    <row r="4" spans="2:8" ht="36" customHeight="1" thickBot="1">
      <c r="B4" s="22" t="s">
        <v>62</v>
      </c>
      <c r="C4" s="23" t="s">
        <v>1</v>
      </c>
      <c r="D4" s="23" t="s">
        <v>14</v>
      </c>
      <c r="E4" s="23" t="s">
        <v>246</v>
      </c>
      <c r="F4" s="23" t="s">
        <v>247</v>
      </c>
      <c r="G4" s="23" t="s">
        <v>153</v>
      </c>
      <c r="H4" s="23" t="s">
        <v>4</v>
      </c>
    </row>
    <row r="5" spans="2:8" ht="30" customHeight="1" thickBot="1">
      <c r="B5" s="333"/>
      <c r="C5" s="15"/>
      <c r="D5" s="67"/>
      <c r="E5" s="84"/>
      <c r="F5" s="279"/>
      <c r="G5" s="280"/>
      <c r="H5" s="41"/>
    </row>
    <row r="6" spans="2:8" ht="30" customHeight="1" thickBot="1">
      <c r="B6" s="334"/>
      <c r="C6" s="22" t="s">
        <v>31</v>
      </c>
      <c r="D6" s="331" t="s">
        <v>32</v>
      </c>
      <c r="E6" s="332"/>
      <c r="F6" s="58" t="s">
        <v>151</v>
      </c>
      <c r="G6" s="58" t="s">
        <v>152</v>
      </c>
      <c r="H6" s="22" t="s">
        <v>34</v>
      </c>
    </row>
    <row r="7" spans="2:8" ht="30" customHeight="1" thickBot="1">
      <c r="B7" s="335"/>
      <c r="C7" s="68"/>
      <c r="D7" s="336"/>
      <c r="E7" s="337"/>
      <c r="F7" s="69"/>
      <c r="G7" s="69"/>
      <c r="H7" s="68"/>
    </row>
    <row r="8" spans="2:8" s="14" customFormat="1" ht="25.5" customHeight="1" thickBot="1">
      <c r="B8" s="20"/>
      <c r="C8" s="20"/>
      <c r="D8" s="20"/>
      <c r="E8" s="20"/>
      <c r="F8" s="20"/>
      <c r="G8" s="20"/>
      <c r="H8" s="21"/>
    </row>
    <row r="9" spans="2:8" ht="36" customHeight="1" thickBot="1">
      <c r="B9" s="22" t="s">
        <v>62</v>
      </c>
      <c r="C9" s="23" t="s">
        <v>1</v>
      </c>
      <c r="D9" s="23" t="s">
        <v>14</v>
      </c>
      <c r="E9" s="23" t="s">
        <v>246</v>
      </c>
      <c r="F9" s="23" t="s">
        <v>247</v>
      </c>
      <c r="G9" s="23" t="s">
        <v>154</v>
      </c>
      <c r="H9" s="23" t="s">
        <v>4</v>
      </c>
    </row>
    <row r="10" spans="2:8" ht="30" customHeight="1" thickBot="1">
      <c r="B10" s="333"/>
      <c r="C10" s="15"/>
      <c r="D10" s="67"/>
      <c r="E10" s="206"/>
      <c r="F10" s="279"/>
      <c r="G10" s="280"/>
      <c r="H10" s="41"/>
    </row>
    <row r="11" spans="2:8" ht="30" customHeight="1" thickBot="1">
      <c r="B11" s="334"/>
      <c r="C11" s="22" t="s">
        <v>31</v>
      </c>
      <c r="D11" s="331" t="s">
        <v>32</v>
      </c>
      <c r="E11" s="332"/>
      <c r="F11" s="58" t="s">
        <v>151</v>
      </c>
      <c r="G11" s="58" t="s">
        <v>155</v>
      </c>
      <c r="H11" s="22" t="s">
        <v>34</v>
      </c>
    </row>
    <row r="12" spans="2:8" ht="30" customHeight="1" thickBot="1">
      <c r="B12" s="335"/>
      <c r="C12" s="68"/>
      <c r="D12" s="336"/>
      <c r="E12" s="337"/>
      <c r="F12" s="69"/>
      <c r="G12" s="69"/>
      <c r="H12" s="68"/>
    </row>
    <row r="13" spans="2:8" s="14" customFormat="1" ht="25.5" customHeight="1" thickBot="1">
      <c r="B13" s="16"/>
      <c r="C13" s="16"/>
      <c r="D13" s="16"/>
      <c r="E13" s="16"/>
      <c r="F13" s="16"/>
      <c r="G13" s="16"/>
      <c r="H13" s="17"/>
    </row>
    <row r="14" spans="2:8" ht="36" customHeight="1" thickBot="1">
      <c r="B14" s="22" t="s">
        <v>62</v>
      </c>
      <c r="C14" s="23" t="s">
        <v>1</v>
      </c>
      <c r="D14" s="23" t="s">
        <v>14</v>
      </c>
      <c r="E14" s="23" t="s">
        <v>246</v>
      </c>
      <c r="F14" s="23" t="s">
        <v>247</v>
      </c>
      <c r="G14" s="23" t="s">
        <v>154</v>
      </c>
      <c r="H14" s="23" t="s">
        <v>4</v>
      </c>
    </row>
    <row r="15" spans="2:8" ht="30" customHeight="1" thickBot="1">
      <c r="B15" s="333"/>
      <c r="C15" s="15"/>
      <c r="D15" s="67"/>
      <c r="E15" s="84"/>
      <c r="F15" s="279"/>
      <c r="G15" s="280"/>
      <c r="H15" s="41"/>
    </row>
    <row r="16" spans="2:8" ht="30" customHeight="1" thickBot="1">
      <c r="B16" s="334"/>
      <c r="C16" s="22" t="s">
        <v>31</v>
      </c>
      <c r="D16" s="331" t="s">
        <v>32</v>
      </c>
      <c r="E16" s="332"/>
      <c r="F16" s="58" t="s">
        <v>150</v>
      </c>
      <c r="G16" s="58" t="s">
        <v>155</v>
      </c>
      <c r="H16" s="22" t="s">
        <v>34</v>
      </c>
    </row>
    <row r="17" spans="2:8" ht="29.25" customHeight="1" thickBot="1">
      <c r="B17" s="335"/>
      <c r="C17" s="68"/>
      <c r="D17" s="336"/>
      <c r="E17" s="337"/>
      <c r="F17" s="69"/>
      <c r="G17" s="69"/>
      <c r="H17" s="68"/>
    </row>
    <row r="18" spans="2:8" ht="9" customHeight="1" thickBot="1">
      <c r="B18" s="18"/>
      <c r="C18" s="18"/>
      <c r="D18" s="18"/>
      <c r="E18" s="18"/>
      <c r="F18" s="18"/>
      <c r="G18" s="18"/>
      <c r="H18" s="18"/>
    </row>
    <row r="19" spans="2:8" ht="30" customHeight="1" thickBot="1">
      <c r="B19" s="18"/>
      <c r="C19" s="18"/>
      <c r="D19" s="18"/>
      <c r="E19" s="18"/>
      <c r="F19" s="18"/>
      <c r="G19" s="153" t="s">
        <v>27</v>
      </c>
      <c r="H19" s="152"/>
    </row>
    <row r="20" spans="2:8" ht="14.25">
      <c r="B20" s="24" t="s">
        <v>19</v>
      </c>
      <c r="C20" s="18"/>
      <c r="D20" s="18"/>
      <c r="E20" s="18"/>
      <c r="F20" s="18"/>
      <c r="G20" s="18"/>
      <c r="H20" s="18"/>
    </row>
    <row r="21" spans="2:8" ht="16.5">
      <c r="B21" s="25" t="s">
        <v>35</v>
      </c>
      <c r="C21" s="18"/>
      <c r="D21" s="18"/>
      <c r="E21" s="18"/>
      <c r="F21" s="18"/>
      <c r="G21" s="18"/>
      <c r="H21" s="18"/>
    </row>
    <row r="22" spans="2:8" ht="39" customHeight="1">
      <c r="B22" s="330" t="s">
        <v>264</v>
      </c>
      <c r="C22" s="329"/>
      <c r="D22" s="329"/>
      <c r="E22" s="329"/>
      <c r="F22" s="329"/>
      <c r="G22" s="329"/>
      <c r="H22" s="329"/>
    </row>
    <row r="23" spans="2:8" ht="15">
      <c r="B23" s="25" t="s">
        <v>87</v>
      </c>
      <c r="C23" s="18"/>
      <c r="D23" s="18"/>
      <c r="E23" s="18"/>
      <c r="F23" s="18"/>
      <c r="G23" s="18"/>
      <c r="H23" s="18"/>
    </row>
    <row r="24" spans="2:8" ht="14.25">
      <c r="B24" s="18"/>
      <c r="C24" s="18"/>
      <c r="D24" s="18"/>
      <c r="E24" s="18"/>
      <c r="F24" s="18"/>
      <c r="G24" s="18"/>
      <c r="H24" s="18"/>
    </row>
    <row r="27" ht="14.25">
      <c r="E27" s="59" t="s">
        <v>149</v>
      </c>
    </row>
    <row r="28" ht="14.25">
      <c r="E28" s="59" t="s">
        <v>126</v>
      </c>
    </row>
    <row r="29" ht="14.25">
      <c r="E29" s="88" t="s">
        <v>251</v>
      </c>
    </row>
  </sheetData>
  <mergeCells count="10">
    <mergeCell ref="B22:H22"/>
    <mergeCell ref="D11:E11"/>
    <mergeCell ref="B5:B7"/>
    <mergeCell ref="B10:B12"/>
    <mergeCell ref="B15:B17"/>
    <mergeCell ref="D6:E6"/>
    <mergeCell ref="D7:E7"/>
    <mergeCell ref="D17:E17"/>
    <mergeCell ref="D12:E12"/>
    <mergeCell ref="D16:E16"/>
  </mergeCells>
  <dataValidations count="1">
    <dataValidation type="list" allowBlank="1" showInputMessage="1" showErrorMessage="1" sqref="E5 E15 E10">
      <formula1>$E$27:$E$29</formula1>
    </dataValidation>
  </dataValidation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Ｐゴシック,太字"第2期　2003年度～2005年度</oddFooter>
  </headerFooter>
</worksheet>
</file>

<file path=xl/worksheets/sheet7.xml><?xml version="1.0" encoding="utf-8"?>
<worksheet xmlns="http://schemas.openxmlformats.org/spreadsheetml/2006/main" xmlns:r="http://schemas.openxmlformats.org/officeDocument/2006/relationships">
  <dimension ref="B1:K35"/>
  <sheetViews>
    <sheetView showGridLines="0" zoomScale="75" zoomScaleNormal="75" workbookViewId="0" topLeftCell="A4">
      <selection activeCell="A37" sqref="A37"/>
    </sheetView>
  </sheetViews>
  <sheetFormatPr defaultColWidth="9.00390625" defaultRowHeight="13.5"/>
  <cols>
    <col min="1" max="1" width="3.625" style="4" customWidth="1"/>
    <col min="2" max="2" width="22.875" style="4" customWidth="1"/>
    <col min="3" max="3" width="10.125" style="4" customWidth="1"/>
    <col min="4" max="4" width="19.375" style="4" customWidth="1"/>
    <col min="5" max="6" width="20.625" style="4" customWidth="1"/>
    <col min="7" max="7" width="60.625" style="4" customWidth="1"/>
    <col min="8" max="8" width="20.625" style="4" customWidth="1"/>
    <col min="9" max="9" width="9.625" style="4" customWidth="1"/>
    <col min="10" max="10" width="17.125" style="4" customWidth="1"/>
    <col min="11" max="11" width="18.125" style="4" customWidth="1"/>
    <col min="12" max="25" width="9.625" style="4" customWidth="1"/>
    <col min="26" max="16384" width="9.00390625" style="4" customWidth="1"/>
  </cols>
  <sheetData>
    <row r="1" spans="2:11" ht="30" customHeight="1">
      <c r="B1" s="13" t="s">
        <v>98</v>
      </c>
      <c r="C1" s="13"/>
      <c r="K1" s="5"/>
    </row>
    <row r="2" ht="13.5" customHeight="1"/>
    <row r="3" ht="9" customHeight="1"/>
    <row r="4" spans="2:3" ht="15" customHeight="1">
      <c r="B4" s="1" t="s">
        <v>2</v>
      </c>
      <c r="C4" s="26"/>
    </row>
    <row r="5" ht="15" thickBot="1"/>
    <row r="6" spans="2:8" ht="36" customHeight="1" thickBot="1">
      <c r="B6" s="148" t="s">
        <v>107</v>
      </c>
      <c r="C6" s="338" t="s">
        <v>36</v>
      </c>
      <c r="D6" s="332"/>
      <c r="E6" s="11" t="s">
        <v>118</v>
      </c>
      <c r="F6" s="11" t="s">
        <v>29</v>
      </c>
      <c r="G6" s="46" t="s">
        <v>4</v>
      </c>
      <c r="H6" s="27"/>
    </row>
    <row r="7" spans="2:8" ht="30" customHeight="1">
      <c r="B7" s="154"/>
      <c r="C7" s="339"/>
      <c r="D7" s="340"/>
      <c r="E7" s="70">
        <v>0.000391</v>
      </c>
      <c r="F7" s="73"/>
      <c r="G7" s="155"/>
      <c r="H7" s="28"/>
    </row>
    <row r="8" spans="2:8" ht="30" customHeight="1">
      <c r="B8" s="156"/>
      <c r="C8" s="342"/>
      <c r="D8" s="343"/>
      <c r="E8" s="71">
        <v>0.000391</v>
      </c>
      <c r="F8" s="74"/>
      <c r="G8" s="157"/>
      <c r="H8" s="28"/>
    </row>
    <row r="9" spans="2:8" ht="30" customHeight="1" thickBot="1">
      <c r="B9" s="158"/>
      <c r="C9" s="344"/>
      <c r="D9" s="345"/>
      <c r="E9" s="72">
        <v>0.000391</v>
      </c>
      <c r="F9" s="75"/>
      <c r="G9" s="159"/>
      <c r="H9" s="28"/>
    </row>
    <row r="10" spans="2:8" ht="30" customHeight="1" thickBot="1" thickTop="1">
      <c r="B10" s="160" t="s">
        <v>27</v>
      </c>
      <c r="C10" s="341"/>
      <c r="D10" s="341"/>
      <c r="E10" s="36"/>
      <c r="F10" s="76"/>
      <c r="G10" s="161"/>
      <c r="H10" s="28"/>
    </row>
    <row r="11" spans="2:7" ht="9" customHeight="1">
      <c r="B11" s="30"/>
      <c r="C11" s="30"/>
      <c r="D11" s="31"/>
      <c r="E11" s="30"/>
      <c r="F11" s="30"/>
      <c r="G11" s="30"/>
    </row>
    <row r="12" spans="2:7" ht="13.5" customHeight="1">
      <c r="B12" s="24" t="s">
        <v>19</v>
      </c>
      <c r="C12" s="30"/>
      <c r="D12" s="31"/>
      <c r="E12" s="30"/>
      <c r="F12" s="30"/>
      <c r="G12" s="30"/>
    </row>
    <row r="13" spans="2:7" ht="13.5" customHeight="1">
      <c r="B13" s="39" t="s">
        <v>259</v>
      </c>
      <c r="C13" s="30"/>
      <c r="D13" s="31"/>
      <c r="E13" s="30"/>
      <c r="F13" s="30"/>
      <c r="G13" s="30"/>
    </row>
    <row r="14" spans="2:8" ht="13.5" customHeight="1">
      <c r="B14" s="39" t="s">
        <v>256</v>
      </c>
      <c r="C14" s="32"/>
      <c r="D14" s="31"/>
      <c r="E14" s="30"/>
      <c r="F14" s="30"/>
      <c r="G14" s="30"/>
      <c r="H14" s="28"/>
    </row>
    <row r="15" spans="2:7" ht="14.25">
      <c r="B15" s="18"/>
      <c r="C15" s="18"/>
      <c r="D15" s="18"/>
      <c r="E15" s="18"/>
      <c r="F15" s="18"/>
      <c r="G15" s="18"/>
    </row>
    <row r="16" spans="2:7" ht="15">
      <c r="B16" s="33" t="s">
        <v>3</v>
      </c>
      <c r="C16" s="34"/>
      <c r="D16" s="18"/>
      <c r="E16" s="18"/>
      <c r="F16" s="18"/>
      <c r="G16" s="18"/>
    </row>
    <row r="17" spans="2:7" ht="15" thickBot="1">
      <c r="B17" s="18"/>
      <c r="C17" s="18"/>
      <c r="D17" s="18"/>
      <c r="E17" s="18"/>
      <c r="F17" s="18"/>
      <c r="G17" s="18"/>
    </row>
    <row r="18" spans="2:7" ht="36" customHeight="1" thickBot="1">
      <c r="B18" s="148" t="s">
        <v>108</v>
      </c>
      <c r="C18" s="11" t="s">
        <v>252</v>
      </c>
      <c r="D18" s="11" t="s">
        <v>243</v>
      </c>
      <c r="E18" s="11" t="s">
        <v>119</v>
      </c>
      <c r="F18" s="11" t="s">
        <v>29</v>
      </c>
      <c r="G18" s="46" t="s">
        <v>4</v>
      </c>
    </row>
    <row r="19" spans="2:7" ht="30" customHeight="1">
      <c r="B19" s="149"/>
      <c r="C19" s="207"/>
      <c r="D19" s="63"/>
      <c r="E19" s="60"/>
      <c r="F19" s="63"/>
      <c r="G19" s="162"/>
    </row>
    <row r="20" spans="2:7" ht="30" customHeight="1">
      <c r="B20" s="150"/>
      <c r="C20" s="9"/>
      <c r="D20" s="66"/>
      <c r="E20" s="61"/>
      <c r="F20" s="66"/>
      <c r="G20" s="163"/>
    </row>
    <row r="21" spans="2:7" ht="30" customHeight="1" thickBot="1">
      <c r="B21" s="151"/>
      <c r="C21" s="10"/>
      <c r="D21" s="64"/>
      <c r="E21" s="62"/>
      <c r="F21" s="64"/>
      <c r="G21" s="164"/>
    </row>
    <row r="22" spans="2:7" ht="30" customHeight="1" thickBot="1" thickTop="1">
      <c r="B22" s="160" t="s">
        <v>27</v>
      </c>
      <c r="C22" s="341"/>
      <c r="D22" s="341"/>
      <c r="E22" s="36"/>
      <c r="F22" s="65"/>
      <c r="G22" s="165"/>
    </row>
    <row r="23" spans="2:7" ht="9" customHeight="1">
      <c r="B23" s="28"/>
      <c r="C23" s="28"/>
      <c r="D23" s="14"/>
      <c r="E23" s="28"/>
      <c r="F23" s="28"/>
      <c r="G23" s="28"/>
    </row>
    <row r="24" spans="2:7" ht="13.5" customHeight="1">
      <c r="B24" s="7" t="s">
        <v>19</v>
      </c>
      <c r="C24" s="28"/>
      <c r="D24" s="14"/>
      <c r="E24" s="28"/>
      <c r="F24" s="28"/>
      <c r="G24" s="28"/>
    </row>
    <row r="25" spans="2:7" ht="13.5" customHeight="1">
      <c r="B25" s="37" t="s">
        <v>257</v>
      </c>
      <c r="C25" s="28"/>
      <c r="D25" s="14"/>
      <c r="E25" s="28"/>
      <c r="F25" s="28"/>
      <c r="G25" s="28"/>
    </row>
    <row r="26" spans="2:8" ht="13.5" customHeight="1">
      <c r="B26" s="37" t="s">
        <v>254</v>
      </c>
      <c r="C26" s="29"/>
      <c r="D26" s="14"/>
      <c r="E26" s="28"/>
      <c r="F26" s="28"/>
      <c r="G26" s="28"/>
      <c r="H26" s="28"/>
    </row>
    <row r="27" spans="2:8" ht="13.5" customHeight="1">
      <c r="B27" s="7" t="s">
        <v>253</v>
      </c>
      <c r="C27" s="29"/>
      <c r="D27" s="14"/>
      <c r="E27" s="28"/>
      <c r="F27" s="28"/>
      <c r="G27" s="28"/>
      <c r="H27" s="28"/>
    </row>
    <row r="28" ht="15">
      <c r="B28" s="12" t="s">
        <v>87</v>
      </c>
    </row>
    <row r="32" spans="3:5" ht="14.25">
      <c r="C32" s="59" t="s">
        <v>58</v>
      </c>
      <c r="E32" s="270">
        <v>0.06</v>
      </c>
    </row>
    <row r="33" spans="3:5" ht="14.25">
      <c r="C33" s="59" t="s">
        <v>55</v>
      </c>
      <c r="E33" s="178">
        <v>0.057</v>
      </c>
    </row>
    <row r="34" ht="14.25">
      <c r="C34" s="59" t="s">
        <v>59</v>
      </c>
    </row>
    <row r="35" ht="14.25">
      <c r="C35" s="59" t="s">
        <v>60</v>
      </c>
    </row>
  </sheetData>
  <mergeCells count="6">
    <mergeCell ref="C6:D6"/>
    <mergeCell ref="C7:D7"/>
    <mergeCell ref="C10:D10"/>
    <mergeCell ref="C22:D22"/>
    <mergeCell ref="C8:D8"/>
    <mergeCell ref="C9:D9"/>
  </mergeCells>
  <dataValidations count="2">
    <dataValidation type="list" allowBlank="1" showInputMessage="1" showErrorMessage="1" sqref="C19:C21">
      <formula1>$C$32:$C$36</formula1>
    </dataValidation>
    <dataValidation type="list" allowBlank="1" showInputMessage="1" showErrorMessage="1" sqref="E19 E20:E21">
      <formula1>$E$32:$E$33</formula1>
    </dataValidation>
  </dataValidation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Ｐゴシック,太字"第2期　2003年度～2005年度</oddFooter>
  </headerFooter>
</worksheet>
</file>

<file path=xl/worksheets/sheet8.xml><?xml version="1.0" encoding="utf-8"?>
<worksheet xmlns="http://schemas.openxmlformats.org/spreadsheetml/2006/main" xmlns:r="http://schemas.openxmlformats.org/officeDocument/2006/relationships">
  <dimension ref="B1:J26"/>
  <sheetViews>
    <sheetView showGridLines="0" zoomScale="75" zoomScaleNormal="75" workbookViewId="0" topLeftCell="A1">
      <selection activeCell="A37" sqref="A37"/>
    </sheetView>
  </sheetViews>
  <sheetFormatPr defaultColWidth="9.00390625" defaultRowHeight="13.5"/>
  <cols>
    <col min="1" max="2" width="3.625" style="88" customWidth="1"/>
    <col min="3" max="3" width="20.625" style="88" customWidth="1"/>
    <col min="4" max="4" width="20.00390625" style="88" customWidth="1"/>
    <col min="5" max="6" width="20.625" style="88" customWidth="1"/>
    <col min="7" max="7" width="27.50390625" style="88" customWidth="1"/>
    <col min="8" max="8" width="9.625" style="88" customWidth="1"/>
    <col min="9" max="9" width="17.125" style="88" customWidth="1"/>
    <col min="10" max="10" width="18.125" style="88" customWidth="1"/>
    <col min="11" max="24" width="9.625" style="88" customWidth="1"/>
    <col min="25" max="16384" width="9.00390625" style="88" customWidth="1"/>
  </cols>
  <sheetData>
    <row r="1" spans="3:10" ht="30" customHeight="1">
      <c r="C1" s="98" t="s">
        <v>265</v>
      </c>
      <c r="J1" s="99"/>
    </row>
    <row r="4" ht="13.5">
      <c r="C4" s="88" t="s">
        <v>123</v>
      </c>
    </row>
    <row r="5" ht="14.25" thickBot="1"/>
    <row r="6" spans="3:7" ht="30" customHeight="1">
      <c r="C6" s="166" t="s">
        <v>124</v>
      </c>
      <c r="D6" s="167" t="s">
        <v>120</v>
      </c>
      <c r="E6" s="167" t="s">
        <v>121</v>
      </c>
      <c r="F6" s="167" t="s">
        <v>122</v>
      </c>
      <c r="G6" s="168" t="s">
        <v>4</v>
      </c>
    </row>
    <row r="7" spans="3:7" ht="30" customHeight="1">
      <c r="C7" s="169"/>
      <c r="D7" s="107"/>
      <c r="E7" s="281"/>
      <c r="F7" s="108"/>
      <c r="G7" s="170"/>
    </row>
    <row r="8" spans="3:7" ht="30" customHeight="1">
      <c r="C8" s="169"/>
      <c r="D8" s="107"/>
      <c r="E8" s="281"/>
      <c r="F8" s="108"/>
      <c r="G8" s="170"/>
    </row>
    <row r="9" spans="3:7" ht="30" customHeight="1">
      <c r="C9" s="169"/>
      <c r="D9" s="107"/>
      <c r="E9" s="281"/>
      <c r="F9" s="108"/>
      <c r="G9" s="170"/>
    </row>
    <row r="10" spans="3:7" ht="30" customHeight="1">
      <c r="C10" s="169"/>
      <c r="D10" s="107"/>
      <c r="E10" s="281"/>
      <c r="F10" s="108"/>
      <c r="G10" s="170"/>
    </row>
    <row r="11" spans="3:7" ht="30" customHeight="1">
      <c r="C11" s="169"/>
      <c r="D11" s="107"/>
      <c r="E11" s="281"/>
      <c r="F11" s="108"/>
      <c r="G11" s="170"/>
    </row>
    <row r="12" spans="3:7" ht="30" customHeight="1">
      <c r="C12" s="171"/>
      <c r="D12" s="109"/>
      <c r="E12" s="111"/>
      <c r="F12" s="110"/>
      <c r="G12" s="172"/>
    </row>
    <row r="13" spans="3:7" ht="30" customHeight="1" thickBot="1">
      <c r="C13" s="171"/>
      <c r="D13" s="109"/>
      <c r="E13" s="111"/>
      <c r="F13" s="110"/>
      <c r="G13" s="172"/>
    </row>
    <row r="14" spans="3:7" ht="30" customHeight="1" thickBot="1" thickTop="1">
      <c r="C14" s="173" t="s">
        <v>27</v>
      </c>
      <c r="D14" s="174"/>
      <c r="E14" s="175"/>
      <c r="F14" s="176"/>
      <c r="G14" s="177"/>
    </row>
    <row r="15" spans="3:7" ht="30" customHeight="1">
      <c r="C15" s="100"/>
      <c r="D15" s="99"/>
      <c r="E15" s="101"/>
      <c r="F15" s="106"/>
      <c r="G15" s="103"/>
    </row>
    <row r="16" spans="3:7" ht="16.5" customHeight="1">
      <c r="C16" s="104" t="s">
        <v>19</v>
      </c>
      <c r="D16" s="99"/>
      <c r="E16" s="101"/>
      <c r="F16" s="102"/>
      <c r="G16" s="103"/>
    </row>
    <row r="17" spans="3:7" ht="32.25" customHeight="1">
      <c r="C17" s="346" t="s">
        <v>260</v>
      </c>
      <c r="D17" s="346"/>
      <c r="E17" s="346"/>
      <c r="F17" s="346"/>
      <c r="G17" s="346"/>
    </row>
    <row r="18" spans="3:7" ht="13.5" customHeight="1">
      <c r="C18" s="37" t="s">
        <v>255</v>
      </c>
      <c r="D18" s="99"/>
      <c r="E18" s="101"/>
      <c r="F18" s="102"/>
      <c r="G18" s="103"/>
    </row>
    <row r="19" ht="13.5">
      <c r="B19" s="105"/>
    </row>
    <row r="20" ht="13.5">
      <c r="E20" s="179">
        <v>2.92</v>
      </c>
    </row>
    <row r="21" ht="13.5">
      <c r="E21" s="179">
        <v>2.29</v>
      </c>
    </row>
    <row r="22" ht="13.5">
      <c r="E22" s="179">
        <v>1.77</v>
      </c>
    </row>
    <row r="23" ht="13.5">
      <c r="E23" s="179">
        <v>2.55</v>
      </c>
    </row>
    <row r="24" ht="13.5">
      <c r="E24" s="179">
        <v>2.69</v>
      </c>
    </row>
    <row r="25" ht="13.5">
      <c r="E25" s="179">
        <v>1.57</v>
      </c>
    </row>
    <row r="26" ht="13.5">
      <c r="E26" s="180">
        <v>0.759</v>
      </c>
    </row>
  </sheetData>
  <mergeCells count="1">
    <mergeCell ref="C17:G17"/>
  </mergeCells>
  <dataValidations count="1">
    <dataValidation type="list" allowBlank="1" showInputMessage="1" showErrorMessage="1" sqref="E7:E13">
      <formula1>$E$20:$E$26</formula1>
    </dataValidation>
  </dataValidation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Ｐゴシック,太字"第2期　2003年度～2005年度</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30"/>
  <sheetViews>
    <sheetView showGridLines="0" zoomScale="75" zoomScaleNormal="75" zoomScaleSheetLayoutView="75" workbookViewId="0" topLeftCell="A1">
      <selection activeCell="A37" sqref="A37"/>
    </sheetView>
  </sheetViews>
  <sheetFormatPr defaultColWidth="9.00390625" defaultRowHeight="13.5"/>
  <cols>
    <col min="1" max="1" width="3.625" style="18" customWidth="1"/>
    <col min="2" max="2" width="16.50390625" style="18" customWidth="1"/>
    <col min="3" max="4" width="20.625" style="18" customWidth="1"/>
    <col min="5" max="5" width="15.625" style="18" customWidth="1"/>
    <col min="6" max="6" width="13.75390625" style="18" customWidth="1"/>
    <col min="7" max="7" width="18.875" style="18" customWidth="1"/>
    <col min="8" max="8" width="15.625" style="18" customWidth="1"/>
    <col min="9" max="9" width="50.125" style="18" customWidth="1"/>
    <col min="10" max="10" width="14.00390625" style="18" customWidth="1"/>
    <col min="11" max="11" width="17.125" style="18" customWidth="1"/>
    <col min="12" max="12" width="18.125" style="18" customWidth="1"/>
    <col min="13" max="26" width="9.625" style="18" customWidth="1"/>
    <col min="27" max="16384" width="9.00390625" style="18" customWidth="1"/>
  </cols>
  <sheetData>
    <row r="1" spans="2:12" ht="30" customHeight="1">
      <c r="B1" s="45" t="s">
        <v>263</v>
      </c>
      <c r="L1" s="38"/>
    </row>
    <row r="2" ht="13.5" customHeight="1"/>
    <row r="3" ht="9.75" customHeight="1" thickBot="1"/>
    <row r="4" spans="2:9" ht="47.25" customHeight="1" thickBot="1">
      <c r="B4" s="148" t="s">
        <v>7</v>
      </c>
      <c r="C4" s="46" t="s">
        <v>5</v>
      </c>
      <c r="D4" s="42" t="s">
        <v>110</v>
      </c>
      <c r="E4" s="11" t="s">
        <v>20</v>
      </c>
      <c r="F4" s="40" t="s">
        <v>248</v>
      </c>
      <c r="G4" s="40" t="s">
        <v>249</v>
      </c>
      <c r="H4" s="11" t="s">
        <v>43</v>
      </c>
      <c r="I4" s="46" t="s">
        <v>4</v>
      </c>
    </row>
    <row r="5" spans="2:9" ht="30" customHeight="1">
      <c r="B5" s="89" t="s">
        <v>8</v>
      </c>
      <c r="C5" s="47" t="s">
        <v>125</v>
      </c>
      <c r="D5" s="89"/>
      <c r="E5" s="77"/>
      <c r="F5" s="80"/>
      <c r="G5" s="120">
        <v>0.51</v>
      </c>
      <c r="H5" s="77"/>
      <c r="I5" s="181"/>
    </row>
    <row r="6" spans="2:9" ht="30" customHeight="1">
      <c r="B6" s="349" t="s">
        <v>9</v>
      </c>
      <c r="C6" s="50" t="s">
        <v>6</v>
      </c>
      <c r="D6" s="90"/>
      <c r="E6" s="78"/>
      <c r="F6" s="81"/>
      <c r="G6" s="126">
        <v>0.428</v>
      </c>
      <c r="H6" s="78"/>
      <c r="I6" s="182"/>
    </row>
    <row r="7" spans="2:9" ht="30" customHeight="1">
      <c r="B7" s="348"/>
      <c r="C7" s="51" t="s">
        <v>37</v>
      </c>
      <c r="D7" s="91"/>
      <c r="E7" s="79"/>
      <c r="F7" s="82"/>
      <c r="G7" s="127">
        <v>0.449</v>
      </c>
      <c r="H7" s="79"/>
      <c r="I7" s="184"/>
    </row>
    <row r="8" spans="2:9" ht="30" customHeight="1">
      <c r="B8" s="347" t="s">
        <v>127</v>
      </c>
      <c r="C8" s="50" t="s">
        <v>6</v>
      </c>
      <c r="D8" s="90"/>
      <c r="E8" s="78"/>
      <c r="F8" s="81"/>
      <c r="G8" s="126">
        <v>0.44</v>
      </c>
      <c r="H8" s="78"/>
      <c r="I8" s="182"/>
    </row>
    <row r="9" spans="2:9" ht="30" customHeight="1">
      <c r="B9" s="348"/>
      <c r="C9" s="51" t="s">
        <v>15</v>
      </c>
      <c r="D9" s="91"/>
      <c r="E9" s="79"/>
      <c r="F9" s="82"/>
      <c r="G9" s="127">
        <v>0.471</v>
      </c>
      <c r="H9" s="79"/>
      <c r="I9" s="184"/>
    </row>
    <row r="10" spans="2:9" ht="30" customHeight="1">
      <c r="B10" s="186" t="s">
        <v>128</v>
      </c>
      <c r="C10" s="112" t="s">
        <v>129</v>
      </c>
      <c r="D10" s="113"/>
      <c r="E10" s="114"/>
      <c r="F10" s="32"/>
      <c r="G10" s="129">
        <v>1</v>
      </c>
      <c r="H10" s="114"/>
      <c r="I10" s="187"/>
    </row>
    <row r="11" spans="2:9" ht="30" customHeight="1">
      <c r="B11" s="188" t="s">
        <v>130</v>
      </c>
      <c r="C11" s="115" t="s">
        <v>131</v>
      </c>
      <c r="D11" s="116"/>
      <c r="E11" s="117"/>
      <c r="F11" s="118"/>
      <c r="G11" s="128">
        <v>0.415</v>
      </c>
      <c r="H11" s="117"/>
      <c r="I11" s="189"/>
    </row>
    <row r="12" spans="2:9" ht="30" customHeight="1">
      <c r="B12" s="349" t="s">
        <v>10</v>
      </c>
      <c r="C12" s="50" t="s">
        <v>11</v>
      </c>
      <c r="D12" s="90"/>
      <c r="E12" s="78"/>
      <c r="F12" s="81"/>
      <c r="G12" s="121">
        <v>2.4</v>
      </c>
      <c r="H12" s="78"/>
      <c r="I12" s="182"/>
    </row>
    <row r="13" spans="2:9" ht="30" customHeight="1">
      <c r="B13" s="350"/>
      <c r="C13" s="52" t="s">
        <v>38</v>
      </c>
      <c r="D13" s="92"/>
      <c r="E13" s="74"/>
      <c r="F13" s="83"/>
      <c r="G13" s="123">
        <v>2.3</v>
      </c>
      <c r="H13" s="74"/>
      <c r="I13" s="190"/>
    </row>
    <row r="14" spans="2:9" ht="30" customHeight="1">
      <c r="B14" s="350"/>
      <c r="C14" s="52" t="s">
        <v>12</v>
      </c>
      <c r="D14" s="92"/>
      <c r="E14" s="74"/>
      <c r="F14" s="83"/>
      <c r="G14" s="123">
        <v>3.3</v>
      </c>
      <c r="H14" s="74"/>
      <c r="I14" s="190"/>
    </row>
    <row r="15" spans="2:9" ht="30" customHeight="1">
      <c r="B15" s="350"/>
      <c r="C15" s="52" t="s">
        <v>39</v>
      </c>
      <c r="D15" s="92"/>
      <c r="E15" s="74"/>
      <c r="F15" s="83"/>
      <c r="G15" s="123">
        <v>3</v>
      </c>
      <c r="H15" s="74"/>
      <c r="I15" s="190"/>
    </row>
    <row r="16" spans="2:9" ht="30" customHeight="1">
      <c r="B16" s="350"/>
      <c r="C16" s="52" t="s">
        <v>40</v>
      </c>
      <c r="D16" s="92"/>
      <c r="E16" s="74"/>
      <c r="F16" s="83"/>
      <c r="G16" s="123">
        <v>2.7</v>
      </c>
      <c r="H16" s="74"/>
      <c r="I16" s="190"/>
    </row>
    <row r="17" spans="2:9" ht="30" customHeight="1">
      <c r="B17" s="350"/>
      <c r="C17" s="52" t="s">
        <v>41</v>
      </c>
      <c r="D17" s="92"/>
      <c r="E17" s="74"/>
      <c r="F17" s="83"/>
      <c r="G17" s="123">
        <v>2.1</v>
      </c>
      <c r="H17" s="74"/>
      <c r="I17" s="190"/>
    </row>
    <row r="18" spans="2:9" ht="30" customHeight="1">
      <c r="B18" s="350"/>
      <c r="C18" s="52" t="s">
        <v>13</v>
      </c>
      <c r="D18" s="92"/>
      <c r="E18" s="74"/>
      <c r="F18" s="83"/>
      <c r="G18" s="125">
        <v>0.85</v>
      </c>
      <c r="H18" s="74"/>
      <c r="I18" s="190"/>
    </row>
    <row r="19" spans="2:9" ht="30" customHeight="1" thickBot="1">
      <c r="B19" s="348"/>
      <c r="C19" s="51" t="s">
        <v>42</v>
      </c>
      <c r="D19" s="91"/>
      <c r="E19" s="79"/>
      <c r="F19" s="82"/>
      <c r="G19" s="122">
        <v>2.3</v>
      </c>
      <c r="H19" s="79"/>
      <c r="I19" s="184"/>
    </row>
    <row r="20" spans="2:9" ht="30" customHeight="1" thickBot="1" thickTop="1">
      <c r="B20" s="191" t="s">
        <v>27</v>
      </c>
      <c r="C20" s="48"/>
      <c r="D20" s="48"/>
      <c r="E20" s="35"/>
      <c r="F20" s="35"/>
      <c r="G20" s="49"/>
      <c r="H20" s="76"/>
      <c r="I20" s="192"/>
    </row>
    <row r="21" ht="9" customHeight="1"/>
    <row r="22" ht="14.25">
      <c r="B22" s="24" t="s">
        <v>19</v>
      </c>
    </row>
    <row r="23" spans="2:9" ht="33" customHeight="1">
      <c r="B23" s="351" t="s">
        <v>261</v>
      </c>
      <c r="C23" s="351"/>
      <c r="D23" s="351"/>
      <c r="E23" s="351"/>
      <c r="F23" s="351"/>
      <c r="G23" s="351"/>
      <c r="H23" s="351"/>
      <c r="I23" s="351"/>
    </row>
    <row r="24" ht="15">
      <c r="B24" s="25"/>
    </row>
    <row r="26" spans="2:6" ht="14.25">
      <c r="B26" s="4"/>
      <c r="F26" s="18" t="s">
        <v>61</v>
      </c>
    </row>
    <row r="27" spans="2:6" ht="14.25">
      <c r="B27" s="4"/>
      <c r="F27" s="4" t="s">
        <v>126</v>
      </c>
    </row>
    <row r="28" spans="2:6" ht="14.25">
      <c r="B28" s="4"/>
      <c r="F28" s="88" t="s">
        <v>251</v>
      </c>
    </row>
    <row r="29" ht="14.25">
      <c r="B29" s="4"/>
    </row>
    <row r="30" ht="14.25">
      <c r="B30" s="4"/>
    </row>
  </sheetData>
  <mergeCells count="4">
    <mergeCell ref="B8:B9"/>
    <mergeCell ref="B6:B7"/>
    <mergeCell ref="B12:B19"/>
    <mergeCell ref="B23:I23"/>
  </mergeCells>
  <dataValidations count="1">
    <dataValidation type="list" allowBlank="1" showInputMessage="1" showErrorMessage="1" sqref="F5:F19">
      <formula1>$F$26:$F$28</formula1>
    </dataValidation>
  </dataValidation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Header>&amp;C&amp;14算定報告書【別添4-2】</oddHeader>
    <oddFooter>&amp;R第2期　2003年度～2005年度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（財）日本品質保証機構</cp:lastModifiedBy>
  <cp:lastPrinted>2006-02-24T09:26:47Z</cp:lastPrinted>
  <dcterms:created xsi:type="dcterms:W3CDTF">2005-02-14T07:42:24Z</dcterms:created>
  <dcterms:modified xsi:type="dcterms:W3CDTF">2006-02-24T11:27:43Z</dcterms:modified>
  <cp:category/>
  <cp:version/>
  <cp:contentType/>
  <cp:contentStatus/>
</cp:coreProperties>
</file>