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30年度から開始された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Q122" i="3" l="1"/>
  <c r="AQ119"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<sst xmlns="http://schemas.openxmlformats.org/spreadsheetml/2006/main" count="3002" uniqueCount="653">
  <si>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</si>
  <si>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</si>
  <si>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</si>
  <si>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</si>
  <si>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</si>
  <si>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</si>
  <si>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</si>
  <si>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</si>
  <si>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</si>
  <si>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</si>
  <si>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</si>
  <si>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</si>
  <si>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</si>
  <si>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</si>
  <si>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</si>
  <si>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</si>
  <si>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</si>
  <si>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</si>
  <si>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</si>
  <si>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</si>
  <si>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</si>
  <si>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</si>
  <si>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</si>
  <si>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</si>
  <si>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</si>
  <si>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</si>
  <si>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</si>
  <si>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</si>
  <si>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</si>
  <si>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</si>
  <si>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</si>
  <si>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</si>
  <si>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</si>
  <si>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</si>
  <si>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</si>
  <si>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</si>
  <si>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</si>
  <si>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</si>
  <si>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</si>
  <si>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</si>
  <si>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</si>
  <si>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</si>
  <si>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</si>
  <si>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</si>
  <si>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</si>
  <si>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</si>
  <si>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</si>
  <si>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</si>
  <si>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</si>
  <si>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</si>
  <si>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</si>
  <si>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</si>
  <si>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</si>
  <si>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</si>
  <si>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</si>
  <si>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</si>
  <si>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</si>
  <si>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</si>
  <si>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</si>
  <si>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</si>
  <si>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</si>
  <si>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</si>
  <si>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</si>
  <si>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</si>
  <si>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</si>
  <si>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</si>
  <si>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</si>
  <si>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</si>
  <si>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</si>
  <si>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</si>
  <si>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</si>
  <si>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</si>
  <si>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</si>
  <si>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</si>
  <si>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</si>
  <si>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</si>
  <si>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</si>
  <si>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</si>
  <si>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</si>
  <si>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</si>
  <si>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</si>
  <si>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</si>
  <si>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</si>
  <si>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</si>
  <si>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</si>
  <si>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</si>
  <si>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</si>
  <si>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</si>
  <si>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</si>
  <si>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</si>
  <si>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</si>
  <si>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</si>
  <si>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</si>
  <si>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</si>
  <si>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</si>
  <si>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</si>
  <si>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</si>
  <si>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</si>
  <si>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</si>
  <si>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</si>
  <si>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</si>
  <si>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</si>
  <si>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</si>
  <si>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</si>
  <si>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</si>
  <si>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</si>
  <si>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</si>
  <si>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</si>
  <si>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</si>
  <si>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</si>
  <si>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</si>
  <si>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</si>
  <si>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</si>
  <si>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</si>
  <si>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</si>
  <si>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</si>
  <si>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</si>
  <si>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</si>
  <si>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</si>
  <si>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</si>
  <si>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</si>
  <si>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</si>
  <si>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</si>
  <si>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</si>
  <si>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</si>
  <si>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</si>
  <si>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</si>
  <si>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</si>
  <si>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</si>
  <si>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</si>
  <si>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</si>
  <si>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</si>
  <si>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</si>
  <si>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</si>
  <si>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</si>
  <si>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</si>
  <si>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</si>
  <si>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</si>
  <si>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</si>
  <si>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</si>
  <si>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</si>
  <si>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</si>
  <si>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</si>
  <si>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</si>
  <si>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</si>
  <si>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</si>
  <si>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</si>
  <si>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</si>
  <si>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</si>
  <si>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</si>
  <si>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</si>
  <si>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</si>
  <si>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</si>
  <si>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</si>
  <si>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</si>
  <si>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</si>
  <si>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</si>
  <si>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</si>
  <si>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</si>
  <si>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</si>
  <si>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</si>
  <si>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</si>
  <si>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</si>
  <si>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</si>
  <si>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</si>
  <si>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</si>
  <si>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</si>
  <si>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</si>
  <si>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</si>
  <si>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</si>
  <si>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</si>
  <si>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</si>
  <si>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</si>
  <si>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</si>
  <si>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</si>
  <si>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</si>
  <si>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</si>
  <si>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</si>
  <si>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</si>
  <si>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</si>
  <si>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</si>
  <si>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</si>
  <si>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</si>
  <si>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</si>
  <si>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</si>
  <si>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</si>
  <si>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</si>
  <si>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</si>
  <si>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</si>
  <si>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</si>
  <si>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</si>
  <si>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</si>
  <si>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</si>
  <si>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</si>
  <si>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</si>
  <si>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</si>
  <si>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</si>
  <si>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</si>
  <si>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</si>
  <si>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</si>
  <si>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</si>
  <si>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</si>
  <si>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</si>
  <si>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</si>
  <si>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</si>
  <si>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</si>
  <si>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</si>
  <si>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</si>
  <si>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</si>
  <si>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</si>
  <si>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</si>
  <si>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</si>
  <si>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</si>
  <si>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</si>
  <si>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</si>
  <si>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</si>
  <si>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</si>
  <si>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</si>
  <si>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</si>
  <si>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</si>
  <si>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</si>
  <si>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</si>
  <si>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</si>
  <si>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</si>
  <si>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</si>
  <si>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</si>
  <si>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</si>
  <si>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</si>
  <si>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</si>
  <si>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</si>
  <si>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</si>
  <si>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</si>
  <si>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</si>
  <si>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</si>
  <si>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</si>
  <si>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</si>
  <si>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</si>
  <si>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</si>
  <si>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</si>
  <si>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</si>
  <si>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</si>
  <si>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</si>
  <si>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</si>
  <si>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</si>
  <si>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</si>
  <si>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</si>
  <si>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</si>
  <si>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</si>
  <si>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</si>
  <si>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</si>
  <si>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</si>
  <si>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</si>
  <si>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</si>
  <si>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</si>
  <si>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</si>
  <si>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</si>
  <si>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</si>
  <si>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</si>
  <si>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</si>
  <si>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</si>
  <si>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</si>
  <si>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</si>
  <si>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</si>
  <si>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</si>
  <si>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</si>
  <si>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</si>
  <si>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</si>
  <si>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</si>
  <si>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</si>
  <si>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</si>
  <si>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</si>
  <si>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</si>
  <si>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</si>
  <si>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</si>
  <si>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</si>
  <si>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</si>
  <si>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</si>
  <si>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</si>
  <si>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</si>
  <si>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</si>
  <si>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</si>
  <si>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</si>
  <si>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</si>
  <si>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</si>
  <si>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</si>
  <si>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</si>
  <si>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</si>
  <si>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</si>
  <si>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</si>
  <si>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</si>
  <si>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</si>
  <si>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</si>
  <si>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</si>
  <si>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</si>
  <si>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</si>
  <si>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</si>
  <si>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</si>
  <si>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</si>
  <si>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</si>
  <si>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</si>
  <si>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</si>
  <si>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</si>
  <si>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</si>
  <si>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</si>
  <si>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</si>
  <si>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</si>
  <si>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</si>
  <si>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</si>
  <si>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</si>
  <si>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</si>
  <si>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</si>
  <si>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</si>
  <si>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</si>
  <si>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</si>
  <si>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</si>
  <si>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</si>
  <si>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</si>
  <si>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</si>
  <si>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</si>
  <si>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</si>
  <si>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</si>
  <si>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</si>
  <si>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</si>
  <si>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</si>
  <si>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</si>
  <si>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</si>
  <si>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</si>
  <si>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</si>
  <si>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</si>
  <si>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</si>
  <si>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</si>
  <si>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</si>
  <si>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</si>
  <si>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</si>
  <si>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</si>
  <si>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</si>
  <si>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</si>
  <si>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</si>
  <si>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</si>
  <si>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</si>
  <si>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</si>
  <si>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</si>
  <si>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</si>
  <si>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</si>
  <si>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</si>
  <si>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</si>
  <si>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</si>
  <si>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</si>
  <si>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</si>
  <si>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</si>
  <si>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</si>
  <si>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</si>
  <si>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</si>
  <si>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</si>
  <si>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</si>
  <si>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</si>
  <si>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</si>
  <si>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</si>
  <si>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</si>
  <si>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</si>
  <si>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</si>
  <si>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</si>
  <si>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</si>
  <si>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</si>
  <si>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</si>
  <si>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</si>
  <si>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</si>
  <si>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</si>
  <si>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</si>
  <si>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</si>
  <si>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</si>
  <si>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</si>
  <si>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</si>
  <si>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</si>
  <si>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</si>
  <si>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</si>
  <si>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</si>
  <si>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</si>
  <si>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</si>
  <si>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</si>
  <si>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</si>
  <si>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</si>
  <si>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</si>
  <si>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</si>
  <si>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</si>
  <si>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</si>
  <si>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</si>
  <si>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</si>
  <si>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</si>
  <si>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</si>
  <si>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</si>
  <si>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</si>
  <si>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</si>
  <si>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</si>
  <si>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</si>
  <si>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</si>
  <si>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</si>
  <si>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</si>
  <si>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</si>
  <si>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</si>
  <si>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</si>
  <si>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</si>
  <si>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</si>
  <si>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</si>
  <si>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</si>
  <si>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</si>
  <si>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</si>
  <si>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</si>
  <si>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</si>
  <si>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</si>
  <si>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</si>
  <si>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</si>
  <si>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</si>
  <si>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</si>
  <si>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</si>
  <si>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</si>
  <si>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</si>
  <si>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</si>
  <si>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</si>
  <si>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</si>
  <si>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</si>
  <si>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</si>
  <si>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</si>
  <si>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</si>
  <si>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</si>
  <si>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</si>
  <si>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</si>
  <si>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</si>
  <si>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</si>
  <si>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</si>
  <si>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</si>
  <si>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</si>
  <si>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</si>
  <si>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</si>
  <si>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</si>
  <si>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</si>
  <si>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</si>
  <si>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</si>
  <si>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</si>
  <si>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</si>
  <si>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</si>
  <si>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</si>
  <si>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</si>
  <si>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</si>
  <si>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</si>
  <si>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</si>
  <si>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</si>
  <si>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</si>
  <si>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</si>
  <si>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</si>
  <si>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</si>
  <si>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</si>
  <si>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</si>
  <si>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</si>
  <si>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</si>
  <si>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</si>
  <si>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</si>
  <si>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</si>
  <si>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</si>
  <si>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</si>
  <si>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</si>
  <si>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</si>
  <si>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</si>
  <si>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</si>
  <si>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</si>
  <si>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</si>
  <si>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</si>
  <si>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</si>
  <si>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</si>
  <si>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</si>
  <si>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</si>
  <si>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</si>
  <si>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</si>
  <si>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</si>
  <si>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</si>
  <si>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</si>
  <si>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</si>
  <si>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</si>
  <si>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</si>
  <si>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</si>
  <si>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</si>
  <si>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</si>
  <si>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</si>
  <si>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</si>
  <si>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</si>
  <si>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</si>
  <si>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</si>
  <si>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</si>
  <si>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</si>
  <si>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</si>
  <si>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</si>
  <si>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</si>
  <si>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</si>
  <si>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</si>
  <si>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</si>
  <si>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</si>
  <si>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</si>
  <si>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</si>
  <si>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</si>
  <si>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</si>
  <si>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</si>
  <si>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</si>
  <si>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</si>
  <si>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</si>
  <si>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</si>
  <si>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</si>
  <si>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</si>
  <si>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</si>
  <si>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</si>
  <si>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</si>
  <si>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</si>
  <si>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</si>
  <si>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</si>
  <si>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</si>
  <si>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</si>
  <si>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</si>
  <si>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</si>
  <si>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</si>
  <si>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</si>
  <si>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</si>
  <si>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</si>
  <si>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</si>
  <si>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</si>
  <si>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</si>
  <si>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</si>
  <si>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</si>
  <si>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</si>
  <si>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</si>
  <si>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</si>
  <si>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</si>
  <si>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</si>
  <si>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</si>
  <si>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</si>
  <si>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</si>
  <si>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</si>
  <si>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</si>
  <si>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</si>
  <si>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</si>
  <si>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</si>
  <si>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</si>
  <si>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</si>
  <si>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</si>
  <si>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</si>
  <si>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</si>
  <si>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</si>
  <si>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</si>
  <si>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</si>
  <si>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</si>
  <si>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地球環境局</t>
    <rPh sb="0" eb="2">
      <t>チキュウ</t>
    </rPh>
    <rPh sb="2" eb="5">
      <t>カンキョウキョク</t>
    </rPh>
    <phoneticPr fontId="5"/>
  </si>
  <si>
    <t>地球温暖化対策課
地球温暖化対策事業室</t>
    <phoneticPr fontId="5"/>
  </si>
  <si>
    <t>環境省</t>
  </si>
  <si>
    <t>○</t>
  </si>
  <si>
    <t>二酸化炭素排出抑制対策事業費等補助金</t>
    <phoneticPr fontId="5"/>
  </si>
  <si>
    <t>-</t>
    <phoneticPr fontId="5"/>
  </si>
  <si>
    <t>-</t>
    <phoneticPr fontId="5"/>
  </si>
  <si>
    <t>-</t>
    <phoneticPr fontId="5"/>
  </si>
  <si>
    <t>-</t>
    <phoneticPr fontId="5"/>
  </si>
  <si>
    <t>-</t>
    <phoneticPr fontId="5"/>
  </si>
  <si>
    <t>1.地球温暖化対策の推進</t>
    <phoneticPr fontId="5"/>
  </si>
  <si>
    <t>エネルギー起源二酸化炭素の排出量（CO2換算トン）</t>
    <phoneticPr fontId="5"/>
  </si>
  <si>
    <t>-</t>
    <phoneticPr fontId="5"/>
  </si>
  <si>
    <t>-</t>
    <phoneticPr fontId="5"/>
  </si>
  <si>
    <t>-</t>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</si>
  <si>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</si>
  <si>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</si>
  <si>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</si>
  <si>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</si>
  <si>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</si>
  <si>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</si>
  <si>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</si>
  <si>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</si>
  <si>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</si>
  <si>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</si>
  <si>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</si>
  <si>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</si>
  <si>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</si>
  <si>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</si>
  <si>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</si>
  <si>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</si>
  <si>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</si>
  <si>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</si>
  <si>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</si>
  <si>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phoneticPr fontId="5"/>
  </si>
  <si>
    <t>-</t>
    <phoneticPr fontId="5"/>
  </si>
  <si>
    <t>戸建ZEHにおけるCO2削減量●●t/年</t>
    <phoneticPr fontId="5"/>
  </si>
  <si>
    <t>万件</t>
    <phoneticPr fontId="5"/>
  </si>
  <si>
    <t>-</t>
    <phoneticPr fontId="5"/>
  </si>
  <si>
    <t>-</t>
    <phoneticPr fontId="5"/>
  </si>
  <si>
    <t>-</t>
    <phoneticPr fontId="5"/>
  </si>
  <si>
    <t>-</t>
    <phoneticPr fontId="5"/>
  </si>
  <si>
    <t>-</t>
    <phoneticPr fontId="5"/>
  </si>
  <si>
    <t>-</t>
    <phoneticPr fontId="5"/>
  </si>
  <si>
    <t>建築物リフォーム・リニューアル調査報告（国土交通省総合政策局建設経済統計調査室）</t>
    <phoneticPr fontId="5"/>
  </si>
  <si>
    <t>-</t>
    <phoneticPr fontId="5"/>
  </si>
  <si>
    <t>-</t>
    <phoneticPr fontId="5"/>
  </si>
  <si>
    <t>％</t>
    <phoneticPr fontId="5"/>
  </si>
  <si>
    <t>％</t>
    <phoneticPr fontId="5"/>
  </si>
  <si>
    <t>1t-CO2当たりの削減コスト</t>
    <phoneticPr fontId="5"/>
  </si>
  <si>
    <t>【戸建ZEH】当該年度執行額／（当該年度CO2削減量×耐用年数（15年））　　　　　　　　　</t>
    <rPh sb="1" eb="3">
      <t>コダテ</t>
    </rPh>
    <phoneticPr fontId="5"/>
  </si>
  <si>
    <t>ZEH補助実施件数【戸建、断熱リノベ、中低層】</t>
    <rPh sb="3" eb="5">
      <t>ホジョ</t>
    </rPh>
    <rPh sb="5" eb="7">
      <t>ジッシ</t>
    </rPh>
    <rPh sb="7" eb="9">
      <t>ケンスウ</t>
    </rPh>
    <rPh sb="10" eb="12">
      <t>コダテ</t>
    </rPh>
    <rPh sb="13" eb="15">
      <t>ダンネツ</t>
    </rPh>
    <rPh sb="19" eb="20">
      <t>チュウ</t>
    </rPh>
    <rPh sb="20" eb="22">
      <t>テイソウ</t>
    </rPh>
    <phoneticPr fontId="5"/>
  </si>
  <si>
    <t>-</t>
    <phoneticPr fontId="5"/>
  </si>
  <si>
    <t>執行団体公募において、一定の公募期間を設け、公募説明会を実施し、外部有識者の意見を踏まえて決定する予定。</t>
    <phoneticPr fontId="5"/>
  </si>
  <si>
    <t>受益者負担を1/2～1/3とし、間接補助事業者に相応の負担を求める予定。</t>
    <phoneticPr fontId="5"/>
  </si>
  <si>
    <t>‐</t>
  </si>
  <si>
    <t>費用・使途は事業目的に即した真に必要な経費か否かを精査した上で支出する予定。</t>
    <phoneticPr fontId="5"/>
  </si>
  <si>
    <t>経済産業省</t>
  </si>
  <si>
    <t>省エネルギー投資促進に向けた支援補助金のうちネット・ゼロ・エネルギー・ハウス（ZEH）実証事業</t>
    <phoneticPr fontId="5"/>
  </si>
  <si>
    <t>国土交通省</t>
  </si>
  <si>
    <t>地域型住宅グリーン化事業</t>
    <phoneticPr fontId="5"/>
  </si>
  <si>
    <t>ネット・ゼロ・エネルギー・ハウス/断熱リノベーションの普及により、家庭部門におけるエネルギー起源二酸化炭素の排出削減に寄与する。</t>
    <rPh sb="17" eb="19">
      <t>ダンネツ</t>
    </rPh>
    <rPh sb="27" eb="29">
      <t>フキュウ</t>
    </rPh>
    <rPh sb="33" eb="35">
      <t>カテイ</t>
    </rPh>
    <rPh sb="35" eb="37">
      <t>ブモン</t>
    </rPh>
    <rPh sb="46" eb="48">
      <t>キゲン</t>
    </rPh>
    <rPh sb="48" eb="51">
      <t>ニサンカ</t>
    </rPh>
    <rPh sb="51" eb="53">
      <t>タンソ</t>
    </rPh>
    <rPh sb="54" eb="56">
      <t>ハイシュツ</t>
    </rPh>
    <rPh sb="56" eb="58">
      <t>サクゲン</t>
    </rPh>
    <rPh sb="59" eb="61">
      <t>キヨ</t>
    </rPh>
    <phoneticPr fontId="5"/>
  </si>
  <si>
    <t>平成32年度迄に断熱リフォームを倍増（平成23年度（32万件）比）させる</t>
    <rPh sb="8" eb="10">
      <t>ダンネツ</t>
    </rPh>
    <phoneticPr fontId="5"/>
  </si>
  <si>
    <t>断熱リフォーム件数
※前年度実績については、当該年度の10月末に集計結果が公表される。</t>
    <rPh sb="0" eb="2">
      <t>ダンネツ</t>
    </rPh>
    <phoneticPr fontId="5"/>
  </si>
  <si>
    <t>分譲集合住宅及び賃貸集合住宅（一定規模以下）のZEHを全採択枠から採用する</t>
    <rPh sb="27" eb="28">
      <t>ゼン</t>
    </rPh>
    <rPh sb="28" eb="30">
      <t>サイタク</t>
    </rPh>
    <rPh sb="30" eb="31">
      <t>ワク</t>
    </rPh>
    <rPh sb="33" eb="35">
      <t>サイヨウ</t>
    </rPh>
    <phoneticPr fontId="5"/>
  </si>
  <si>
    <t>枠</t>
    <rPh sb="0" eb="1">
      <t>ワク</t>
    </rPh>
    <phoneticPr fontId="5"/>
  </si>
  <si>
    <t>円/t-CO2</t>
    <rPh sb="0" eb="1">
      <t>エン</t>
    </rPh>
    <phoneticPr fontId="5"/>
  </si>
  <si>
    <t>円/t-CO2</t>
    <phoneticPr fontId="5"/>
  </si>
  <si>
    <t>【中低層ZEH】当該年度執行額／（当該年度CO2削減量×耐用年数（15年））　　　　　　　　　</t>
    <rPh sb="1" eb="2">
      <t>チュウ</t>
    </rPh>
    <rPh sb="2" eb="4">
      <t>テイソウ</t>
    </rPh>
    <phoneticPr fontId="5"/>
  </si>
  <si>
    <t>【断熱リノベーション】当該年度執行額／（当該年度CO2削減量×耐用年数（15年））　　　　　　　　　</t>
    <rPh sb="1" eb="3">
      <t>ダンネツ</t>
    </rPh>
    <phoneticPr fontId="5"/>
  </si>
  <si>
    <t>‐</t>
    <phoneticPr fontId="5"/>
  </si>
  <si>
    <t>環境省：注文戸建住宅のうちZEH及び、ZEHにおける低炭素化に資する先進的な素材又は再エネ熱利用技術を活用したもの、賃貸戸建住宅、低層集合住宅のZEH導入支援、高性能建材による住宅の断熱リノベーション支援事業
経済産業省：注文戸建住宅のうち、エネルギー自家消費率の拡大を目指したZEHに加え、建売戸建住宅、中高層住宅のZEH導入を支援
国土交通省：中小工務店のZEH建築ノウハウ習得・蓄積を支援</t>
    <phoneticPr fontId="5"/>
  </si>
  <si>
    <t>ZEHのかかりまし費用等の低減を図るためには規模の経済による価格低減効果を全国に波及することが重要であるため、国が主導すべき事業である。</t>
    <rPh sb="9" eb="11">
      <t>ヒヨウ</t>
    </rPh>
    <rPh sb="11" eb="12">
      <t>トウ</t>
    </rPh>
    <rPh sb="13" eb="15">
      <t>テイゲン</t>
    </rPh>
    <rPh sb="16" eb="17">
      <t>ハカ</t>
    </rPh>
    <rPh sb="22" eb="24">
      <t>キボ</t>
    </rPh>
    <rPh sb="25" eb="27">
      <t>ケイザイ</t>
    </rPh>
    <rPh sb="30" eb="32">
      <t>カカク</t>
    </rPh>
    <rPh sb="32" eb="34">
      <t>テイゲン</t>
    </rPh>
    <rPh sb="34" eb="36">
      <t>コウカ</t>
    </rPh>
    <rPh sb="37" eb="39">
      <t>ゼンコク</t>
    </rPh>
    <rPh sb="40" eb="42">
      <t>ハキュウ</t>
    </rPh>
    <rPh sb="47" eb="49">
      <t>ジュウヨウ</t>
    </rPh>
    <rPh sb="55" eb="56">
      <t>タイスウ</t>
    </rPh>
    <phoneticPr fontId="5"/>
  </si>
  <si>
    <t>ネット・ゼロ・エネルギー・ハウス（ZEH）化等による住宅における低炭素化促進事業（経済産業省・国土交通省連携事業）</t>
    <rPh sb="41" eb="43">
      <t>ケイザイ</t>
    </rPh>
    <rPh sb="43" eb="46">
      <t>サンギョウショウ</t>
    </rPh>
    <rPh sb="47" eb="49">
      <t>コクド</t>
    </rPh>
    <rPh sb="49" eb="52">
      <t>コウツウショウ</t>
    </rPh>
    <rPh sb="52" eb="54">
      <t>レンケイ</t>
    </rPh>
    <rPh sb="54" eb="56">
      <t>ジギョウ</t>
    </rPh>
    <phoneticPr fontId="5"/>
  </si>
  <si>
    <t>特別会計に関する法律第85条第3項第1号ホ及び第2号同法施行令第50条第7項第10号及び第9項第1号</t>
    <phoneticPr fontId="5"/>
  </si>
  <si>
    <t>-</t>
    <phoneticPr fontId="5"/>
  </si>
  <si>
    <t>-</t>
    <phoneticPr fontId="5"/>
  </si>
  <si>
    <t>予算額/CO2削減量（t）×機器の平均耐用年数（15年）</t>
    <rPh sb="0" eb="3">
      <t>ヨサンガク</t>
    </rPh>
    <rPh sb="7" eb="10">
      <t>サクゲンリョウ</t>
    </rPh>
    <rPh sb="14" eb="16">
      <t>キキ</t>
    </rPh>
    <rPh sb="17" eb="19">
      <t>ヘイキン</t>
    </rPh>
    <rPh sb="19" eb="21">
      <t>タイヨウ</t>
    </rPh>
    <rPh sb="21" eb="23">
      <t>ネンスウ</t>
    </rPh>
    <rPh sb="26" eb="27">
      <t>ネン</t>
    </rPh>
    <phoneticPr fontId="5"/>
  </si>
  <si>
    <t>万t-CO2/年</t>
    <rPh sb="0" eb="1">
      <t>マン</t>
    </rPh>
    <rPh sb="7" eb="8">
      <t>ネン</t>
    </rPh>
    <phoneticPr fontId="5"/>
  </si>
  <si>
    <t>-</t>
    <phoneticPr fontId="5"/>
  </si>
  <si>
    <t>-</t>
    <phoneticPr fontId="5"/>
  </si>
  <si>
    <t>地球温暖化対策計画において、ZEH・断熱リノベーションの目標が設定されており、優先度の高い事業である。</t>
    <rPh sb="39" eb="42">
      <t>ユウセンド</t>
    </rPh>
    <rPh sb="43" eb="44">
      <t>タカ</t>
    </rPh>
    <phoneticPr fontId="5"/>
  </si>
  <si>
    <t>-</t>
    <phoneticPr fontId="5"/>
  </si>
  <si>
    <t>補助金執行にかかる事務費として、必要最低限の費用とし合理的なものとなっている。</t>
    <phoneticPr fontId="5"/>
  </si>
  <si>
    <t>-</t>
    <phoneticPr fontId="5"/>
  </si>
  <si>
    <t>家庭部門のCO2排出量を4割削減することが2030年度目標達成のために求められており、本事業は国民や社会のニーズを反映していると言える。</t>
    <rPh sb="0" eb="2">
      <t>カテイ</t>
    </rPh>
    <rPh sb="2" eb="4">
      <t>ブモン</t>
    </rPh>
    <rPh sb="8" eb="11">
      <t>ハイシュツリョウ</t>
    </rPh>
    <rPh sb="13" eb="14">
      <t>ワリ</t>
    </rPh>
    <rPh sb="14" eb="16">
      <t>サクゲン</t>
    </rPh>
    <rPh sb="25" eb="27">
      <t>ネンド</t>
    </rPh>
    <rPh sb="27" eb="29">
      <t>モクヒョウ</t>
    </rPh>
    <rPh sb="29" eb="31">
      <t>タッセイ</t>
    </rPh>
    <rPh sb="35" eb="36">
      <t>モト</t>
    </rPh>
    <rPh sb="43" eb="44">
      <t>ホン</t>
    </rPh>
    <rPh sb="50" eb="52">
      <t>シャカイ</t>
    </rPh>
    <phoneticPr fontId="5"/>
  </si>
  <si>
    <t>事業目的に即した真に必要な経費にて高い執行率を目指して補助事業を行う。</t>
    <rPh sb="0" eb="2">
      <t>ジギョウ</t>
    </rPh>
    <rPh sb="2" eb="4">
      <t>モクテキ</t>
    </rPh>
    <rPh sb="5" eb="6">
      <t>ソク</t>
    </rPh>
    <rPh sb="8" eb="9">
      <t>シン</t>
    </rPh>
    <rPh sb="10" eb="12">
      <t>ヒツヨウ</t>
    </rPh>
    <rPh sb="13" eb="15">
      <t>ケイヒ</t>
    </rPh>
    <rPh sb="17" eb="18">
      <t>タカ</t>
    </rPh>
    <rPh sb="19" eb="22">
      <t>シッコウリツ</t>
    </rPh>
    <rPh sb="23" eb="25">
      <t>メザ</t>
    </rPh>
    <rPh sb="27" eb="29">
      <t>ホジョ</t>
    </rPh>
    <rPh sb="29" eb="31">
      <t>ジギョウ</t>
    </rPh>
    <rPh sb="32" eb="33">
      <t>オコナ</t>
    </rPh>
    <phoneticPr fontId="5"/>
  </si>
  <si>
    <t>万t-CO2/年</t>
    <phoneticPr fontId="5"/>
  </si>
  <si>
    <t>2020年までに標準的な新築住宅で、2030年までに新築住宅の平均で、ZEH（ネット・ゼロ・エネルギー・ハウス）の実現を目指すことを目的に、低炭素化が遅れている賃貸住宅及び分譲集合のZEH化、低炭素化に資する素材や先進的な再エネ熱利用技術を使用したZEH化に支援し、さらに既存住宅の省エネルギー性能の向上をさらに進めるべく、省エネルギー性能に優れた建材を用いた改修を支援することで、高性能建材の価格低減を図り、家庭部門のCO2削減に寄与する。</t>
    <rPh sb="66" eb="68">
      <t>モクテキ</t>
    </rPh>
    <phoneticPr fontId="5"/>
  </si>
  <si>
    <t>本事業を通じ普及することにより平成42年までに新築注文戸建住宅の平均でZEH100%を達成する。
※平成32年までにハウスメーカー等の新築注文戸建住宅の過半数（50%以上）でZEHを達成することを目指す。</t>
    <rPh sb="0" eb="1">
      <t>ホン</t>
    </rPh>
    <rPh sb="1" eb="3">
      <t>ジギョウ</t>
    </rPh>
    <rPh sb="4" eb="5">
      <t>ツウ</t>
    </rPh>
    <rPh sb="6" eb="8">
      <t>フキュウ</t>
    </rPh>
    <phoneticPr fontId="5"/>
  </si>
  <si>
    <t>1t-CO2当たりの削減コストを平成32年度までに7,000円程度を達成する。</t>
    <rPh sb="16" eb="18">
      <t>ヘイセイ</t>
    </rPh>
    <rPh sb="20" eb="22">
      <t>ネンド</t>
    </rPh>
    <rPh sb="30" eb="31">
      <t>エン</t>
    </rPh>
    <rPh sb="31" eb="33">
      <t>テイド</t>
    </rPh>
    <rPh sb="34" eb="36">
      <t>タッセイ</t>
    </rPh>
    <phoneticPr fontId="5"/>
  </si>
  <si>
    <t>本補助金による普及に伴い、ZEHに要する費用、高性能建材の価格の低減を見込む。</t>
    <rPh sb="0" eb="1">
      <t>ホン</t>
    </rPh>
    <rPh sb="1" eb="4">
      <t>ホジョキン</t>
    </rPh>
    <rPh sb="7" eb="9">
      <t>フキュウ</t>
    </rPh>
    <rPh sb="10" eb="11">
      <t>トモナ</t>
    </rPh>
    <rPh sb="17" eb="18">
      <t>ヨウ</t>
    </rPh>
    <rPh sb="20" eb="22">
      <t>ヒヨウ</t>
    </rPh>
    <rPh sb="23" eb="26">
      <t>コウセイノウ</t>
    </rPh>
    <rPh sb="26" eb="28">
      <t>ケンザイ</t>
    </rPh>
    <rPh sb="29" eb="31">
      <t>カカク</t>
    </rPh>
    <rPh sb="32" eb="34">
      <t>テイゲン</t>
    </rPh>
    <rPh sb="35" eb="37">
      <t>ミコ</t>
    </rPh>
    <phoneticPr fontId="5"/>
  </si>
  <si>
    <t>ハウスメーカー等の新築注文戸建住宅におけるZEH普及率</t>
    <phoneticPr fontId="5"/>
  </si>
  <si>
    <t>実績報告書</t>
    <rPh sb="0" eb="2">
      <t>ジッセキ</t>
    </rPh>
    <rPh sb="2" eb="5">
      <t>ホウコクショ</t>
    </rPh>
    <phoneticPr fontId="5"/>
  </si>
  <si>
    <t>A.</t>
    <phoneticPr fontId="5"/>
  </si>
  <si>
    <t>①戸建住宅において、ZEHの交付要件を満たす住宅を新築・改修する者に対して補助を行う。（補助率：定額）
②ZEHの要件を満たし、かつ、低炭素化に資する素材（CLT）を一定量以上使用し、又は先進的な再エネ熱利用技術を活用した戸建住宅を建築する際に補助を行う。（補助率：定額）
③分譲集合住宅及び賃貸集合住宅（一定規模以下）において、ZEH相当となるものを新築する場合に、追加的に必要となる費用の一部に補助を行う。（補助率：定額）
④・既存戸籍住宅及び既存集合住宅について、高性能建材導入に係る経費の一部を補助する。（補助率：定額もしくは上限額の高いもの）
　 ・住宅用太陽光発電設備（10kWh未満）が設置されており、既存戸建住宅に一定の要件を満たした家庭用蓄電池、又は蓄熱設備を設置するものに対し設備費と工事費の一部を追加で補助を行う。（補助率；定額）</t>
    <rPh sb="28" eb="30">
      <t>カイシュウ</t>
    </rPh>
    <rPh sb="218" eb="220">
      <t>コセキ</t>
    </rPh>
    <rPh sb="220" eb="222">
      <t>ジュウタク</t>
    </rPh>
    <rPh sb="222" eb="223">
      <t>オヨ</t>
    </rPh>
    <rPh sb="224" eb="226">
      <t>キゾン</t>
    </rPh>
    <rPh sb="226" eb="228">
      <t>シュウゴウ</t>
    </rPh>
    <rPh sb="228" eb="230">
      <t>ジュウタク</t>
    </rPh>
    <rPh sb="235" eb="238">
      <t>コウセイノウ</t>
    </rPh>
    <rPh sb="238" eb="240">
      <t>ケンザイ</t>
    </rPh>
    <rPh sb="240" eb="242">
      <t>ドウニュウ</t>
    </rPh>
    <rPh sb="243" eb="244">
      <t>カカ</t>
    </rPh>
    <rPh sb="245" eb="247">
      <t>ケイヒ</t>
    </rPh>
    <rPh sb="248" eb="250">
      <t>イチブ</t>
    </rPh>
    <rPh sb="251" eb="253">
      <t>ホジョ</t>
    </rPh>
    <rPh sb="257" eb="260">
      <t>ホジョリツ</t>
    </rPh>
    <rPh sb="261" eb="263">
      <t>テイガク</t>
    </rPh>
    <rPh sb="267" eb="270">
      <t>ジョウゲンガク</t>
    </rPh>
    <rPh sb="271" eb="272">
      <t>タカ</t>
    </rPh>
    <rPh sb="280" eb="283">
      <t>ジュウタクヨウ</t>
    </rPh>
    <rPh sb="283" eb="286">
      <t>タイヨウコウ</t>
    </rPh>
    <rPh sb="286" eb="288">
      <t>ハツデン</t>
    </rPh>
    <rPh sb="288" eb="290">
      <t>セツビ</t>
    </rPh>
    <rPh sb="296" eb="298">
      <t>ミマン</t>
    </rPh>
    <rPh sb="300" eb="302">
      <t>セッチ</t>
    </rPh>
    <rPh sb="308" eb="310">
      <t>キゾン</t>
    </rPh>
    <rPh sb="310" eb="312">
      <t>コダ</t>
    </rPh>
    <rPh sb="312" eb="314">
      <t>ジュウタク</t>
    </rPh>
    <rPh sb="315" eb="317">
      <t>イッテイ</t>
    </rPh>
    <rPh sb="318" eb="320">
      <t>ヨウケン</t>
    </rPh>
    <rPh sb="321" eb="322">
      <t>ミ</t>
    </rPh>
    <rPh sb="325" eb="328">
      <t>カテイヨウ</t>
    </rPh>
    <rPh sb="328" eb="331">
      <t>チクデンチ</t>
    </rPh>
    <rPh sb="332" eb="333">
      <t>マタ</t>
    </rPh>
    <rPh sb="334" eb="336">
      <t>チクネツ</t>
    </rPh>
    <rPh sb="336" eb="338">
      <t>セツビ</t>
    </rPh>
    <rPh sb="339" eb="341">
      <t>セッチ</t>
    </rPh>
    <rPh sb="346" eb="347">
      <t>タイ</t>
    </rPh>
    <rPh sb="348" eb="351">
      <t>セツビヒ</t>
    </rPh>
    <rPh sb="352" eb="355">
      <t>コウジヒ</t>
    </rPh>
    <rPh sb="356" eb="358">
      <t>イチブ</t>
    </rPh>
    <rPh sb="359" eb="361">
      <t>ツイカ</t>
    </rPh>
    <rPh sb="362" eb="364">
      <t>ホジョ</t>
    </rPh>
    <rPh sb="365" eb="366">
      <t>オコナ</t>
    </rPh>
    <rPh sb="369" eb="372">
      <t>ホジョリツ</t>
    </rPh>
    <rPh sb="373" eb="375">
      <t>テイガク</t>
    </rPh>
    <phoneticPr fontId="5"/>
  </si>
  <si>
    <t>事業実施については、有識者の助言を受けつつ、実効性の高い手段で、効果的に実施する予定。</t>
    <rPh sb="0" eb="2">
      <t>ジギョウ</t>
    </rPh>
    <rPh sb="2" eb="4">
      <t>ジッシ</t>
    </rPh>
    <rPh sb="10" eb="13">
      <t>ユウシキシャ</t>
    </rPh>
    <rPh sb="14" eb="16">
      <t>ジョゲン</t>
    </rPh>
    <rPh sb="17" eb="18">
      <t>ウ</t>
    </rPh>
    <rPh sb="22" eb="25">
      <t>ジッコウセイ</t>
    </rPh>
    <rPh sb="26" eb="27">
      <t>タカ</t>
    </rPh>
    <rPh sb="28" eb="30">
      <t>シュダン</t>
    </rPh>
    <rPh sb="32" eb="35">
      <t>コウカテキ</t>
    </rPh>
    <rPh sb="36" eb="38">
      <t>ジッシ</t>
    </rPh>
    <rPh sb="40" eb="42">
      <t>ヨテイ</t>
    </rPh>
    <phoneticPr fontId="5"/>
  </si>
  <si>
    <t>億円/t-CO2/15年</t>
    <rPh sb="0" eb="1">
      <t>オク</t>
    </rPh>
    <rPh sb="1" eb="2">
      <t>エン</t>
    </rPh>
    <rPh sb="11" eb="12">
      <t>ネン</t>
    </rPh>
    <phoneticPr fontId="5"/>
  </si>
  <si>
    <t>27 / 3,614 / 15</t>
    <phoneticPr fontId="5"/>
  </si>
  <si>
    <t>0.3 / 119 / 15</t>
    <phoneticPr fontId="5"/>
  </si>
  <si>
    <t>室長　相澤　寛史</t>
    <rPh sb="3" eb="5">
      <t>アイザワ</t>
    </rPh>
    <rPh sb="6" eb="7">
      <t>ヒロシ</t>
    </rPh>
    <rPh sb="7" eb="8">
      <t>シ</t>
    </rPh>
    <phoneticPr fontId="5"/>
  </si>
  <si>
    <t>49 / 40,040 / 15</t>
    <phoneticPr fontId="5"/>
  </si>
  <si>
    <t>戸</t>
    <rPh sb="0" eb="1">
      <t>コ</t>
    </rPh>
    <phoneticPr fontId="5"/>
  </si>
  <si>
    <t>戸建住宅・集合住宅においてZEH補助を拡大し、「地球温暖化対策計画」（2016年5月閣議決定）及び「エネルギー基本計画」（2018年7月閣議決定）に掲げられたＺＥＨ目標の達成を図るため増額。</t>
    <rPh sb="16" eb="18">
      <t>ホジョ</t>
    </rPh>
    <rPh sb="92" eb="94">
      <t>ゾウガク</t>
    </rPh>
    <phoneticPr fontId="5"/>
  </si>
  <si>
    <t>地球温暖化対策計画（平成28年5月閣議決定）
エネルギー基本計画（平成30年7月閣議決定）
長期エネルギー需給見通し（平成27年7月）
エネルギー革新戦略（平成28年4月）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</si>
</sst>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132442</xdr:colOff>
      <xdr:row>742</xdr:row>
      <xdr:rowOff>199571</xdr:rowOff>
    </xdr:from>
    <xdr:to>
      <xdr:col>37</xdr:col>
      <xdr:colOff>36286</xdr:colOff>
      <xdr:row>759</xdr:row>
      <xdr:rowOff>164796</xdr:rowOff>
    </xdr:to>
    <xdr:grpSp>
      <xdr:nvGrpSpPr>
        <xdr:cNvPr id="14" name="グループ化 13"/>
        <xdr:cNvGrpSpPr/>
      </xdr:nvGrpSpPr>
      <xdr:grpSpPr>
        <a:xfrm>
          <a:off x="3532867" y="52691846"/>
          <a:ext cx="3904344" cy="6899425"/>
          <a:chOff x="4179094" y="39933571"/>
          <a:chExt cx="3918500" cy="4819635"/>
        </a:xfrm>
      </xdr:grpSpPr>
      <xdr:sp macro="" textlink="">
        <xdr:nvSpPr>
          <xdr:cNvPr id="15" name="正方形/長方形 14"/>
          <xdr:cNvSpPr/>
        </xdr:nvSpPr>
        <xdr:spPr bwMode="auto">
          <a:xfrm>
            <a:off x="4660868" y="39933571"/>
            <a:ext cx="2784651" cy="508780"/>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a:t>8,500</a:t>
            </a:r>
            <a:r>
              <a:rPr kumimoji="1" lang="ja-JP" altLang="en-US" sz="1100"/>
              <a:t>百万円</a:t>
            </a:r>
          </a:p>
        </xdr:txBody>
      </xdr:sp>
      <xdr:sp macro="" textlink="">
        <xdr:nvSpPr>
          <xdr:cNvPr id="16" name="正方形/長方形 15"/>
          <xdr:cNvSpPr/>
        </xdr:nvSpPr>
        <xdr:spPr bwMode="auto">
          <a:xfrm>
            <a:off x="4381438" y="42005188"/>
            <a:ext cx="3716156" cy="66488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t>A.</a:t>
            </a:r>
            <a:r>
              <a:rPr kumimoji="1" lang="ja-JP" altLang="en-US" sz="1100"/>
              <a:t>非営利法人</a:t>
            </a:r>
            <a:endParaRPr kumimoji="1" lang="en-US" altLang="ja-JP" sz="1100"/>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7,675</a:t>
            </a:r>
            <a:r>
              <a:rPr kumimoji="1" lang="ja-JP" altLang="en-US" sz="1100"/>
              <a:t>百万円</a:t>
            </a:r>
            <a:endParaRPr kumimoji="1" lang="en-US" altLang="ja-JP" sz="11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（うち</a:t>
            </a:r>
            <a:r>
              <a:rPr kumimoji="1" lang="en-US" altLang="ja-JP" sz="1100"/>
              <a:t>825</a:t>
            </a:r>
            <a:r>
              <a:rPr kumimoji="1" lang="ja-JP" altLang="en-US" sz="1100"/>
              <a:t>百万円は</a:t>
            </a:r>
            <a:r>
              <a:rPr kumimoji="1" lang="ja-JP" altLang="ja-JP" sz="1100">
                <a:solidFill>
                  <a:schemeClr val="dk1"/>
                </a:solidFill>
                <a:effectLst/>
                <a:latin typeface="+mn-lt"/>
                <a:ea typeface="+mn-ea"/>
                <a:cs typeface="+mn-cs"/>
              </a:rPr>
              <a:t>、執行事務費として直接補助</a:t>
            </a:r>
            <a:r>
              <a:rPr kumimoji="1" lang="ja-JP" altLang="en-US" sz="1100"/>
              <a:t>）</a:t>
            </a:r>
            <a:endParaRPr kumimoji="1" lang="en-US" altLang="ja-JP" sz="1100"/>
          </a:p>
        </xdr:txBody>
      </xdr:sp>
      <xdr:cxnSp macro="">
        <xdr:nvCxnSpPr>
          <xdr:cNvPr id="17" name="直線矢印コネクタ 16"/>
          <xdr:cNvCxnSpPr/>
        </xdr:nvCxnSpPr>
        <xdr:spPr bwMode="auto">
          <a:xfrm>
            <a:off x="6058011" y="41202529"/>
            <a:ext cx="0" cy="32955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8" name="テキスト ボックス 17"/>
          <xdr:cNvSpPr txBox="1"/>
        </xdr:nvSpPr>
        <xdr:spPr bwMode="auto">
          <a:xfrm>
            <a:off x="5587590" y="41611308"/>
            <a:ext cx="1059902" cy="3105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公募・補助金等交付</a:t>
            </a:r>
            <a:r>
              <a:rPr kumimoji="1" lang="en-US" altLang="ja-JP" sz="1100"/>
              <a:t>】</a:t>
            </a:r>
            <a:endParaRPr kumimoji="1" lang="ja-JP" altLang="en-US" sz="1100"/>
          </a:p>
        </xdr:txBody>
      </xdr:sp>
      <xdr:sp macro="" textlink="">
        <xdr:nvSpPr>
          <xdr:cNvPr id="19" name="大かっこ 18"/>
          <xdr:cNvSpPr/>
        </xdr:nvSpPr>
        <xdr:spPr bwMode="auto">
          <a:xfrm>
            <a:off x="4179094" y="40602568"/>
            <a:ext cx="3738563" cy="4856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高性能設備機器等を導入する者に対する補助事業を実施する者への補助を実施</a:t>
            </a:r>
          </a:p>
        </xdr:txBody>
      </xdr:sp>
      <xdr:sp macro="" textlink="">
        <xdr:nvSpPr>
          <xdr:cNvPr id="20" name="大かっこ 19"/>
          <xdr:cNvSpPr/>
        </xdr:nvSpPr>
        <xdr:spPr bwMode="auto">
          <a:xfrm>
            <a:off x="4660868" y="42780607"/>
            <a:ext cx="2852099" cy="4567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申請内容を審査し、本事業に適合した</a:t>
            </a:r>
          </a:p>
          <a:p>
            <a:pPr algn="ctr"/>
            <a:r>
              <a:rPr kumimoji="1" lang="ja-JP" altLang="en-US" sz="1100"/>
              <a:t>事業に対し補助金を交付</a:t>
            </a:r>
          </a:p>
        </xdr:txBody>
      </xdr:sp>
      <xdr:sp macro="" textlink="">
        <xdr:nvSpPr>
          <xdr:cNvPr id="21" name="正方形/長方形 20"/>
          <xdr:cNvSpPr/>
        </xdr:nvSpPr>
        <xdr:spPr bwMode="auto">
          <a:xfrm>
            <a:off x="4381438" y="44088323"/>
            <a:ext cx="3410957" cy="664883"/>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住宅（賃貸集合、分譲集合、戸建）を建築・改修する者</a:t>
            </a:r>
            <a:endParaRPr kumimoji="1" lang="en-US" altLang="ja-JP" sz="1100"/>
          </a:p>
          <a:p>
            <a:pPr algn="ctr"/>
            <a:r>
              <a:rPr kumimoji="1" lang="en-US" altLang="ja-JP" sz="1100"/>
              <a:t>7,675</a:t>
            </a:r>
            <a:r>
              <a:rPr kumimoji="1" lang="ja-JP" altLang="en-US" sz="1100"/>
              <a:t>百万円</a:t>
            </a:r>
          </a:p>
        </xdr:txBody>
      </xdr:sp>
      <xdr:cxnSp macro="">
        <xdr:nvCxnSpPr>
          <xdr:cNvPr id="22" name="直線矢印コネクタ 21"/>
          <xdr:cNvCxnSpPr/>
        </xdr:nvCxnSpPr>
        <xdr:spPr bwMode="auto">
          <a:xfrm>
            <a:off x="6058011" y="43367291"/>
            <a:ext cx="0" cy="32376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3" name="テキスト ボックス 22"/>
          <xdr:cNvSpPr txBox="1"/>
        </xdr:nvSpPr>
        <xdr:spPr bwMode="auto">
          <a:xfrm>
            <a:off x="5568319" y="43778127"/>
            <a:ext cx="1050266" cy="1792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ja-JP" sz="1100">
                <a:solidFill>
                  <a:schemeClr val="tx1"/>
                </a:solidFill>
                <a:effectLst/>
                <a:latin typeface="+mn-lt"/>
                <a:ea typeface="+mn-ea"/>
                <a:cs typeface="+mn-cs"/>
              </a:rPr>
              <a:t>補助金等</a:t>
            </a:r>
            <a:r>
              <a:rPr kumimoji="1" lang="ja-JP" altLang="en-US" sz="1100"/>
              <a:t>交付</a:t>
            </a:r>
            <a:r>
              <a:rPr kumimoji="1" lang="en-US" altLang="ja-JP" sz="1100"/>
              <a:t>】</a:t>
            </a:r>
            <a:endParaRPr kumimoji="1" lang="ja-JP" altLang="en-US" sz="1100"/>
          </a:p>
        </xdr:txBody>
      </xdr:sp>
    </xdr:grpSp>
    <xdr:clientData/>
  </xdr:twoCellAnchor>
  <xdr:twoCellAnchor>
    <xdr:from>
      <xdr:col>17</xdr:col>
      <xdr:colOff>36285</xdr:colOff>
      <xdr:row>760</xdr:row>
      <xdr:rowOff>45358</xdr:rowOff>
    </xdr:from>
    <xdr:to>
      <xdr:col>36</xdr:col>
      <xdr:colOff>163285</xdr:colOff>
      <xdr:row>762</xdr:row>
      <xdr:rowOff>43710</xdr:rowOff>
    </xdr:to>
    <xdr:sp macro="" textlink="">
      <xdr:nvSpPr>
        <xdr:cNvPr id="24" name="大かっこ 23"/>
        <xdr:cNvSpPr/>
      </xdr:nvSpPr>
      <xdr:spPr bwMode="auto">
        <a:xfrm>
          <a:off x="3120571" y="61477072"/>
          <a:ext cx="3574143" cy="66963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高性能設備機器（空調・給湯・照明等）、エネルギーマネジメントシステム、高断熱素材等の導入</a:t>
          </a:r>
        </a:p>
      </xdr:txBody>
    </xdr:sp>
    <xdr:clientData/>
  </xdr:twoCellAnchor>
  <xdr:oneCellAnchor>
    <xdr:from>
      <xdr:col>19</xdr:col>
      <xdr:colOff>117934</xdr:colOff>
      <xdr:row>740</xdr:row>
      <xdr:rowOff>199567</xdr:rowOff>
    </xdr:from>
    <xdr:ext cx="184731" cy="342786"/>
    <xdr:sp macro="" textlink="">
      <xdr:nvSpPr>
        <xdr:cNvPr id="36" name="テキスト ボックス 35"/>
        <xdr:cNvSpPr txBox="1"/>
      </xdr:nvSpPr>
      <xdr:spPr>
        <a:xfrm>
          <a:off x="3565077" y="53530496"/>
          <a:ext cx="184731"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600" b="1" u="sng"/>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1" t="s">
        <v>0</v>
      </c>
      <c r="AK2" s="931"/>
      <c r="AL2" s="931"/>
      <c r="AM2" s="931"/>
      <c r="AN2" s="931"/>
      <c r="AO2" s="932" t="s">
        <v>470</v>
      </c>
      <c r="AP2" s="932"/>
      <c r="AQ2" s="932"/>
      <c r="AR2" s="79" t="str">
        <f>IF(OR(AO2="　", AO2=""), "", "-")</f>
        <v>-</v>
      </c>
      <c r="AS2" s="933">
        <v>2</v>
      </c>
      <c r="AT2" s="933"/>
      <c r="AU2" s="933"/>
      <c r="AV2" s="52" t="str">
        <f>IF(AW2="", "", "-")</f>
        <v/>
      </c>
      <c r="AW2" s="904"/>
      <c r="AX2" s="904"/>
    </row>
    <row r="3" spans="1:50" ht="21" customHeight="1" thickBot="1" x14ac:dyDescent="0.2">
      <c r="A3" s="861" t="s">
        <v>533</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550</v>
      </c>
      <c r="AK3" s="863"/>
      <c r="AL3" s="863"/>
      <c r="AM3" s="863"/>
      <c r="AN3" s="863"/>
      <c r="AO3" s="863"/>
      <c r="AP3" s="863"/>
      <c r="AQ3" s="863"/>
      <c r="AR3" s="863"/>
      <c r="AS3" s="863"/>
      <c r="AT3" s="863"/>
      <c r="AU3" s="863"/>
      <c r="AV3" s="863"/>
      <c r="AW3" s="863"/>
      <c r="AX3" s="24" t="s">
        <v>65</v>
      </c>
    </row>
    <row r="4" spans="1:50" ht="42.4" customHeight="1" x14ac:dyDescent="0.15">
      <c r="A4" s="697" t="s">
        <v>25</v>
      </c>
      <c r="B4" s="698"/>
      <c r="C4" s="698"/>
      <c r="D4" s="698"/>
      <c r="E4" s="698"/>
      <c r="F4" s="698"/>
      <c r="G4" s="675" t="s">
        <v>621</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548</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67</v>
      </c>
      <c r="B5" s="686"/>
      <c r="C5" s="686"/>
      <c r="D5" s="686"/>
      <c r="E5" s="686"/>
      <c r="F5" s="687"/>
      <c r="G5" s="833" t="s">
        <v>471</v>
      </c>
      <c r="H5" s="834"/>
      <c r="I5" s="834"/>
      <c r="J5" s="834"/>
      <c r="K5" s="834"/>
      <c r="L5" s="834"/>
      <c r="M5" s="835" t="s">
        <v>66</v>
      </c>
      <c r="N5" s="836"/>
      <c r="O5" s="836"/>
      <c r="P5" s="836"/>
      <c r="Q5" s="836"/>
      <c r="R5" s="837"/>
      <c r="S5" s="838" t="s">
        <v>87</v>
      </c>
      <c r="T5" s="834"/>
      <c r="U5" s="834"/>
      <c r="V5" s="834"/>
      <c r="W5" s="834"/>
      <c r="X5" s="839"/>
      <c r="Y5" s="691" t="s">
        <v>3</v>
      </c>
      <c r="Z5" s="536"/>
      <c r="AA5" s="536"/>
      <c r="AB5" s="536"/>
      <c r="AC5" s="536"/>
      <c r="AD5" s="537"/>
      <c r="AE5" s="692" t="s">
        <v>549</v>
      </c>
      <c r="AF5" s="692"/>
      <c r="AG5" s="692"/>
      <c r="AH5" s="692"/>
      <c r="AI5" s="692"/>
      <c r="AJ5" s="692"/>
      <c r="AK5" s="692"/>
      <c r="AL5" s="692"/>
      <c r="AM5" s="692"/>
      <c r="AN5" s="692"/>
      <c r="AO5" s="692"/>
      <c r="AP5" s="693"/>
      <c r="AQ5" s="694" t="s">
        <v>648</v>
      </c>
      <c r="AR5" s="695"/>
      <c r="AS5" s="695"/>
      <c r="AT5" s="695"/>
      <c r="AU5" s="695"/>
      <c r="AV5" s="695"/>
      <c r="AW5" s="695"/>
      <c r="AX5" s="696"/>
    </row>
    <row r="6" spans="1:50" ht="39" customHeight="1" x14ac:dyDescent="0.15">
      <c r="A6" s="699" t="s">
        <v>4</v>
      </c>
      <c r="B6" s="700"/>
      <c r="C6" s="700"/>
      <c r="D6" s="700"/>
      <c r="E6" s="700"/>
      <c r="F6" s="700"/>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9" customHeight="1" x14ac:dyDescent="0.15">
      <c r="A7" s="488" t="s">
        <v>22</v>
      </c>
      <c r="B7" s="489"/>
      <c r="C7" s="489"/>
      <c r="D7" s="489"/>
      <c r="E7" s="489"/>
      <c r="F7" s="490"/>
      <c r="G7" s="491" t="s">
        <v>622</v>
      </c>
      <c r="H7" s="492"/>
      <c r="I7" s="492"/>
      <c r="J7" s="492"/>
      <c r="K7" s="492"/>
      <c r="L7" s="492"/>
      <c r="M7" s="492"/>
      <c r="N7" s="492"/>
      <c r="O7" s="492"/>
      <c r="P7" s="492"/>
      <c r="Q7" s="492"/>
      <c r="R7" s="492"/>
      <c r="S7" s="492"/>
      <c r="T7" s="492"/>
      <c r="U7" s="492"/>
      <c r="V7" s="492"/>
      <c r="W7" s="492"/>
      <c r="X7" s="493"/>
      <c r="Y7" s="915" t="s">
        <v>546</v>
      </c>
      <c r="Z7" s="439"/>
      <c r="AA7" s="439"/>
      <c r="AB7" s="439"/>
      <c r="AC7" s="439"/>
      <c r="AD7" s="916"/>
      <c r="AE7" s="905" t="s">
        <v>652</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15">
      <c r="A8" s="488" t="s">
        <v>389</v>
      </c>
      <c r="B8" s="489"/>
      <c r="C8" s="489"/>
      <c r="D8" s="489"/>
      <c r="E8" s="489"/>
      <c r="F8" s="490"/>
      <c r="G8" s="934" t="str">
        <f>入力規則等!A26</f>
        <v>地球温暖化対策</v>
      </c>
      <c r="H8" s="713"/>
      <c r="I8" s="713"/>
      <c r="J8" s="713"/>
      <c r="K8" s="713"/>
      <c r="L8" s="713"/>
      <c r="M8" s="713"/>
      <c r="N8" s="713"/>
      <c r="O8" s="713"/>
      <c r="P8" s="713"/>
      <c r="Q8" s="713"/>
      <c r="R8" s="713"/>
      <c r="S8" s="713"/>
      <c r="T8" s="713"/>
      <c r="U8" s="713"/>
      <c r="V8" s="713"/>
      <c r="W8" s="713"/>
      <c r="X8" s="935"/>
      <c r="Y8" s="840" t="s">
        <v>390</v>
      </c>
      <c r="Z8" s="841"/>
      <c r="AA8" s="841"/>
      <c r="AB8" s="841"/>
      <c r="AC8" s="841"/>
      <c r="AD8" s="842"/>
      <c r="AE8" s="712" t="str">
        <f>入力規則等!K13</f>
        <v>エネルギー対策</v>
      </c>
      <c r="AF8" s="713"/>
      <c r="AG8" s="713"/>
      <c r="AH8" s="713"/>
      <c r="AI8" s="713"/>
      <c r="AJ8" s="713"/>
      <c r="AK8" s="713"/>
      <c r="AL8" s="713"/>
      <c r="AM8" s="713"/>
      <c r="AN8" s="713"/>
      <c r="AO8" s="713"/>
      <c r="AP8" s="713"/>
      <c r="AQ8" s="713"/>
      <c r="AR8" s="713"/>
      <c r="AS8" s="713"/>
      <c r="AT8" s="713"/>
      <c r="AU8" s="713"/>
      <c r="AV8" s="713"/>
      <c r="AW8" s="713"/>
      <c r="AX8" s="714"/>
    </row>
    <row r="9" spans="1:50" ht="112.5" customHeight="1" x14ac:dyDescent="0.15">
      <c r="A9" s="843" t="s">
        <v>23</v>
      </c>
      <c r="B9" s="844"/>
      <c r="C9" s="844"/>
      <c r="D9" s="844"/>
      <c r="E9" s="844"/>
      <c r="F9" s="844"/>
      <c r="G9" s="845" t="s">
        <v>636</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113.65" customHeight="1" x14ac:dyDescent="0.15">
      <c r="A10" s="653" t="s">
        <v>30</v>
      </c>
      <c r="B10" s="654"/>
      <c r="C10" s="654"/>
      <c r="D10" s="654"/>
      <c r="E10" s="654"/>
      <c r="F10" s="654"/>
      <c r="G10" s="747" t="s">
        <v>643</v>
      </c>
      <c r="H10" s="748"/>
      <c r="I10" s="748"/>
      <c r="J10" s="748"/>
      <c r="K10" s="748"/>
      <c r="L10" s="748"/>
      <c r="M10" s="748"/>
      <c r="N10" s="748"/>
      <c r="O10" s="748"/>
      <c r="P10" s="748"/>
      <c r="Q10" s="748"/>
      <c r="R10" s="748"/>
      <c r="S10" s="748"/>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9"/>
    </row>
    <row r="11" spans="1:50" ht="42" customHeight="1" x14ac:dyDescent="0.15">
      <c r="A11" s="653" t="s">
        <v>5</v>
      </c>
      <c r="B11" s="654"/>
      <c r="C11" s="654"/>
      <c r="D11" s="654"/>
      <c r="E11" s="654"/>
      <c r="F11" s="655"/>
      <c r="G11" s="688" t="str">
        <f>入力規則等!P10</f>
        <v>補助</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936" t="s">
        <v>24</v>
      </c>
      <c r="B12" s="937"/>
      <c r="C12" s="937"/>
      <c r="D12" s="937"/>
      <c r="E12" s="937"/>
      <c r="F12" s="938"/>
      <c r="G12" s="753"/>
      <c r="H12" s="754"/>
      <c r="I12" s="754"/>
      <c r="J12" s="754"/>
      <c r="K12" s="754"/>
      <c r="L12" s="754"/>
      <c r="M12" s="754"/>
      <c r="N12" s="754"/>
      <c r="O12" s="75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15"/>
    </row>
    <row r="13" spans="1:50" ht="21" customHeight="1" x14ac:dyDescent="0.15">
      <c r="A13" s="610"/>
      <c r="B13" s="611"/>
      <c r="C13" s="611"/>
      <c r="D13" s="611"/>
      <c r="E13" s="611"/>
      <c r="F13" s="612"/>
      <c r="G13" s="716" t="s">
        <v>6</v>
      </c>
      <c r="H13" s="717"/>
      <c r="I13" s="757" t="s">
        <v>7</v>
      </c>
      <c r="J13" s="758"/>
      <c r="K13" s="758"/>
      <c r="L13" s="758"/>
      <c r="M13" s="758"/>
      <c r="N13" s="758"/>
      <c r="O13" s="759"/>
      <c r="P13" s="650" t="s">
        <v>553</v>
      </c>
      <c r="Q13" s="651"/>
      <c r="R13" s="651"/>
      <c r="S13" s="651"/>
      <c r="T13" s="651"/>
      <c r="U13" s="651"/>
      <c r="V13" s="652"/>
      <c r="W13" s="650" t="s">
        <v>554</v>
      </c>
      <c r="X13" s="651"/>
      <c r="Y13" s="651"/>
      <c r="Z13" s="651"/>
      <c r="AA13" s="651"/>
      <c r="AB13" s="651"/>
      <c r="AC13" s="652"/>
      <c r="AD13" s="650" t="s">
        <v>556</v>
      </c>
      <c r="AE13" s="651"/>
      <c r="AF13" s="651"/>
      <c r="AG13" s="651"/>
      <c r="AH13" s="651"/>
      <c r="AI13" s="651"/>
      <c r="AJ13" s="652"/>
      <c r="AK13" s="650">
        <v>8500</v>
      </c>
      <c r="AL13" s="651"/>
      <c r="AM13" s="651"/>
      <c r="AN13" s="651"/>
      <c r="AO13" s="651"/>
      <c r="AP13" s="651"/>
      <c r="AQ13" s="652"/>
      <c r="AR13" s="912">
        <v>9800</v>
      </c>
      <c r="AS13" s="913"/>
      <c r="AT13" s="913"/>
      <c r="AU13" s="913"/>
      <c r="AV13" s="913"/>
      <c r="AW13" s="913"/>
      <c r="AX13" s="914"/>
    </row>
    <row r="14" spans="1:50" ht="21" customHeight="1" x14ac:dyDescent="0.15">
      <c r="A14" s="610"/>
      <c r="B14" s="611"/>
      <c r="C14" s="611"/>
      <c r="D14" s="611"/>
      <c r="E14" s="611"/>
      <c r="F14" s="612"/>
      <c r="G14" s="718"/>
      <c r="H14" s="719"/>
      <c r="I14" s="704" t="s">
        <v>8</v>
      </c>
      <c r="J14" s="755"/>
      <c r="K14" s="755"/>
      <c r="L14" s="755"/>
      <c r="M14" s="755"/>
      <c r="N14" s="755"/>
      <c r="O14" s="756"/>
      <c r="P14" s="650" t="s">
        <v>554</v>
      </c>
      <c r="Q14" s="651"/>
      <c r="R14" s="651"/>
      <c r="S14" s="651"/>
      <c r="T14" s="651"/>
      <c r="U14" s="651"/>
      <c r="V14" s="652"/>
      <c r="W14" s="650" t="s">
        <v>554</v>
      </c>
      <c r="X14" s="651"/>
      <c r="Y14" s="651"/>
      <c r="Z14" s="651"/>
      <c r="AA14" s="651"/>
      <c r="AB14" s="651"/>
      <c r="AC14" s="652"/>
      <c r="AD14" s="650" t="s">
        <v>557</v>
      </c>
      <c r="AE14" s="651"/>
      <c r="AF14" s="651"/>
      <c r="AG14" s="651"/>
      <c r="AH14" s="651"/>
      <c r="AI14" s="651"/>
      <c r="AJ14" s="652"/>
      <c r="AK14" s="650" t="s">
        <v>556</v>
      </c>
      <c r="AL14" s="651"/>
      <c r="AM14" s="651"/>
      <c r="AN14" s="651"/>
      <c r="AO14" s="651"/>
      <c r="AP14" s="651"/>
      <c r="AQ14" s="652"/>
      <c r="AR14" s="779"/>
      <c r="AS14" s="779"/>
      <c r="AT14" s="779"/>
      <c r="AU14" s="779"/>
      <c r="AV14" s="779"/>
      <c r="AW14" s="779"/>
      <c r="AX14" s="780"/>
    </row>
    <row r="15" spans="1:50" ht="21" customHeight="1" x14ac:dyDescent="0.15">
      <c r="A15" s="610"/>
      <c r="B15" s="611"/>
      <c r="C15" s="611"/>
      <c r="D15" s="611"/>
      <c r="E15" s="611"/>
      <c r="F15" s="612"/>
      <c r="G15" s="718"/>
      <c r="H15" s="719"/>
      <c r="I15" s="704" t="s">
        <v>51</v>
      </c>
      <c r="J15" s="705"/>
      <c r="K15" s="705"/>
      <c r="L15" s="705"/>
      <c r="M15" s="705"/>
      <c r="N15" s="705"/>
      <c r="O15" s="706"/>
      <c r="P15" s="650" t="s">
        <v>554</v>
      </c>
      <c r="Q15" s="651"/>
      <c r="R15" s="651"/>
      <c r="S15" s="651"/>
      <c r="T15" s="651"/>
      <c r="U15" s="651"/>
      <c r="V15" s="652"/>
      <c r="W15" s="650" t="s">
        <v>555</v>
      </c>
      <c r="X15" s="651"/>
      <c r="Y15" s="651"/>
      <c r="Z15" s="651"/>
      <c r="AA15" s="651"/>
      <c r="AB15" s="651"/>
      <c r="AC15" s="652"/>
      <c r="AD15" s="650" t="s">
        <v>554</v>
      </c>
      <c r="AE15" s="651"/>
      <c r="AF15" s="651"/>
      <c r="AG15" s="651"/>
      <c r="AH15" s="651"/>
      <c r="AI15" s="651"/>
      <c r="AJ15" s="652"/>
      <c r="AK15" s="650" t="s">
        <v>554</v>
      </c>
      <c r="AL15" s="651"/>
      <c r="AM15" s="651"/>
      <c r="AN15" s="651"/>
      <c r="AO15" s="651"/>
      <c r="AP15" s="651"/>
      <c r="AQ15" s="652"/>
      <c r="AR15" s="650" t="s">
        <v>554</v>
      </c>
      <c r="AS15" s="651"/>
      <c r="AT15" s="651"/>
      <c r="AU15" s="651"/>
      <c r="AV15" s="651"/>
      <c r="AW15" s="651"/>
      <c r="AX15" s="798"/>
    </row>
    <row r="16" spans="1:50" ht="21" customHeight="1" x14ac:dyDescent="0.15">
      <c r="A16" s="610"/>
      <c r="B16" s="611"/>
      <c r="C16" s="611"/>
      <c r="D16" s="611"/>
      <c r="E16" s="611"/>
      <c r="F16" s="612"/>
      <c r="G16" s="718"/>
      <c r="H16" s="719"/>
      <c r="I16" s="704" t="s">
        <v>52</v>
      </c>
      <c r="J16" s="705"/>
      <c r="K16" s="705"/>
      <c r="L16" s="705"/>
      <c r="M16" s="705"/>
      <c r="N16" s="705"/>
      <c r="O16" s="706"/>
      <c r="P16" s="650" t="s">
        <v>554</v>
      </c>
      <c r="Q16" s="651"/>
      <c r="R16" s="651"/>
      <c r="S16" s="651"/>
      <c r="T16" s="651"/>
      <c r="U16" s="651"/>
      <c r="V16" s="652"/>
      <c r="W16" s="650" t="s">
        <v>554</v>
      </c>
      <c r="X16" s="651"/>
      <c r="Y16" s="651"/>
      <c r="Z16" s="651"/>
      <c r="AA16" s="651"/>
      <c r="AB16" s="651"/>
      <c r="AC16" s="652"/>
      <c r="AD16" s="650" t="s">
        <v>554</v>
      </c>
      <c r="AE16" s="651"/>
      <c r="AF16" s="651"/>
      <c r="AG16" s="651"/>
      <c r="AH16" s="651"/>
      <c r="AI16" s="651"/>
      <c r="AJ16" s="652"/>
      <c r="AK16" s="650" t="s">
        <v>556</v>
      </c>
      <c r="AL16" s="651"/>
      <c r="AM16" s="651"/>
      <c r="AN16" s="651"/>
      <c r="AO16" s="651"/>
      <c r="AP16" s="651"/>
      <c r="AQ16" s="652"/>
      <c r="AR16" s="750"/>
      <c r="AS16" s="751"/>
      <c r="AT16" s="751"/>
      <c r="AU16" s="751"/>
      <c r="AV16" s="751"/>
      <c r="AW16" s="751"/>
      <c r="AX16" s="752"/>
    </row>
    <row r="17" spans="1:50" ht="24.75" customHeight="1" x14ac:dyDescent="0.15">
      <c r="A17" s="610"/>
      <c r="B17" s="611"/>
      <c r="C17" s="611"/>
      <c r="D17" s="611"/>
      <c r="E17" s="611"/>
      <c r="F17" s="612"/>
      <c r="G17" s="718"/>
      <c r="H17" s="719"/>
      <c r="I17" s="704" t="s">
        <v>50</v>
      </c>
      <c r="J17" s="755"/>
      <c r="K17" s="755"/>
      <c r="L17" s="755"/>
      <c r="M17" s="755"/>
      <c r="N17" s="755"/>
      <c r="O17" s="756"/>
      <c r="P17" s="650" t="s">
        <v>554</v>
      </c>
      <c r="Q17" s="651"/>
      <c r="R17" s="651"/>
      <c r="S17" s="651"/>
      <c r="T17" s="651"/>
      <c r="U17" s="651"/>
      <c r="V17" s="652"/>
      <c r="W17" s="650" t="s">
        <v>554</v>
      </c>
      <c r="X17" s="651"/>
      <c r="Y17" s="651"/>
      <c r="Z17" s="651"/>
      <c r="AA17" s="651"/>
      <c r="AB17" s="651"/>
      <c r="AC17" s="652"/>
      <c r="AD17" s="650" t="s">
        <v>554</v>
      </c>
      <c r="AE17" s="651"/>
      <c r="AF17" s="651"/>
      <c r="AG17" s="651"/>
      <c r="AH17" s="651"/>
      <c r="AI17" s="651"/>
      <c r="AJ17" s="652"/>
      <c r="AK17" s="650" t="s">
        <v>554</v>
      </c>
      <c r="AL17" s="651"/>
      <c r="AM17" s="651"/>
      <c r="AN17" s="651"/>
      <c r="AO17" s="651"/>
      <c r="AP17" s="651"/>
      <c r="AQ17" s="652"/>
      <c r="AR17" s="910"/>
      <c r="AS17" s="910"/>
      <c r="AT17" s="910"/>
      <c r="AU17" s="910"/>
      <c r="AV17" s="910"/>
      <c r="AW17" s="910"/>
      <c r="AX17" s="911"/>
    </row>
    <row r="18" spans="1:50" ht="24.75" customHeight="1" x14ac:dyDescent="0.15">
      <c r="A18" s="610"/>
      <c r="B18" s="611"/>
      <c r="C18" s="611"/>
      <c r="D18" s="611"/>
      <c r="E18" s="611"/>
      <c r="F18" s="612"/>
      <c r="G18" s="720"/>
      <c r="H18" s="721"/>
      <c r="I18" s="709" t="s">
        <v>20</v>
      </c>
      <c r="J18" s="710"/>
      <c r="K18" s="710"/>
      <c r="L18" s="710"/>
      <c r="M18" s="710"/>
      <c r="N18" s="710"/>
      <c r="O18" s="711"/>
      <c r="P18" s="872">
        <f>SUM(P13:V17)</f>
        <v>0</v>
      </c>
      <c r="Q18" s="873"/>
      <c r="R18" s="873"/>
      <c r="S18" s="873"/>
      <c r="T18" s="873"/>
      <c r="U18" s="873"/>
      <c r="V18" s="874"/>
      <c r="W18" s="872">
        <f>SUM(W13:AC17)</f>
        <v>0</v>
      </c>
      <c r="X18" s="873"/>
      <c r="Y18" s="873"/>
      <c r="Z18" s="873"/>
      <c r="AA18" s="873"/>
      <c r="AB18" s="873"/>
      <c r="AC18" s="874"/>
      <c r="AD18" s="872">
        <f>SUM(AD13:AJ17)</f>
        <v>0</v>
      </c>
      <c r="AE18" s="873"/>
      <c r="AF18" s="873"/>
      <c r="AG18" s="873"/>
      <c r="AH18" s="873"/>
      <c r="AI18" s="873"/>
      <c r="AJ18" s="874"/>
      <c r="AK18" s="872">
        <f>SUM(AK13:AQ17)</f>
        <v>8500</v>
      </c>
      <c r="AL18" s="873"/>
      <c r="AM18" s="873"/>
      <c r="AN18" s="873"/>
      <c r="AO18" s="873"/>
      <c r="AP18" s="873"/>
      <c r="AQ18" s="874"/>
      <c r="AR18" s="872">
        <f>SUM(AR13:AX17)</f>
        <v>9800</v>
      </c>
      <c r="AS18" s="873"/>
      <c r="AT18" s="873"/>
      <c r="AU18" s="873"/>
      <c r="AV18" s="873"/>
      <c r="AW18" s="873"/>
      <c r="AX18" s="875"/>
    </row>
    <row r="19" spans="1:50" ht="24.75" customHeight="1" x14ac:dyDescent="0.15">
      <c r="A19" s="610"/>
      <c r="B19" s="611"/>
      <c r="C19" s="611"/>
      <c r="D19" s="611"/>
      <c r="E19" s="611"/>
      <c r="F19" s="612"/>
      <c r="G19" s="870" t="s">
        <v>9</v>
      </c>
      <c r="H19" s="871"/>
      <c r="I19" s="871"/>
      <c r="J19" s="871"/>
      <c r="K19" s="871"/>
      <c r="L19" s="871"/>
      <c r="M19" s="871"/>
      <c r="N19" s="871"/>
      <c r="O19" s="871"/>
      <c r="P19" s="650">
        <v>0</v>
      </c>
      <c r="Q19" s="651"/>
      <c r="R19" s="651"/>
      <c r="S19" s="651"/>
      <c r="T19" s="651"/>
      <c r="U19" s="651"/>
      <c r="V19" s="652"/>
      <c r="W19" s="650">
        <v>0</v>
      </c>
      <c r="X19" s="651"/>
      <c r="Y19" s="651"/>
      <c r="Z19" s="651"/>
      <c r="AA19" s="651"/>
      <c r="AB19" s="651"/>
      <c r="AC19" s="652"/>
      <c r="AD19" s="650">
        <v>0</v>
      </c>
      <c r="AE19" s="651"/>
      <c r="AF19" s="651"/>
      <c r="AG19" s="651"/>
      <c r="AH19" s="651"/>
      <c r="AI19" s="651"/>
      <c r="AJ19" s="652"/>
      <c r="AK19" s="323"/>
      <c r="AL19" s="323"/>
      <c r="AM19" s="323"/>
      <c r="AN19" s="323"/>
      <c r="AO19" s="323"/>
      <c r="AP19" s="323"/>
      <c r="AQ19" s="323"/>
      <c r="AR19" s="323"/>
      <c r="AS19" s="323"/>
      <c r="AT19" s="323"/>
      <c r="AU19" s="323"/>
      <c r="AV19" s="323"/>
      <c r="AW19" s="323"/>
      <c r="AX19" s="325"/>
    </row>
    <row r="20" spans="1:50" ht="24.75" customHeight="1" x14ac:dyDescent="0.15">
      <c r="A20" s="610"/>
      <c r="B20" s="611"/>
      <c r="C20" s="611"/>
      <c r="D20" s="611"/>
      <c r="E20" s="611"/>
      <c r="F20" s="612"/>
      <c r="G20" s="870" t="s">
        <v>10</v>
      </c>
      <c r="H20" s="871"/>
      <c r="I20" s="871"/>
      <c r="J20" s="871"/>
      <c r="K20" s="871"/>
      <c r="L20" s="871"/>
      <c r="M20" s="871"/>
      <c r="N20" s="871"/>
      <c r="O20" s="871"/>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3"/>
      <c r="B21" s="844"/>
      <c r="C21" s="844"/>
      <c r="D21" s="844"/>
      <c r="E21" s="844"/>
      <c r="F21" s="939"/>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7" t="s">
        <v>538</v>
      </c>
      <c r="B22" s="958"/>
      <c r="C22" s="958"/>
      <c r="D22" s="958"/>
      <c r="E22" s="958"/>
      <c r="F22" s="959"/>
      <c r="G22" s="944" t="s">
        <v>474</v>
      </c>
      <c r="H22" s="215"/>
      <c r="I22" s="215"/>
      <c r="J22" s="215"/>
      <c r="K22" s="215"/>
      <c r="L22" s="215"/>
      <c r="M22" s="215"/>
      <c r="N22" s="215"/>
      <c r="O22" s="216"/>
      <c r="P22" s="929" t="s">
        <v>536</v>
      </c>
      <c r="Q22" s="215"/>
      <c r="R22" s="215"/>
      <c r="S22" s="215"/>
      <c r="T22" s="215"/>
      <c r="U22" s="215"/>
      <c r="V22" s="216"/>
      <c r="W22" s="929" t="s">
        <v>537</v>
      </c>
      <c r="X22" s="215"/>
      <c r="Y22" s="215"/>
      <c r="Z22" s="215"/>
      <c r="AA22" s="215"/>
      <c r="AB22" s="215"/>
      <c r="AC22" s="216"/>
      <c r="AD22" s="929" t="s">
        <v>473</v>
      </c>
      <c r="AE22" s="215"/>
      <c r="AF22" s="215"/>
      <c r="AG22" s="215"/>
      <c r="AH22" s="215"/>
      <c r="AI22" s="215"/>
      <c r="AJ22" s="215"/>
      <c r="AK22" s="215"/>
      <c r="AL22" s="215"/>
      <c r="AM22" s="215"/>
      <c r="AN22" s="215"/>
      <c r="AO22" s="215"/>
      <c r="AP22" s="215"/>
      <c r="AQ22" s="215"/>
      <c r="AR22" s="215"/>
      <c r="AS22" s="215"/>
      <c r="AT22" s="215"/>
      <c r="AU22" s="215"/>
      <c r="AV22" s="215"/>
      <c r="AW22" s="215"/>
      <c r="AX22" s="966"/>
    </row>
    <row r="23" spans="1:50" ht="25.5" customHeight="1" x14ac:dyDescent="0.15">
      <c r="A23" s="960"/>
      <c r="B23" s="961"/>
      <c r="C23" s="961"/>
      <c r="D23" s="961"/>
      <c r="E23" s="961"/>
      <c r="F23" s="962"/>
      <c r="G23" s="945" t="s">
        <v>552</v>
      </c>
      <c r="H23" s="946"/>
      <c r="I23" s="946"/>
      <c r="J23" s="946"/>
      <c r="K23" s="946"/>
      <c r="L23" s="946"/>
      <c r="M23" s="946"/>
      <c r="N23" s="946"/>
      <c r="O23" s="947"/>
      <c r="P23" s="912">
        <v>8500</v>
      </c>
      <c r="Q23" s="913"/>
      <c r="R23" s="913"/>
      <c r="S23" s="913"/>
      <c r="T23" s="913"/>
      <c r="U23" s="913"/>
      <c r="V23" s="930"/>
      <c r="W23" s="912">
        <v>9800</v>
      </c>
      <c r="X23" s="913"/>
      <c r="Y23" s="913"/>
      <c r="Z23" s="913"/>
      <c r="AA23" s="913"/>
      <c r="AB23" s="913"/>
      <c r="AC23" s="930"/>
      <c r="AD23" s="967" t="s">
        <v>651</v>
      </c>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15">
      <c r="A24" s="960"/>
      <c r="B24" s="961"/>
      <c r="C24" s="961"/>
      <c r="D24" s="961"/>
      <c r="E24" s="961"/>
      <c r="F24" s="962"/>
      <c r="G24" s="948"/>
      <c r="H24" s="949"/>
      <c r="I24" s="949"/>
      <c r="J24" s="949"/>
      <c r="K24" s="949"/>
      <c r="L24" s="949"/>
      <c r="M24" s="949"/>
      <c r="N24" s="949"/>
      <c r="O24" s="950"/>
      <c r="P24" s="650"/>
      <c r="Q24" s="651"/>
      <c r="R24" s="651"/>
      <c r="S24" s="651"/>
      <c r="T24" s="651"/>
      <c r="U24" s="651"/>
      <c r="V24" s="652"/>
      <c r="W24" s="650"/>
      <c r="X24" s="651"/>
      <c r="Y24" s="651"/>
      <c r="Z24" s="651"/>
      <c r="AA24" s="651"/>
      <c r="AB24" s="651"/>
      <c r="AC24" s="652"/>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15">
      <c r="A25" s="960"/>
      <c r="B25" s="961"/>
      <c r="C25" s="961"/>
      <c r="D25" s="961"/>
      <c r="E25" s="961"/>
      <c r="F25" s="962"/>
      <c r="G25" s="948"/>
      <c r="H25" s="949"/>
      <c r="I25" s="949"/>
      <c r="J25" s="949"/>
      <c r="K25" s="949"/>
      <c r="L25" s="949"/>
      <c r="M25" s="949"/>
      <c r="N25" s="949"/>
      <c r="O25" s="950"/>
      <c r="P25" s="650"/>
      <c r="Q25" s="651"/>
      <c r="R25" s="651"/>
      <c r="S25" s="651"/>
      <c r="T25" s="651"/>
      <c r="U25" s="651"/>
      <c r="V25" s="652"/>
      <c r="W25" s="650"/>
      <c r="X25" s="651"/>
      <c r="Y25" s="651"/>
      <c r="Z25" s="651"/>
      <c r="AA25" s="651"/>
      <c r="AB25" s="651"/>
      <c r="AC25" s="652"/>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15">
      <c r="A26" s="960"/>
      <c r="B26" s="961"/>
      <c r="C26" s="961"/>
      <c r="D26" s="961"/>
      <c r="E26" s="961"/>
      <c r="F26" s="962"/>
      <c r="G26" s="948"/>
      <c r="H26" s="949"/>
      <c r="I26" s="949"/>
      <c r="J26" s="949"/>
      <c r="K26" s="949"/>
      <c r="L26" s="949"/>
      <c r="M26" s="949"/>
      <c r="N26" s="949"/>
      <c r="O26" s="950"/>
      <c r="P26" s="650"/>
      <c r="Q26" s="651"/>
      <c r="R26" s="651"/>
      <c r="S26" s="651"/>
      <c r="T26" s="651"/>
      <c r="U26" s="651"/>
      <c r="V26" s="652"/>
      <c r="W26" s="650"/>
      <c r="X26" s="651"/>
      <c r="Y26" s="651"/>
      <c r="Z26" s="651"/>
      <c r="AA26" s="651"/>
      <c r="AB26" s="651"/>
      <c r="AC26" s="652"/>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15">
      <c r="A27" s="960"/>
      <c r="B27" s="961"/>
      <c r="C27" s="961"/>
      <c r="D27" s="961"/>
      <c r="E27" s="961"/>
      <c r="F27" s="962"/>
      <c r="G27" s="948"/>
      <c r="H27" s="949"/>
      <c r="I27" s="949"/>
      <c r="J27" s="949"/>
      <c r="K27" s="949"/>
      <c r="L27" s="949"/>
      <c r="M27" s="949"/>
      <c r="N27" s="949"/>
      <c r="O27" s="950"/>
      <c r="P27" s="650"/>
      <c r="Q27" s="651"/>
      <c r="R27" s="651"/>
      <c r="S27" s="651"/>
      <c r="T27" s="651"/>
      <c r="U27" s="651"/>
      <c r="V27" s="652"/>
      <c r="W27" s="650"/>
      <c r="X27" s="651"/>
      <c r="Y27" s="651"/>
      <c r="Z27" s="651"/>
      <c r="AA27" s="651"/>
      <c r="AB27" s="651"/>
      <c r="AC27" s="652"/>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15">
      <c r="A28" s="960"/>
      <c r="B28" s="961"/>
      <c r="C28" s="961"/>
      <c r="D28" s="961"/>
      <c r="E28" s="961"/>
      <c r="F28" s="962"/>
      <c r="G28" s="951" t="s">
        <v>478</v>
      </c>
      <c r="H28" s="952"/>
      <c r="I28" s="952"/>
      <c r="J28" s="952"/>
      <c r="K28" s="952"/>
      <c r="L28" s="952"/>
      <c r="M28" s="952"/>
      <c r="N28" s="952"/>
      <c r="O28" s="953"/>
      <c r="P28" s="872">
        <f>P29-SUM(P23:P27)</f>
        <v>0</v>
      </c>
      <c r="Q28" s="873"/>
      <c r="R28" s="873"/>
      <c r="S28" s="873"/>
      <c r="T28" s="873"/>
      <c r="U28" s="873"/>
      <c r="V28" s="874"/>
      <c r="W28" s="872">
        <f>W29-SUM(W23:W27)</f>
        <v>0</v>
      </c>
      <c r="X28" s="873"/>
      <c r="Y28" s="873"/>
      <c r="Z28" s="873"/>
      <c r="AA28" s="873"/>
      <c r="AB28" s="873"/>
      <c r="AC28" s="874"/>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
      <c r="A29" s="963"/>
      <c r="B29" s="964"/>
      <c r="C29" s="964"/>
      <c r="D29" s="964"/>
      <c r="E29" s="964"/>
      <c r="F29" s="965"/>
      <c r="G29" s="954" t="s">
        <v>475</v>
      </c>
      <c r="H29" s="955"/>
      <c r="I29" s="955"/>
      <c r="J29" s="955"/>
      <c r="K29" s="955"/>
      <c r="L29" s="955"/>
      <c r="M29" s="955"/>
      <c r="N29" s="955"/>
      <c r="O29" s="956"/>
      <c r="P29" s="926">
        <f>AK13</f>
        <v>8500</v>
      </c>
      <c r="Q29" s="927"/>
      <c r="R29" s="927"/>
      <c r="S29" s="927"/>
      <c r="T29" s="927"/>
      <c r="U29" s="927"/>
      <c r="V29" s="928"/>
      <c r="W29" s="926">
        <f>AR13</f>
        <v>9800</v>
      </c>
      <c r="X29" s="927"/>
      <c r="Y29" s="927"/>
      <c r="Z29" s="927"/>
      <c r="AA29" s="927"/>
      <c r="AB29" s="927"/>
      <c r="AC29" s="928"/>
      <c r="AD29" s="973"/>
      <c r="AE29" s="974"/>
      <c r="AF29" s="974"/>
      <c r="AG29" s="974"/>
      <c r="AH29" s="974"/>
      <c r="AI29" s="974"/>
      <c r="AJ29" s="974"/>
      <c r="AK29" s="974"/>
      <c r="AL29" s="974"/>
      <c r="AM29" s="974"/>
      <c r="AN29" s="974"/>
      <c r="AO29" s="974"/>
      <c r="AP29" s="974"/>
      <c r="AQ29" s="974"/>
      <c r="AR29" s="974"/>
      <c r="AS29" s="974"/>
      <c r="AT29" s="974"/>
      <c r="AU29" s="974"/>
      <c r="AV29" s="974"/>
      <c r="AW29" s="974"/>
      <c r="AX29" s="975"/>
    </row>
    <row r="30" spans="1:50" ht="18.75" customHeight="1" x14ac:dyDescent="0.15">
      <c r="A30" s="855" t="s">
        <v>491</v>
      </c>
      <c r="B30" s="856"/>
      <c r="C30" s="856"/>
      <c r="D30" s="856"/>
      <c r="E30" s="856"/>
      <c r="F30" s="857"/>
      <c r="G30" s="766" t="s">
        <v>265</v>
      </c>
      <c r="H30" s="767"/>
      <c r="I30" s="767"/>
      <c r="J30" s="767"/>
      <c r="K30" s="767"/>
      <c r="L30" s="767"/>
      <c r="M30" s="767"/>
      <c r="N30" s="767"/>
      <c r="O30" s="768"/>
      <c r="P30" s="851" t="s">
        <v>59</v>
      </c>
      <c r="Q30" s="767"/>
      <c r="R30" s="767"/>
      <c r="S30" s="767"/>
      <c r="T30" s="767"/>
      <c r="U30" s="767"/>
      <c r="V30" s="767"/>
      <c r="W30" s="767"/>
      <c r="X30" s="768"/>
      <c r="Y30" s="848"/>
      <c r="Z30" s="849"/>
      <c r="AA30" s="850"/>
      <c r="AB30" s="852" t="s">
        <v>11</v>
      </c>
      <c r="AC30" s="853"/>
      <c r="AD30" s="854"/>
      <c r="AE30" s="852" t="s">
        <v>357</v>
      </c>
      <c r="AF30" s="853"/>
      <c r="AG30" s="853"/>
      <c r="AH30" s="854"/>
      <c r="AI30" s="852" t="s">
        <v>363</v>
      </c>
      <c r="AJ30" s="853"/>
      <c r="AK30" s="853"/>
      <c r="AL30" s="854"/>
      <c r="AM30" s="908" t="s">
        <v>472</v>
      </c>
      <c r="AN30" s="908"/>
      <c r="AO30" s="908"/>
      <c r="AP30" s="852"/>
      <c r="AQ30" s="760" t="s">
        <v>355</v>
      </c>
      <c r="AR30" s="761"/>
      <c r="AS30" s="761"/>
      <c r="AT30" s="762"/>
      <c r="AU30" s="767" t="s">
        <v>253</v>
      </c>
      <c r="AV30" s="767"/>
      <c r="AW30" s="767"/>
      <c r="AX30" s="909"/>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6">
        <v>32</v>
      </c>
      <c r="AR31" s="193"/>
      <c r="AS31" s="126" t="s">
        <v>356</v>
      </c>
      <c r="AT31" s="127"/>
      <c r="AU31" s="192">
        <v>42</v>
      </c>
      <c r="AV31" s="192"/>
      <c r="AW31" s="394" t="s">
        <v>300</v>
      </c>
      <c r="AX31" s="395"/>
    </row>
    <row r="32" spans="1:50" ht="45" customHeight="1" x14ac:dyDescent="0.15">
      <c r="A32" s="399"/>
      <c r="B32" s="397"/>
      <c r="C32" s="397"/>
      <c r="D32" s="397"/>
      <c r="E32" s="397"/>
      <c r="F32" s="398"/>
      <c r="G32" s="557" t="s">
        <v>637</v>
      </c>
      <c r="H32" s="558"/>
      <c r="I32" s="558"/>
      <c r="J32" s="558"/>
      <c r="K32" s="558"/>
      <c r="L32" s="558"/>
      <c r="M32" s="558"/>
      <c r="N32" s="558"/>
      <c r="O32" s="559"/>
      <c r="P32" s="98" t="s">
        <v>640</v>
      </c>
      <c r="Q32" s="98"/>
      <c r="R32" s="98"/>
      <c r="S32" s="98"/>
      <c r="T32" s="98"/>
      <c r="U32" s="98"/>
      <c r="V32" s="98"/>
      <c r="W32" s="98"/>
      <c r="X32" s="99"/>
      <c r="Y32" s="467" t="s">
        <v>12</v>
      </c>
      <c r="Z32" s="524"/>
      <c r="AA32" s="525"/>
      <c r="AB32" s="457" t="s">
        <v>595</v>
      </c>
      <c r="AC32" s="457"/>
      <c r="AD32" s="457"/>
      <c r="AE32" s="211" t="s">
        <v>561</v>
      </c>
      <c r="AF32" s="212"/>
      <c r="AG32" s="212"/>
      <c r="AH32" s="212"/>
      <c r="AI32" s="211" t="s">
        <v>561</v>
      </c>
      <c r="AJ32" s="212"/>
      <c r="AK32" s="212"/>
      <c r="AL32" s="212"/>
      <c r="AM32" s="211" t="s">
        <v>567</v>
      </c>
      <c r="AN32" s="212"/>
      <c r="AO32" s="212"/>
      <c r="AP32" s="212"/>
      <c r="AQ32" s="333" t="s">
        <v>568</v>
      </c>
      <c r="AR32" s="200"/>
      <c r="AS32" s="200"/>
      <c r="AT32" s="334"/>
      <c r="AU32" s="212" t="s">
        <v>623</v>
      </c>
      <c r="AV32" s="212"/>
      <c r="AW32" s="212"/>
      <c r="AX32" s="214"/>
    </row>
    <row r="33" spans="1:50" ht="45" customHeight="1" x14ac:dyDescent="0.15">
      <c r="A33" s="400"/>
      <c r="B33" s="401"/>
      <c r="C33" s="401"/>
      <c r="D33" s="401"/>
      <c r="E33" s="401"/>
      <c r="F33" s="402"/>
      <c r="G33" s="560"/>
      <c r="H33" s="561"/>
      <c r="I33" s="561"/>
      <c r="J33" s="561"/>
      <c r="K33" s="561"/>
      <c r="L33" s="561"/>
      <c r="M33" s="561"/>
      <c r="N33" s="561"/>
      <c r="O33" s="562"/>
      <c r="P33" s="101"/>
      <c r="Q33" s="101"/>
      <c r="R33" s="101"/>
      <c r="S33" s="101"/>
      <c r="T33" s="101"/>
      <c r="U33" s="101"/>
      <c r="V33" s="101"/>
      <c r="W33" s="101"/>
      <c r="X33" s="102"/>
      <c r="Y33" s="411" t="s">
        <v>54</v>
      </c>
      <c r="Z33" s="412"/>
      <c r="AA33" s="413"/>
      <c r="AB33" s="516" t="s">
        <v>596</v>
      </c>
      <c r="AC33" s="516"/>
      <c r="AD33" s="516"/>
      <c r="AE33" s="211" t="s">
        <v>562</v>
      </c>
      <c r="AF33" s="212"/>
      <c r="AG33" s="212"/>
      <c r="AH33" s="212"/>
      <c r="AI33" s="211" t="s">
        <v>564</v>
      </c>
      <c r="AJ33" s="212"/>
      <c r="AK33" s="212"/>
      <c r="AL33" s="212"/>
      <c r="AM33" s="211" t="s">
        <v>568</v>
      </c>
      <c r="AN33" s="212"/>
      <c r="AO33" s="212"/>
      <c r="AP33" s="212"/>
      <c r="AQ33" s="333">
        <v>50</v>
      </c>
      <c r="AR33" s="200"/>
      <c r="AS33" s="200"/>
      <c r="AT33" s="334"/>
      <c r="AU33" s="212">
        <v>100</v>
      </c>
      <c r="AV33" s="212"/>
      <c r="AW33" s="212"/>
      <c r="AX33" s="214"/>
    </row>
    <row r="34" spans="1:50" ht="45" customHeight="1" x14ac:dyDescent="0.15">
      <c r="A34" s="399"/>
      <c r="B34" s="397"/>
      <c r="C34" s="397"/>
      <c r="D34" s="397"/>
      <c r="E34" s="397"/>
      <c r="F34" s="398"/>
      <c r="G34" s="563"/>
      <c r="H34" s="564"/>
      <c r="I34" s="564"/>
      <c r="J34" s="564"/>
      <c r="K34" s="564"/>
      <c r="L34" s="564"/>
      <c r="M34" s="564"/>
      <c r="N34" s="564"/>
      <c r="O34" s="565"/>
      <c r="P34" s="104"/>
      <c r="Q34" s="104"/>
      <c r="R34" s="104"/>
      <c r="S34" s="104"/>
      <c r="T34" s="104"/>
      <c r="U34" s="104"/>
      <c r="V34" s="104"/>
      <c r="W34" s="104"/>
      <c r="X34" s="105"/>
      <c r="Y34" s="411" t="s">
        <v>13</v>
      </c>
      <c r="Z34" s="412"/>
      <c r="AA34" s="413"/>
      <c r="AB34" s="549" t="s">
        <v>301</v>
      </c>
      <c r="AC34" s="549"/>
      <c r="AD34" s="549"/>
      <c r="AE34" s="211" t="s">
        <v>563</v>
      </c>
      <c r="AF34" s="212"/>
      <c r="AG34" s="212"/>
      <c r="AH34" s="212"/>
      <c r="AI34" s="211" t="s">
        <v>565</v>
      </c>
      <c r="AJ34" s="212"/>
      <c r="AK34" s="212"/>
      <c r="AL34" s="212"/>
      <c r="AM34" s="211" t="s">
        <v>568</v>
      </c>
      <c r="AN34" s="212"/>
      <c r="AO34" s="212"/>
      <c r="AP34" s="212"/>
      <c r="AQ34" s="333" t="s">
        <v>569</v>
      </c>
      <c r="AR34" s="200"/>
      <c r="AS34" s="200"/>
      <c r="AT34" s="334"/>
      <c r="AU34" s="212" t="s">
        <v>624</v>
      </c>
      <c r="AV34" s="212"/>
      <c r="AW34" s="212"/>
      <c r="AX34" s="214"/>
    </row>
    <row r="35" spans="1:50" x14ac:dyDescent="0.15">
      <c r="A35" s="219" t="s">
        <v>526</v>
      </c>
      <c r="B35" s="220"/>
      <c r="C35" s="220"/>
      <c r="D35" s="220"/>
      <c r="E35" s="220"/>
      <c r="F35" s="221"/>
      <c r="G35" s="225" t="s">
        <v>641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43.9"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x14ac:dyDescent="0.15">
      <c r="A37" s="763" t="s">
        <v>491</v>
      </c>
      <c r="B37" s="764"/>
      <c r="C37" s="764"/>
      <c r="D37" s="764"/>
      <c r="E37" s="764"/>
      <c r="F37" s="76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3"/>
    </row>
    <row r="38" spans="1:50"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6" t="s">
        <v>586</v>
      </c>
      <c r="AR38" s="193"/>
      <c r="AS38" s="126" t="s">
        <v>356</v>
      </c>
      <c r="AT38" s="127"/>
      <c r="AU38" s="192">
        <v>32</v>
      </c>
      <c r="AV38" s="192"/>
      <c r="AW38" s="394" t="s">
        <v>300</v>
      </c>
      <c r="AX38" s="395"/>
    </row>
    <row r="39" spans="1:50" ht="22.15" customHeight="1" x14ac:dyDescent="0.15">
      <c r="A39" s="399"/>
      <c r="B39" s="397"/>
      <c r="C39" s="397"/>
      <c r="D39" s="397"/>
      <c r="E39" s="397"/>
      <c r="F39" s="398"/>
      <c r="G39" s="557" t="s">
        <v>610</v>
      </c>
      <c r="H39" s="558"/>
      <c r="I39" s="558"/>
      <c r="J39" s="558"/>
      <c r="K39" s="558"/>
      <c r="L39" s="558"/>
      <c r="M39" s="558"/>
      <c r="N39" s="558"/>
      <c r="O39" s="559"/>
      <c r="P39" s="98" t="s">
        <v>611</v>
      </c>
      <c r="Q39" s="98"/>
      <c r="R39" s="98"/>
      <c r="S39" s="98"/>
      <c r="T39" s="98"/>
      <c r="U39" s="98"/>
      <c r="V39" s="98"/>
      <c r="W39" s="98"/>
      <c r="X39" s="99"/>
      <c r="Y39" s="467" t="s">
        <v>12</v>
      </c>
      <c r="Z39" s="524"/>
      <c r="AA39" s="525"/>
      <c r="AB39" s="457" t="s">
        <v>585</v>
      </c>
      <c r="AC39" s="457"/>
      <c r="AD39" s="457"/>
      <c r="AE39" s="211" t="s">
        <v>586</v>
      </c>
      <c r="AF39" s="212"/>
      <c r="AG39" s="212"/>
      <c r="AH39" s="212"/>
      <c r="AI39" s="211" t="s">
        <v>588</v>
      </c>
      <c r="AJ39" s="212"/>
      <c r="AK39" s="212"/>
      <c r="AL39" s="212"/>
      <c r="AM39" s="211" t="s">
        <v>583</v>
      </c>
      <c r="AN39" s="212"/>
      <c r="AO39" s="212"/>
      <c r="AP39" s="212"/>
      <c r="AQ39" s="333" t="s">
        <v>590</v>
      </c>
      <c r="AR39" s="200"/>
      <c r="AS39" s="200"/>
      <c r="AT39" s="334"/>
      <c r="AU39" s="212" t="s">
        <v>623</v>
      </c>
      <c r="AV39" s="212"/>
      <c r="AW39" s="212"/>
      <c r="AX39" s="214"/>
    </row>
    <row r="40" spans="1:50" ht="22.15" customHeight="1" x14ac:dyDescent="0.15">
      <c r="A40" s="400"/>
      <c r="B40" s="401"/>
      <c r="C40" s="401"/>
      <c r="D40" s="401"/>
      <c r="E40" s="401"/>
      <c r="F40" s="402"/>
      <c r="G40" s="560"/>
      <c r="H40" s="561"/>
      <c r="I40" s="561"/>
      <c r="J40" s="561"/>
      <c r="K40" s="561"/>
      <c r="L40" s="561"/>
      <c r="M40" s="561"/>
      <c r="N40" s="561"/>
      <c r="O40" s="562"/>
      <c r="P40" s="101"/>
      <c r="Q40" s="101"/>
      <c r="R40" s="101"/>
      <c r="S40" s="101"/>
      <c r="T40" s="101"/>
      <c r="U40" s="101"/>
      <c r="V40" s="101"/>
      <c r="W40" s="101"/>
      <c r="X40" s="102"/>
      <c r="Y40" s="411" t="s">
        <v>54</v>
      </c>
      <c r="Z40" s="412"/>
      <c r="AA40" s="413"/>
      <c r="AB40" s="516" t="s">
        <v>585</v>
      </c>
      <c r="AC40" s="516"/>
      <c r="AD40" s="516"/>
      <c r="AE40" s="211" t="s">
        <v>587</v>
      </c>
      <c r="AF40" s="212"/>
      <c r="AG40" s="212"/>
      <c r="AH40" s="212"/>
      <c r="AI40" s="211" t="s">
        <v>586</v>
      </c>
      <c r="AJ40" s="212"/>
      <c r="AK40" s="212"/>
      <c r="AL40" s="212"/>
      <c r="AM40" s="211" t="s">
        <v>586</v>
      </c>
      <c r="AN40" s="212"/>
      <c r="AO40" s="212"/>
      <c r="AP40" s="212"/>
      <c r="AQ40" s="333" t="s">
        <v>586</v>
      </c>
      <c r="AR40" s="200"/>
      <c r="AS40" s="200"/>
      <c r="AT40" s="334"/>
      <c r="AU40" s="212">
        <v>64</v>
      </c>
      <c r="AV40" s="212"/>
      <c r="AW40" s="212"/>
      <c r="AX40" s="214"/>
    </row>
    <row r="41" spans="1:50" ht="22.15" customHeight="1" x14ac:dyDescent="0.15">
      <c r="A41" s="403"/>
      <c r="B41" s="404"/>
      <c r="C41" s="404"/>
      <c r="D41" s="404"/>
      <c r="E41" s="404"/>
      <c r="F41" s="405"/>
      <c r="G41" s="563"/>
      <c r="H41" s="564"/>
      <c r="I41" s="564"/>
      <c r="J41" s="564"/>
      <c r="K41" s="564"/>
      <c r="L41" s="564"/>
      <c r="M41" s="564"/>
      <c r="N41" s="564"/>
      <c r="O41" s="565"/>
      <c r="P41" s="104"/>
      <c r="Q41" s="104"/>
      <c r="R41" s="104"/>
      <c r="S41" s="104"/>
      <c r="T41" s="104"/>
      <c r="U41" s="104"/>
      <c r="V41" s="104"/>
      <c r="W41" s="104"/>
      <c r="X41" s="105"/>
      <c r="Y41" s="411" t="s">
        <v>13</v>
      </c>
      <c r="Z41" s="412"/>
      <c r="AA41" s="413"/>
      <c r="AB41" s="549" t="s">
        <v>301</v>
      </c>
      <c r="AC41" s="549"/>
      <c r="AD41" s="549"/>
      <c r="AE41" s="211" t="s">
        <v>587</v>
      </c>
      <c r="AF41" s="212"/>
      <c r="AG41" s="212"/>
      <c r="AH41" s="212"/>
      <c r="AI41" s="211" t="s">
        <v>586</v>
      </c>
      <c r="AJ41" s="212"/>
      <c r="AK41" s="212"/>
      <c r="AL41" s="212"/>
      <c r="AM41" s="211" t="s">
        <v>589</v>
      </c>
      <c r="AN41" s="212"/>
      <c r="AO41" s="212"/>
      <c r="AP41" s="212"/>
      <c r="AQ41" s="333" t="s">
        <v>591</v>
      </c>
      <c r="AR41" s="200"/>
      <c r="AS41" s="200"/>
      <c r="AT41" s="334"/>
      <c r="AU41" s="212" t="s">
        <v>624</v>
      </c>
      <c r="AV41" s="212"/>
      <c r="AW41" s="212"/>
      <c r="AX41" s="214"/>
    </row>
    <row r="42" spans="1:50" x14ac:dyDescent="0.15">
      <c r="A42" s="219" t="s">
        <v>526</v>
      </c>
      <c r="B42" s="220"/>
      <c r="C42" s="220"/>
      <c r="D42" s="220"/>
      <c r="E42" s="220"/>
      <c r="F42" s="221"/>
      <c r="G42" s="225" t="s">
        <v>592</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55.1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idden="1" x14ac:dyDescent="0.15">
      <c r="A44" s="763" t="s">
        <v>491</v>
      </c>
      <c r="B44" s="764"/>
      <c r="C44" s="764"/>
      <c r="D44" s="764"/>
      <c r="E44" s="764"/>
      <c r="F44" s="76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3"/>
    </row>
    <row r="45" spans="1:50" hidden="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6" t="s">
        <v>588</v>
      </c>
      <c r="AR45" s="193"/>
      <c r="AS45" s="126" t="s">
        <v>356</v>
      </c>
      <c r="AT45" s="127"/>
      <c r="AU45" s="192">
        <v>32</v>
      </c>
      <c r="AV45" s="192"/>
      <c r="AW45" s="394" t="s">
        <v>300</v>
      </c>
      <c r="AX45" s="395"/>
    </row>
    <row r="46" spans="1:50" hidden="1" x14ac:dyDescent="0.15">
      <c r="A46" s="399"/>
      <c r="B46" s="397"/>
      <c r="C46" s="397"/>
      <c r="D46" s="397"/>
      <c r="E46" s="397"/>
      <c r="F46" s="398"/>
      <c r="G46" s="557" t="s">
        <v>612</v>
      </c>
      <c r="H46" s="558"/>
      <c r="I46" s="558"/>
      <c r="J46" s="558"/>
      <c r="K46" s="558"/>
      <c r="L46" s="558"/>
      <c r="M46" s="558"/>
      <c r="N46" s="558"/>
      <c r="O46" s="559"/>
      <c r="P46" s="98" t="s">
        <v>586</v>
      </c>
      <c r="Q46" s="98"/>
      <c r="R46" s="98"/>
      <c r="S46" s="98"/>
      <c r="T46" s="98"/>
      <c r="U46" s="98"/>
      <c r="V46" s="98"/>
      <c r="W46" s="98"/>
      <c r="X46" s="99"/>
      <c r="Y46" s="467" t="s">
        <v>12</v>
      </c>
      <c r="Z46" s="524"/>
      <c r="AA46" s="525"/>
      <c r="AB46" s="457" t="s">
        <v>586</v>
      </c>
      <c r="AC46" s="457"/>
      <c r="AD46" s="457"/>
      <c r="AE46" s="211" t="s">
        <v>586</v>
      </c>
      <c r="AF46" s="212"/>
      <c r="AG46" s="212"/>
      <c r="AH46" s="212"/>
      <c r="AI46" s="211" t="s">
        <v>583</v>
      </c>
      <c r="AJ46" s="212"/>
      <c r="AK46" s="212"/>
      <c r="AL46" s="212"/>
      <c r="AM46" s="211" t="s">
        <v>583</v>
      </c>
      <c r="AN46" s="212"/>
      <c r="AO46" s="212"/>
      <c r="AP46" s="212"/>
      <c r="AQ46" s="333" t="s">
        <v>593</v>
      </c>
      <c r="AR46" s="200"/>
      <c r="AS46" s="200"/>
      <c r="AT46" s="334"/>
      <c r="AU46" s="212" t="s">
        <v>594</v>
      </c>
      <c r="AV46" s="212"/>
      <c r="AW46" s="212"/>
      <c r="AX46" s="214"/>
    </row>
    <row r="47" spans="1:50" hidden="1" x14ac:dyDescent="0.15">
      <c r="A47" s="400"/>
      <c r="B47" s="401"/>
      <c r="C47" s="401"/>
      <c r="D47" s="401"/>
      <c r="E47" s="401"/>
      <c r="F47" s="402"/>
      <c r="G47" s="560"/>
      <c r="H47" s="561"/>
      <c r="I47" s="561"/>
      <c r="J47" s="561"/>
      <c r="K47" s="561"/>
      <c r="L47" s="561"/>
      <c r="M47" s="561"/>
      <c r="N47" s="561"/>
      <c r="O47" s="562"/>
      <c r="P47" s="101"/>
      <c r="Q47" s="101"/>
      <c r="R47" s="101"/>
      <c r="S47" s="101"/>
      <c r="T47" s="101"/>
      <c r="U47" s="101"/>
      <c r="V47" s="101"/>
      <c r="W47" s="101"/>
      <c r="X47" s="102"/>
      <c r="Y47" s="411" t="s">
        <v>54</v>
      </c>
      <c r="Z47" s="412"/>
      <c r="AA47" s="413"/>
      <c r="AB47" s="516" t="s">
        <v>613</v>
      </c>
      <c r="AC47" s="516"/>
      <c r="AD47" s="516"/>
      <c r="AE47" s="211" t="s">
        <v>583</v>
      </c>
      <c r="AF47" s="212"/>
      <c r="AG47" s="212"/>
      <c r="AH47" s="212"/>
      <c r="AI47" s="211" t="s">
        <v>586</v>
      </c>
      <c r="AJ47" s="212"/>
      <c r="AK47" s="212"/>
      <c r="AL47" s="212"/>
      <c r="AM47" s="211" t="s">
        <v>583</v>
      </c>
      <c r="AN47" s="212"/>
      <c r="AO47" s="212"/>
      <c r="AP47" s="212"/>
      <c r="AQ47" s="333" t="s">
        <v>588</v>
      </c>
      <c r="AR47" s="200"/>
      <c r="AS47" s="200"/>
      <c r="AT47" s="334"/>
      <c r="AU47" s="212">
        <v>12</v>
      </c>
      <c r="AV47" s="212"/>
      <c r="AW47" s="212"/>
      <c r="AX47" s="214"/>
    </row>
    <row r="48" spans="1:50" ht="25.15" hidden="1" customHeight="1" x14ac:dyDescent="0.15">
      <c r="A48" s="403"/>
      <c r="B48" s="404"/>
      <c r="C48" s="404"/>
      <c r="D48" s="404"/>
      <c r="E48" s="404"/>
      <c r="F48" s="405"/>
      <c r="G48" s="563"/>
      <c r="H48" s="564"/>
      <c r="I48" s="564"/>
      <c r="J48" s="564"/>
      <c r="K48" s="564"/>
      <c r="L48" s="564"/>
      <c r="M48" s="564"/>
      <c r="N48" s="564"/>
      <c r="O48" s="565"/>
      <c r="P48" s="104"/>
      <c r="Q48" s="104"/>
      <c r="R48" s="104"/>
      <c r="S48" s="104"/>
      <c r="T48" s="104"/>
      <c r="U48" s="104"/>
      <c r="V48" s="104"/>
      <c r="W48" s="104"/>
      <c r="X48" s="105"/>
      <c r="Y48" s="411" t="s">
        <v>13</v>
      </c>
      <c r="Z48" s="412"/>
      <c r="AA48" s="413"/>
      <c r="AB48" s="549" t="s">
        <v>301</v>
      </c>
      <c r="AC48" s="549"/>
      <c r="AD48" s="549"/>
      <c r="AE48" s="211" t="s">
        <v>583</v>
      </c>
      <c r="AF48" s="212"/>
      <c r="AG48" s="212"/>
      <c r="AH48" s="212"/>
      <c r="AI48" s="211" t="s">
        <v>583</v>
      </c>
      <c r="AJ48" s="212"/>
      <c r="AK48" s="212"/>
      <c r="AL48" s="212"/>
      <c r="AM48" s="211" t="s">
        <v>586</v>
      </c>
      <c r="AN48" s="212"/>
      <c r="AO48" s="212"/>
      <c r="AP48" s="212"/>
      <c r="AQ48" s="333" t="s">
        <v>586</v>
      </c>
      <c r="AR48" s="200"/>
      <c r="AS48" s="200"/>
      <c r="AT48" s="334"/>
      <c r="AU48" s="212" t="s">
        <v>583</v>
      </c>
      <c r="AV48" s="212"/>
      <c r="AW48" s="212"/>
      <c r="AX48" s="214"/>
    </row>
    <row r="49" spans="1:50" hidden="1" x14ac:dyDescent="0.15">
      <c r="A49" s="219" t="s">
        <v>526</v>
      </c>
      <c r="B49" s="220"/>
      <c r="C49" s="220"/>
      <c r="D49" s="220"/>
      <c r="E49" s="220"/>
      <c r="F49" s="221"/>
      <c r="G49" s="225" t="s">
        <v>586</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53.6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idden="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17" t="s">
        <v>253</v>
      </c>
      <c r="AV51" s="917"/>
      <c r="AW51" s="917"/>
      <c r="AX51" s="918"/>
    </row>
    <row r="52" spans="1:50" hidden="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6"/>
      <c r="AR52" s="193"/>
      <c r="AS52" s="126" t="s">
        <v>356</v>
      </c>
      <c r="AT52" s="127"/>
      <c r="AU52" s="192"/>
      <c r="AV52" s="192"/>
      <c r="AW52" s="394" t="s">
        <v>300</v>
      </c>
      <c r="AX52" s="395"/>
    </row>
    <row r="53" spans="1:50" hidden="1" x14ac:dyDescent="0.15">
      <c r="A53" s="399"/>
      <c r="B53" s="397"/>
      <c r="C53" s="397"/>
      <c r="D53" s="397"/>
      <c r="E53" s="397"/>
      <c r="F53" s="398"/>
      <c r="G53" s="557"/>
      <c r="H53" s="558"/>
      <c r="I53" s="558"/>
      <c r="J53" s="558"/>
      <c r="K53" s="558"/>
      <c r="L53" s="558"/>
      <c r="M53" s="558"/>
      <c r="N53" s="558"/>
      <c r="O53" s="559"/>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idden="1" x14ac:dyDescent="0.15">
      <c r="A54" s="400"/>
      <c r="B54" s="401"/>
      <c r="C54" s="401"/>
      <c r="D54" s="401"/>
      <c r="E54" s="401"/>
      <c r="F54" s="402"/>
      <c r="G54" s="560"/>
      <c r="H54" s="561"/>
      <c r="I54" s="561"/>
      <c r="J54" s="561"/>
      <c r="K54" s="561"/>
      <c r="L54" s="561"/>
      <c r="M54" s="561"/>
      <c r="N54" s="561"/>
      <c r="O54" s="562"/>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idden="1" x14ac:dyDescent="0.15">
      <c r="A55" s="403"/>
      <c r="B55" s="404"/>
      <c r="C55" s="404"/>
      <c r="D55" s="404"/>
      <c r="E55" s="404"/>
      <c r="F55" s="405"/>
      <c r="G55" s="563"/>
      <c r="H55" s="564"/>
      <c r="I55" s="564"/>
      <c r="J55" s="564"/>
      <c r="K55" s="564"/>
      <c r="L55" s="564"/>
      <c r="M55" s="564"/>
      <c r="N55" s="564"/>
      <c r="O55" s="565"/>
      <c r="P55" s="104"/>
      <c r="Q55" s="104"/>
      <c r="R55" s="104"/>
      <c r="S55" s="104"/>
      <c r="T55" s="104"/>
      <c r="U55" s="104"/>
      <c r="V55" s="104"/>
      <c r="W55" s="104"/>
      <c r="X55" s="105"/>
      <c r="Y55" s="411" t="s">
        <v>13</v>
      </c>
      <c r="Z55" s="412"/>
      <c r="AA55" s="413"/>
      <c r="AB55" s="590" t="s">
        <v>14</v>
      </c>
      <c r="AC55" s="590"/>
      <c r="AD55" s="59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idden="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idden="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17" t="s">
        <v>253</v>
      </c>
      <c r="AV58" s="917"/>
      <c r="AW58" s="917"/>
      <c r="AX58" s="918"/>
    </row>
    <row r="59" spans="1:50" hidden="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6"/>
      <c r="AR59" s="193"/>
      <c r="AS59" s="126" t="s">
        <v>356</v>
      </c>
      <c r="AT59" s="127"/>
      <c r="AU59" s="192"/>
      <c r="AV59" s="192"/>
      <c r="AW59" s="394" t="s">
        <v>300</v>
      </c>
      <c r="AX59" s="395"/>
    </row>
    <row r="60" spans="1:50" hidden="1" x14ac:dyDescent="0.15">
      <c r="A60" s="399"/>
      <c r="B60" s="397"/>
      <c r="C60" s="397"/>
      <c r="D60" s="397"/>
      <c r="E60" s="397"/>
      <c r="F60" s="398"/>
      <c r="G60" s="557"/>
      <c r="H60" s="558"/>
      <c r="I60" s="558"/>
      <c r="J60" s="558"/>
      <c r="K60" s="558"/>
      <c r="L60" s="558"/>
      <c r="M60" s="558"/>
      <c r="N60" s="558"/>
      <c r="O60" s="559"/>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15">
      <c r="A61" s="400"/>
      <c r="B61" s="401"/>
      <c r="C61" s="401"/>
      <c r="D61" s="401"/>
      <c r="E61" s="401"/>
      <c r="F61" s="402"/>
      <c r="G61" s="560"/>
      <c r="H61" s="561"/>
      <c r="I61" s="561"/>
      <c r="J61" s="561"/>
      <c r="K61" s="561"/>
      <c r="L61" s="561"/>
      <c r="M61" s="561"/>
      <c r="N61" s="561"/>
      <c r="O61" s="562"/>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15">
      <c r="A62" s="400"/>
      <c r="B62" s="401"/>
      <c r="C62" s="401"/>
      <c r="D62" s="401"/>
      <c r="E62" s="401"/>
      <c r="F62" s="402"/>
      <c r="G62" s="563"/>
      <c r="H62" s="564"/>
      <c r="I62" s="564"/>
      <c r="J62" s="564"/>
      <c r="K62" s="564"/>
      <c r="L62" s="564"/>
      <c r="M62" s="564"/>
      <c r="N62" s="564"/>
      <c r="O62" s="565"/>
      <c r="P62" s="104"/>
      <c r="Q62" s="104"/>
      <c r="R62" s="104"/>
      <c r="S62" s="104"/>
      <c r="T62" s="104"/>
      <c r="U62" s="104"/>
      <c r="V62" s="104"/>
      <c r="W62" s="104"/>
      <c r="X62" s="105"/>
      <c r="Y62" s="411" t="s">
        <v>13</v>
      </c>
      <c r="Z62" s="412"/>
      <c r="AA62" s="413"/>
      <c r="AB62" s="549" t="s">
        <v>14</v>
      </c>
      <c r="AC62" s="549"/>
      <c r="AD62" s="54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idden="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16.899999999999999"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t="s">
        <v>571</v>
      </c>
      <c r="AR66" s="192"/>
      <c r="AS66" s="235" t="s">
        <v>356</v>
      </c>
      <c r="AT66" s="236"/>
      <c r="AU66" s="192">
        <v>32</v>
      </c>
      <c r="AV66" s="192"/>
      <c r="AW66" s="235" t="s">
        <v>490</v>
      </c>
      <c r="AX66" s="247"/>
    </row>
    <row r="67" spans="1:50" ht="17.649999999999999" customHeight="1" x14ac:dyDescent="0.15">
      <c r="A67" s="468"/>
      <c r="B67" s="469"/>
      <c r="C67" s="469"/>
      <c r="D67" s="469"/>
      <c r="E67" s="469"/>
      <c r="F67" s="470"/>
      <c r="G67" s="248" t="s">
        <v>364</v>
      </c>
      <c r="H67" s="251" t="s">
        <v>638</v>
      </c>
      <c r="I67" s="252"/>
      <c r="J67" s="252"/>
      <c r="K67" s="252"/>
      <c r="L67" s="252"/>
      <c r="M67" s="252"/>
      <c r="N67" s="252"/>
      <c r="O67" s="253"/>
      <c r="P67" s="251" t="s">
        <v>597</v>
      </c>
      <c r="Q67" s="252"/>
      <c r="R67" s="252"/>
      <c r="S67" s="252"/>
      <c r="T67" s="252"/>
      <c r="U67" s="252"/>
      <c r="V67" s="253"/>
      <c r="W67" s="257"/>
      <c r="X67" s="258"/>
      <c r="Y67" s="263" t="s">
        <v>12</v>
      </c>
      <c r="Z67" s="263"/>
      <c r="AA67" s="264"/>
      <c r="AB67" s="265" t="s">
        <v>516</v>
      </c>
      <c r="AC67" s="265"/>
      <c r="AD67" s="265"/>
      <c r="AE67" s="211" t="s">
        <v>570</v>
      </c>
      <c r="AF67" s="212"/>
      <c r="AG67" s="212"/>
      <c r="AH67" s="212"/>
      <c r="AI67" s="211" t="s">
        <v>568</v>
      </c>
      <c r="AJ67" s="212"/>
      <c r="AK67" s="212"/>
      <c r="AL67" s="212"/>
      <c r="AM67" s="211" t="s">
        <v>568</v>
      </c>
      <c r="AN67" s="212"/>
      <c r="AO67" s="212"/>
      <c r="AP67" s="212"/>
      <c r="AQ67" s="211" t="s">
        <v>568</v>
      </c>
      <c r="AR67" s="212"/>
      <c r="AS67" s="212"/>
      <c r="AT67" s="213"/>
      <c r="AU67" s="212" t="s">
        <v>573</v>
      </c>
      <c r="AV67" s="212"/>
      <c r="AW67" s="212"/>
      <c r="AX67" s="214"/>
    </row>
    <row r="68" spans="1:50" ht="23.25"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t="s">
        <v>569</v>
      </c>
      <c r="AF68" s="212"/>
      <c r="AG68" s="212"/>
      <c r="AH68" s="212"/>
      <c r="AI68" s="211" t="s">
        <v>573</v>
      </c>
      <c r="AJ68" s="212"/>
      <c r="AK68" s="212"/>
      <c r="AL68" s="212"/>
      <c r="AM68" s="211" t="s">
        <v>568</v>
      </c>
      <c r="AN68" s="212"/>
      <c r="AO68" s="212"/>
      <c r="AP68" s="212"/>
      <c r="AQ68" s="211" t="s">
        <v>575</v>
      </c>
      <c r="AR68" s="212"/>
      <c r="AS68" s="212"/>
      <c r="AT68" s="213"/>
      <c r="AU68" s="212">
        <v>6807</v>
      </c>
      <c r="AV68" s="212"/>
      <c r="AW68" s="212"/>
      <c r="AX68" s="214"/>
    </row>
    <row r="69" spans="1:50" ht="23.25"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t="s">
        <v>571</v>
      </c>
      <c r="AF69" s="267"/>
      <c r="AG69" s="267"/>
      <c r="AH69" s="267"/>
      <c r="AI69" s="266" t="s">
        <v>568</v>
      </c>
      <c r="AJ69" s="267"/>
      <c r="AK69" s="267"/>
      <c r="AL69" s="267"/>
      <c r="AM69" s="266" t="s">
        <v>573</v>
      </c>
      <c r="AN69" s="267"/>
      <c r="AO69" s="267"/>
      <c r="AP69" s="267"/>
      <c r="AQ69" s="211" t="s">
        <v>571</v>
      </c>
      <c r="AR69" s="212"/>
      <c r="AS69" s="212"/>
      <c r="AT69" s="213"/>
      <c r="AU69" s="212" t="s">
        <v>568</v>
      </c>
      <c r="AV69" s="212"/>
      <c r="AW69" s="212"/>
      <c r="AX69" s="214"/>
    </row>
    <row r="70" spans="1:50" ht="23.25" customHeight="1" x14ac:dyDescent="0.15">
      <c r="A70" s="468" t="s">
        <v>498</v>
      </c>
      <c r="B70" s="469"/>
      <c r="C70" s="469"/>
      <c r="D70" s="469"/>
      <c r="E70" s="469"/>
      <c r="F70" s="470"/>
      <c r="G70" s="249" t="s">
        <v>365</v>
      </c>
      <c r="H70" s="300" t="s">
        <v>639</v>
      </c>
      <c r="I70" s="300"/>
      <c r="J70" s="300"/>
      <c r="K70" s="300"/>
      <c r="L70" s="300"/>
      <c r="M70" s="300"/>
      <c r="N70" s="300"/>
      <c r="O70" s="300"/>
      <c r="P70" s="300" t="s">
        <v>625</v>
      </c>
      <c r="Q70" s="300"/>
      <c r="R70" s="300"/>
      <c r="S70" s="300"/>
      <c r="T70" s="300"/>
      <c r="U70" s="300"/>
      <c r="V70" s="300"/>
      <c r="W70" s="303" t="s">
        <v>515</v>
      </c>
      <c r="X70" s="304"/>
      <c r="Y70" s="263" t="s">
        <v>12</v>
      </c>
      <c r="Z70" s="263"/>
      <c r="AA70" s="264"/>
      <c r="AB70" s="265" t="s">
        <v>516</v>
      </c>
      <c r="AC70" s="265"/>
      <c r="AD70" s="265"/>
      <c r="AE70" s="211" t="s">
        <v>568</v>
      </c>
      <c r="AF70" s="212"/>
      <c r="AG70" s="212"/>
      <c r="AH70" s="212"/>
      <c r="AI70" s="211" t="s">
        <v>568</v>
      </c>
      <c r="AJ70" s="212"/>
      <c r="AK70" s="212"/>
      <c r="AL70" s="212"/>
      <c r="AM70" s="211" t="s">
        <v>466</v>
      </c>
      <c r="AN70" s="212"/>
      <c r="AO70" s="212"/>
      <c r="AP70" s="212"/>
      <c r="AQ70" s="211" t="s">
        <v>574</v>
      </c>
      <c r="AR70" s="212"/>
      <c r="AS70" s="212"/>
      <c r="AT70" s="213"/>
      <c r="AU70" s="212" t="s">
        <v>571</v>
      </c>
      <c r="AV70" s="212"/>
      <c r="AW70" s="212"/>
      <c r="AX70" s="214"/>
    </row>
    <row r="71" spans="1:50" ht="23.25"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t="s">
        <v>572</v>
      </c>
      <c r="AF71" s="212"/>
      <c r="AG71" s="212"/>
      <c r="AH71" s="212"/>
      <c r="AI71" s="211" t="s">
        <v>574</v>
      </c>
      <c r="AJ71" s="212"/>
      <c r="AK71" s="212"/>
      <c r="AL71" s="212"/>
      <c r="AM71" s="211" t="s">
        <v>576</v>
      </c>
      <c r="AN71" s="212"/>
      <c r="AO71" s="212"/>
      <c r="AP71" s="212"/>
      <c r="AQ71" s="211" t="s">
        <v>573</v>
      </c>
      <c r="AR71" s="212"/>
      <c r="AS71" s="212"/>
      <c r="AT71" s="213"/>
      <c r="AU71" s="212">
        <v>11689</v>
      </c>
      <c r="AV71" s="212"/>
      <c r="AW71" s="212"/>
      <c r="AX71" s="214"/>
    </row>
    <row r="72" spans="1:50" ht="23.25"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t="s">
        <v>568</v>
      </c>
      <c r="AF72" s="212"/>
      <c r="AG72" s="212"/>
      <c r="AH72" s="212"/>
      <c r="AI72" s="211" t="s">
        <v>568</v>
      </c>
      <c r="AJ72" s="212"/>
      <c r="AK72" s="212"/>
      <c r="AL72" s="212"/>
      <c r="AM72" s="211" t="s">
        <v>570</v>
      </c>
      <c r="AN72" s="212"/>
      <c r="AO72" s="212"/>
      <c r="AP72" s="213"/>
      <c r="AQ72" s="211" t="s">
        <v>570</v>
      </c>
      <c r="AR72" s="212"/>
      <c r="AS72" s="212"/>
      <c r="AT72" s="213"/>
      <c r="AU72" s="212" t="s">
        <v>568</v>
      </c>
      <c r="AV72" s="212"/>
      <c r="AW72" s="212"/>
      <c r="AX72" s="214"/>
    </row>
    <row r="73" spans="1:50" ht="18.75" hidden="1" customHeight="1" x14ac:dyDescent="0.15">
      <c r="A73" s="499" t="s">
        <v>492</v>
      </c>
      <c r="B73" s="500"/>
      <c r="C73" s="500"/>
      <c r="D73" s="500"/>
      <c r="E73" s="500"/>
      <c r="F73" s="501"/>
      <c r="G73" s="578"/>
      <c r="H73" s="123" t="s">
        <v>265</v>
      </c>
      <c r="I73" s="123"/>
      <c r="J73" s="123"/>
      <c r="K73" s="123"/>
      <c r="L73" s="123"/>
      <c r="M73" s="123"/>
      <c r="N73" s="123"/>
      <c r="O73" s="124"/>
      <c r="P73" s="152" t="s">
        <v>59</v>
      </c>
      <c r="Q73" s="123"/>
      <c r="R73" s="123"/>
      <c r="S73" s="123"/>
      <c r="T73" s="123"/>
      <c r="U73" s="123"/>
      <c r="V73" s="123"/>
      <c r="W73" s="123"/>
      <c r="X73" s="124"/>
      <c r="Y73" s="580"/>
      <c r="Z73" s="581"/>
      <c r="AA73" s="582"/>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79"/>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6"/>
      <c r="AR74" s="193"/>
      <c r="AS74" s="126" t="s">
        <v>356</v>
      </c>
      <c r="AT74" s="127"/>
      <c r="AU74" s="586"/>
      <c r="AV74" s="193"/>
      <c r="AW74" s="126" t="s">
        <v>300</v>
      </c>
      <c r="AX74" s="188"/>
    </row>
    <row r="75" spans="1:50" ht="23.25" hidden="1" customHeight="1" x14ac:dyDescent="0.15">
      <c r="A75" s="502"/>
      <c r="B75" s="503"/>
      <c r="C75" s="503"/>
      <c r="D75" s="503"/>
      <c r="E75" s="503"/>
      <c r="F75" s="504"/>
      <c r="G75" s="605"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06"/>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07"/>
      <c r="H77" s="104"/>
      <c r="I77" s="104"/>
      <c r="J77" s="104"/>
      <c r="K77" s="104"/>
      <c r="L77" s="104"/>
      <c r="M77" s="104"/>
      <c r="N77" s="104"/>
      <c r="O77" s="105"/>
      <c r="P77" s="101"/>
      <c r="Q77" s="101"/>
      <c r="R77" s="101"/>
      <c r="S77" s="101"/>
      <c r="T77" s="101"/>
      <c r="U77" s="101"/>
      <c r="V77" s="101"/>
      <c r="W77" s="101"/>
      <c r="X77" s="102"/>
      <c r="Y77" s="152" t="s">
        <v>13</v>
      </c>
      <c r="Z77" s="123"/>
      <c r="AA77" s="124"/>
      <c r="AB77" s="572" t="s">
        <v>14</v>
      </c>
      <c r="AC77" s="572"/>
      <c r="AD77" s="572"/>
      <c r="AE77" s="884"/>
      <c r="AF77" s="885"/>
      <c r="AG77" s="885"/>
      <c r="AH77" s="885"/>
      <c r="AI77" s="884"/>
      <c r="AJ77" s="885"/>
      <c r="AK77" s="885"/>
      <c r="AL77" s="885"/>
      <c r="AM77" s="884"/>
      <c r="AN77" s="885"/>
      <c r="AO77" s="885"/>
      <c r="AP77" s="885"/>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3"/>
      <c r="I78" s="584"/>
      <c r="J78" s="584"/>
      <c r="K78" s="584"/>
      <c r="L78" s="584"/>
      <c r="M78" s="584"/>
      <c r="N78" s="584"/>
      <c r="O78" s="585"/>
      <c r="P78" s="140"/>
      <c r="Q78" s="140"/>
      <c r="R78" s="140"/>
      <c r="S78" s="140"/>
      <c r="T78" s="140"/>
      <c r="U78" s="140"/>
      <c r="V78" s="140"/>
      <c r="W78" s="140"/>
      <c r="X78" s="14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customHeight="1" thickBot="1" x14ac:dyDescent="0.2">
      <c r="A79" s="566" t="s">
        <v>268</v>
      </c>
      <c r="B79" s="567"/>
      <c r="C79" s="567"/>
      <c r="D79" s="567"/>
      <c r="E79" s="567"/>
      <c r="F79" s="567"/>
      <c r="G79" s="567"/>
      <c r="H79" s="567"/>
      <c r="I79" s="567"/>
      <c r="J79" s="567"/>
      <c r="K79" s="567"/>
      <c r="L79" s="567"/>
      <c r="M79" s="567"/>
      <c r="N79" s="567"/>
      <c r="O79" s="567"/>
      <c r="P79" s="567"/>
      <c r="Q79" s="567"/>
      <c r="R79" s="567"/>
      <c r="S79" s="567"/>
      <c r="T79" s="567"/>
      <c r="U79" s="567"/>
      <c r="V79" s="567"/>
      <c r="W79" s="567"/>
      <c r="X79" s="567"/>
      <c r="Y79" s="567"/>
      <c r="Z79" s="567"/>
      <c r="AA79" s="567"/>
      <c r="AB79" s="567"/>
      <c r="AC79" s="567"/>
      <c r="AD79" s="567"/>
      <c r="AE79" s="567"/>
      <c r="AF79" s="567"/>
      <c r="AG79" s="567"/>
      <c r="AH79" s="567"/>
      <c r="AI79" s="567"/>
      <c r="AJ79" s="567"/>
      <c r="AK79" s="567"/>
      <c r="AL79" s="567"/>
      <c r="AM79" s="567"/>
      <c r="AN79" s="567"/>
      <c r="AO79" s="271" t="s">
        <v>486</v>
      </c>
      <c r="AP79" s="272"/>
      <c r="AQ79" s="272"/>
      <c r="AR79" s="81" t="s">
        <v>484</v>
      </c>
      <c r="AS79" s="271"/>
      <c r="AT79" s="272"/>
      <c r="AU79" s="272"/>
      <c r="AV79" s="272"/>
      <c r="AW79" s="272"/>
      <c r="AX79" s="940"/>
    </row>
    <row r="80" spans="1:50" ht="18.75" hidden="1" customHeight="1" x14ac:dyDescent="0.15">
      <c r="A80" s="858"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59"/>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59"/>
      <c r="B82" s="520"/>
      <c r="C82" s="424"/>
      <c r="D82" s="424"/>
      <c r="E82" s="424"/>
      <c r="F82" s="425"/>
      <c r="G82" s="669"/>
      <c r="H82" s="669"/>
      <c r="I82" s="669"/>
      <c r="J82" s="669"/>
      <c r="K82" s="669"/>
      <c r="L82" s="669"/>
      <c r="M82" s="669"/>
      <c r="N82" s="669"/>
      <c r="O82" s="669"/>
      <c r="P82" s="669"/>
      <c r="Q82" s="669"/>
      <c r="R82" s="669"/>
      <c r="S82" s="669"/>
      <c r="T82" s="669"/>
      <c r="U82" s="669"/>
      <c r="V82" s="669"/>
      <c r="W82" s="669"/>
      <c r="X82" s="669"/>
      <c r="Y82" s="669"/>
      <c r="Z82" s="669"/>
      <c r="AA82" s="670"/>
      <c r="AB82" s="878"/>
      <c r="AC82" s="669"/>
      <c r="AD82" s="669"/>
      <c r="AE82" s="669"/>
      <c r="AF82" s="669"/>
      <c r="AG82" s="669"/>
      <c r="AH82" s="669"/>
      <c r="AI82" s="669"/>
      <c r="AJ82" s="669"/>
      <c r="AK82" s="669"/>
      <c r="AL82" s="669"/>
      <c r="AM82" s="669"/>
      <c r="AN82" s="669"/>
      <c r="AO82" s="669"/>
      <c r="AP82" s="669"/>
      <c r="AQ82" s="669"/>
      <c r="AR82" s="669"/>
      <c r="AS82" s="669"/>
      <c r="AT82" s="669"/>
      <c r="AU82" s="669"/>
      <c r="AV82" s="669"/>
      <c r="AW82" s="669"/>
      <c r="AX82" s="879"/>
    </row>
    <row r="83" spans="1:60" ht="22.5" hidden="1" customHeight="1" x14ac:dyDescent="0.15">
      <c r="A83" s="859"/>
      <c r="B83" s="520"/>
      <c r="C83" s="424"/>
      <c r="D83" s="424"/>
      <c r="E83" s="424"/>
      <c r="F83" s="425"/>
      <c r="G83" s="671"/>
      <c r="H83" s="671"/>
      <c r="I83" s="671"/>
      <c r="J83" s="671"/>
      <c r="K83" s="671"/>
      <c r="L83" s="671"/>
      <c r="M83" s="671"/>
      <c r="N83" s="671"/>
      <c r="O83" s="671"/>
      <c r="P83" s="671"/>
      <c r="Q83" s="671"/>
      <c r="R83" s="671"/>
      <c r="S83" s="671"/>
      <c r="T83" s="671"/>
      <c r="U83" s="671"/>
      <c r="V83" s="671"/>
      <c r="W83" s="671"/>
      <c r="X83" s="671"/>
      <c r="Y83" s="671"/>
      <c r="Z83" s="671"/>
      <c r="AA83" s="672"/>
      <c r="AB83" s="880"/>
      <c r="AC83" s="671"/>
      <c r="AD83" s="671"/>
      <c r="AE83" s="671"/>
      <c r="AF83" s="671"/>
      <c r="AG83" s="671"/>
      <c r="AH83" s="671"/>
      <c r="AI83" s="671"/>
      <c r="AJ83" s="671"/>
      <c r="AK83" s="671"/>
      <c r="AL83" s="671"/>
      <c r="AM83" s="671"/>
      <c r="AN83" s="671"/>
      <c r="AO83" s="671"/>
      <c r="AP83" s="671"/>
      <c r="AQ83" s="671"/>
      <c r="AR83" s="671"/>
      <c r="AS83" s="671"/>
      <c r="AT83" s="671"/>
      <c r="AU83" s="671"/>
      <c r="AV83" s="671"/>
      <c r="AW83" s="671"/>
      <c r="AX83" s="881"/>
    </row>
    <row r="84" spans="1:60" ht="19.5" hidden="1" customHeight="1" x14ac:dyDescent="0.15">
      <c r="A84" s="859"/>
      <c r="B84" s="521"/>
      <c r="C84" s="522"/>
      <c r="D84" s="522"/>
      <c r="E84" s="522"/>
      <c r="F84" s="523"/>
      <c r="G84" s="673"/>
      <c r="H84" s="673"/>
      <c r="I84" s="673"/>
      <c r="J84" s="673"/>
      <c r="K84" s="673"/>
      <c r="L84" s="673"/>
      <c r="M84" s="673"/>
      <c r="N84" s="673"/>
      <c r="O84" s="673"/>
      <c r="P84" s="673"/>
      <c r="Q84" s="673"/>
      <c r="R84" s="673"/>
      <c r="S84" s="673"/>
      <c r="T84" s="673"/>
      <c r="U84" s="673"/>
      <c r="V84" s="673"/>
      <c r="W84" s="673"/>
      <c r="X84" s="673"/>
      <c r="Y84" s="673"/>
      <c r="Z84" s="673"/>
      <c r="AA84" s="674"/>
      <c r="AB84" s="882"/>
      <c r="AC84" s="673"/>
      <c r="AD84" s="673"/>
      <c r="AE84" s="673"/>
      <c r="AF84" s="673"/>
      <c r="AG84" s="673"/>
      <c r="AH84" s="673"/>
      <c r="AI84" s="673"/>
      <c r="AJ84" s="673"/>
      <c r="AK84" s="673"/>
      <c r="AL84" s="673"/>
      <c r="AM84" s="673"/>
      <c r="AN84" s="673"/>
      <c r="AO84" s="673"/>
      <c r="AP84" s="673"/>
      <c r="AQ84" s="671"/>
      <c r="AR84" s="671"/>
      <c r="AS84" s="671"/>
      <c r="AT84" s="671"/>
      <c r="AU84" s="673"/>
      <c r="AV84" s="673"/>
      <c r="AW84" s="673"/>
      <c r="AX84" s="883"/>
    </row>
    <row r="85" spans="1:60" ht="18.75" hidden="1" customHeight="1" x14ac:dyDescent="0.15">
      <c r="A85" s="859"/>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0" t="s">
        <v>11</v>
      </c>
      <c r="AC85" s="551"/>
      <c r="AD85" s="552"/>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5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t="s">
        <v>586</v>
      </c>
      <c r="AR86" s="192"/>
      <c r="AS86" s="126" t="s">
        <v>356</v>
      </c>
      <c r="AT86" s="127"/>
      <c r="AU86" s="192" t="s">
        <v>586</v>
      </c>
      <c r="AV86" s="192"/>
      <c r="AW86" s="394" t="s">
        <v>300</v>
      </c>
      <c r="AX86" s="395"/>
      <c r="AY86" s="10"/>
      <c r="AZ86" s="10"/>
      <c r="BA86" s="10"/>
      <c r="BB86" s="10"/>
      <c r="BC86" s="10"/>
      <c r="BD86" s="10"/>
      <c r="BE86" s="10"/>
      <c r="BF86" s="10"/>
      <c r="BG86" s="10"/>
      <c r="BH86" s="10"/>
    </row>
    <row r="87" spans="1:60" ht="23.25" hidden="1" customHeight="1" x14ac:dyDescent="0.15">
      <c r="A87" s="859"/>
      <c r="B87" s="424"/>
      <c r="C87" s="424"/>
      <c r="D87" s="424"/>
      <c r="E87" s="424"/>
      <c r="F87" s="425"/>
      <c r="G87" s="97"/>
      <c r="H87" s="98"/>
      <c r="I87" s="98"/>
      <c r="J87" s="98"/>
      <c r="K87" s="98"/>
      <c r="L87" s="98"/>
      <c r="M87" s="98"/>
      <c r="N87" s="98"/>
      <c r="O87" s="99"/>
      <c r="P87" s="98"/>
      <c r="Q87" s="507"/>
      <c r="R87" s="507"/>
      <c r="S87" s="507"/>
      <c r="T87" s="507"/>
      <c r="U87" s="507"/>
      <c r="V87" s="507"/>
      <c r="W87" s="507"/>
      <c r="X87" s="508"/>
      <c r="Y87" s="554" t="s">
        <v>62</v>
      </c>
      <c r="Z87" s="555"/>
      <c r="AA87" s="556"/>
      <c r="AB87" s="457" t="s">
        <v>593</v>
      </c>
      <c r="AC87" s="457"/>
      <c r="AD87" s="457"/>
      <c r="AE87" s="211" t="s">
        <v>593</v>
      </c>
      <c r="AF87" s="212"/>
      <c r="AG87" s="212"/>
      <c r="AH87" s="212"/>
      <c r="AI87" s="211" t="s">
        <v>586</v>
      </c>
      <c r="AJ87" s="212"/>
      <c r="AK87" s="212"/>
      <c r="AL87" s="212"/>
      <c r="AM87" s="211" t="s">
        <v>586</v>
      </c>
      <c r="AN87" s="212"/>
      <c r="AO87" s="212"/>
      <c r="AP87" s="212"/>
      <c r="AQ87" s="333" t="s">
        <v>586</v>
      </c>
      <c r="AR87" s="200"/>
      <c r="AS87" s="200"/>
      <c r="AT87" s="334"/>
      <c r="AU87" s="212" t="s">
        <v>586</v>
      </c>
      <c r="AV87" s="212"/>
      <c r="AW87" s="212"/>
      <c r="AX87" s="214"/>
    </row>
    <row r="88" spans="1:60" ht="23.25" hidden="1" customHeight="1" x14ac:dyDescent="0.15">
      <c r="A88" s="859"/>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t="s">
        <v>583</v>
      </c>
      <c r="AC88" s="516"/>
      <c r="AD88" s="516"/>
      <c r="AE88" s="211" t="s">
        <v>586</v>
      </c>
      <c r="AF88" s="212"/>
      <c r="AG88" s="212"/>
      <c r="AH88" s="212"/>
      <c r="AI88" s="211" t="s">
        <v>586</v>
      </c>
      <c r="AJ88" s="212"/>
      <c r="AK88" s="212"/>
      <c r="AL88" s="212"/>
      <c r="AM88" s="211" t="s">
        <v>594</v>
      </c>
      <c r="AN88" s="212"/>
      <c r="AO88" s="212"/>
      <c r="AP88" s="212"/>
      <c r="AQ88" s="333" t="s">
        <v>586</v>
      </c>
      <c r="AR88" s="200"/>
      <c r="AS88" s="200"/>
      <c r="AT88" s="334"/>
      <c r="AU88" s="212" t="s">
        <v>588</v>
      </c>
      <c r="AV88" s="212"/>
      <c r="AW88" s="212"/>
      <c r="AX88" s="214"/>
      <c r="AY88" s="10"/>
      <c r="AZ88" s="10"/>
      <c r="BA88" s="10"/>
      <c r="BB88" s="10"/>
      <c r="BC88" s="10"/>
    </row>
    <row r="89" spans="1:60" ht="23.25" hidden="1" customHeight="1" thickBot="1" x14ac:dyDescent="0.2">
      <c r="A89" s="859"/>
      <c r="B89" s="522"/>
      <c r="C89" s="522"/>
      <c r="D89" s="522"/>
      <c r="E89" s="522"/>
      <c r="F89" s="523"/>
      <c r="G89" s="103"/>
      <c r="H89" s="104"/>
      <c r="I89" s="104"/>
      <c r="J89" s="104"/>
      <c r="K89" s="104"/>
      <c r="L89" s="104"/>
      <c r="M89" s="104"/>
      <c r="N89" s="104"/>
      <c r="O89" s="105"/>
      <c r="P89" s="169"/>
      <c r="Q89" s="169"/>
      <c r="R89" s="169"/>
      <c r="S89" s="169"/>
      <c r="T89" s="169"/>
      <c r="U89" s="169"/>
      <c r="V89" s="169"/>
      <c r="W89" s="169"/>
      <c r="X89" s="553"/>
      <c r="Y89" s="454" t="s">
        <v>13</v>
      </c>
      <c r="Z89" s="455"/>
      <c r="AA89" s="456"/>
      <c r="AB89" s="590" t="s">
        <v>14</v>
      </c>
      <c r="AC89" s="590"/>
      <c r="AD89" s="590"/>
      <c r="AE89" s="211" t="s">
        <v>586</v>
      </c>
      <c r="AF89" s="212"/>
      <c r="AG89" s="212"/>
      <c r="AH89" s="212"/>
      <c r="AI89" s="211" t="s">
        <v>586</v>
      </c>
      <c r="AJ89" s="212"/>
      <c r="AK89" s="212"/>
      <c r="AL89" s="212"/>
      <c r="AM89" s="211" t="s">
        <v>586</v>
      </c>
      <c r="AN89" s="212"/>
      <c r="AO89" s="212"/>
      <c r="AP89" s="212"/>
      <c r="AQ89" s="333" t="s">
        <v>586</v>
      </c>
      <c r="AR89" s="200"/>
      <c r="AS89" s="200"/>
      <c r="AT89" s="334"/>
      <c r="AU89" s="212" t="s">
        <v>583</v>
      </c>
      <c r="AV89" s="212"/>
      <c r="AW89" s="212"/>
      <c r="AX89" s="214"/>
      <c r="AY89" s="10"/>
      <c r="AZ89" s="10"/>
      <c r="BA89" s="10"/>
      <c r="BB89" s="10"/>
      <c r="BC89" s="10"/>
      <c r="BD89" s="10"/>
      <c r="BE89" s="10"/>
      <c r="BF89" s="10"/>
      <c r="BG89" s="10"/>
      <c r="BH89" s="10"/>
    </row>
    <row r="90" spans="1:60" ht="18.75" hidden="1" customHeight="1" x14ac:dyDescent="0.15">
      <c r="A90" s="859"/>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0" t="s">
        <v>11</v>
      </c>
      <c r="AC90" s="551"/>
      <c r="AD90" s="552"/>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5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59"/>
      <c r="B92" s="424"/>
      <c r="C92" s="424"/>
      <c r="D92" s="424"/>
      <c r="E92" s="424"/>
      <c r="F92" s="425"/>
      <c r="G92" s="97"/>
      <c r="H92" s="98"/>
      <c r="I92" s="98"/>
      <c r="J92" s="98"/>
      <c r="K92" s="98"/>
      <c r="L92" s="98"/>
      <c r="M92" s="98"/>
      <c r="N92" s="98"/>
      <c r="O92" s="99"/>
      <c r="P92" s="98"/>
      <c r="Q92" s="507"/>
      <c r="R92" s="507"/>
      <c r="S92" s="507"/>
      <c r="T92" s="507"/>
      <c r="U92" s="507"/>
      <c r="V92" s="507"/>
      <c r="W92" s="507"/>
      <c r="X92" s="508"/>
      <c r="Y92" s="554" t="s">
        <v>62</v>
      </c>
      <c r="Z92" s="555"/>
      <c r="AA92" s="556"/>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59"/>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59"/>
      <c r="B94" s="522"/>
      <c r="C94" s="522"/>
      <c r="D94" s="522"/>
      <c r="E94" s="522"/>
      <c r="F94" s="523"/>
      <c r="G94" s="103"/>
      <c r="H94" s="104"/>
      <c r="I94" s="104"/>
      <c r="J94" s="104"/>
      <c r="K94" s="104"/>
      <c r="L94" s="104"/>
      <c r="M94" s="104"/>
      <c r="N94" s="104"/>
      <c r="O94" s="105"/>
      <c r="P94" s="169"/>
      <c r="Q94" s="169"/>
      <c r="R94" s="169"/>
      <c r="S94" s="169"/>
      <c r="T94" s="169"/>
      <c r="U94" s="169"/>
      <c r="V94" s="169"/>
      <c r="W94" s="169"/>
      <c r="X94" s="553"/>
      <c r="Y94" s="454" t="s">
        <v>13</v>
      </c>
      <c r="Z94" s="455"/>
      <c r="AA94" s="456"/>
      <c r="AB94" s="590" t="s">
        <v>14</v>
      </c>
      <c r="AC94" s="590"/>
      <c r="AD94" s="590"/>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59"/>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0" t="s">
        <v>11</v>
      </c>
      <c r="AC95" s="551"/>
      <c r="AD95" s="552"/>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5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59"/>
      <c r="B97" s="424"/>
      <c r="C97" s="424"/>
      <c r="D97" s="424"/>
      <c r="E97" s="424"/>
      <c r="F97" s="425"/>
      <c r="G97" s="97"/>
      <c r="H97" s="98"/>
      <c r="I97" s="98"/>
      <c r="J97" s="98"/>
      <c r="K97" s="98"/>
      <c r="L97" s="98"/>
      <c r="M97" s="98"/>
      <c r="N97" s="98"/>
      <c r="O97" s="99"/>
      <c r="P97" s="98"/>
      <c r="Q97" s="507"/>
      <c r="R97" s="507"/>
      <c r="S97" s="507"/>
      <c r="T97" s="507"/>
      <c r="U97" s="507"/>
      <c r="V97" s="507"/>
      <c r="W97" s="507"/>
      <c r="X97" s="508"/>
      <c r="Y97" s="554" t="s">
        <v>62</v>
      </c>
      <c r="Z97" s="555"/>
      <c r="AA97" s="556"/>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59"/>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3"/>
      <c r="AC98" s="574"/>
      <c r="AD98" s="575"/>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0"/>
      <c r="B99" s="426"/>
      <c r="C99" s="426"/>
      <c r="D99" s="426"/>
      <c r="E99" s="426"/>
      <c r="F99" s="427"/>
      <c r="G99" s="576"/>
      <c r="H99" s="208"/>
      <c r="I99" s="208"/>
      <c r="J99" s="208"/>
      <c r="K99" s="208"/>
      <c r="L99" s="208"/>
      <c r="M99" s="208"/>
      <c r="N99" s="208"/>
      <c r="O99" s="577"/>
      <c r="P99" s="511"/>
      <c r="Q99" s="511"/>
      <c r="R99" s="511"/>
      <c r="S99" s="511"/>
      <c r="T99" s="511"/>
      <c r="U99" s="511"/>
      <c r="V99" s="511"/>
      <c r="W99" s="511"/>
      <c r="X99" s="512"/>
      <c r="Y99" s="889" t="s">
        <v>13</v>
      </c>
      <c r="Z99" s="890"/>
      <c r="AA99" s="891"/>
      <c r="AB99" s="886" t="s">
        <v>14</v>
      </c>
      <c r="AC99" s="887"/>
      <c r="AD99" s="888"/>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48"/>
      <c r="Z100" s="849"/>
      <c r="AA100" s="850"/>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539</v>
      </c>
      <c r="AV100" s="314"/>
      <c r="AW100" s="314"/>
      <c r="AX100" s="316"/>
    </row>
    <row r="101" spans="1:60" ht="30" customHeight="1" x14ac:dyDescent="0.15">
      <c r="A101" s="418"/>
      <c r="B101" s="419"/>
      <c r="C101" s="419"/>
      <c r="D101" s="419"/>
      <c r="E101" s="419"/>
      <c r="F101" s="420"/>
      <c r="G101" s="98" t="s">
        <v>599</v>
      </c>
      <c r="H101" s="98"/>
      <c r="I101" s="98"/>
      <c r="J101" s="98"/>
      <c r="K101" s="98"/>
      <c r="L101" s="98"/>
      <c r="M101" s="98"/>
      <c r="N101" s="98"/>
      <c r="O101" s="98"/>
      <c r="P101" s="98"/>
      <c r="Q101" s="98"/>
      <c r="R101" s="98"/>
      <c r="S101" s="98"/>
      <c r="T101" s="98"/>
      <c r="U101" s="98"/>
      <c r="V101" s="98"/>
      <c r="W101" s="98"/>
      <c r="X101" s="99"/>
      <c r="Y101" s="535" t="s">
        <v>55</v>
      </c>
      <c r="Z101" s="536"/>
      <c r="AA101" s="537"/>
      <c r="AB101" s="457" t="s">
        <v>650</v>
      </c>
      <c r="AC101" s="457"/>
      <c r="AD101" s="457"/>
      <c r="AE101" s="211" t="s">
        <v>568</v>
      </c>
      <c r="AF101" s="212"/>
      <c r="AG101" s="212"/>
      <c r="AH101" s="213"/>
      <c r="AI101" s="211" t="s">
        <v>569</v>
      </c>
      <c r="AJ101" s="212"/>
      <c r="AK101" s="212"/>
      <c r="AL101" s="213"/>
      <c r="AM101" s="211" t="s">
        <v>568</v>
      </c>
      <c r="AN101" s="212"/>
      <c r="AO101" s="212"/>
      <c r="AP101" s="213"/>
      <c r="AQ101" s="211" t="s">
        <v>624</v>
      </c>
      <c r="AR101" s="212"/>
      <c r="AS101" s="212"/>
      <c r="AT101" s="213"/>
      <c r="AU101" s="212" t="s">
        <v>568</v>
      </c>
      <c r="AV101" s="212"/>
      <c r="AW101" s="212"/>
      <c r="AX101" s="214"/>
    </row>
    <row r="102" spans="1:60" ht="38.6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650</v>
      </c>
      <c r="AC102" s="457"/>
      <c r="AD102" s="457"/>
      <c r="AE102" s="414" t="s">
        <v>570</v>
      </c>
      <c r="AF102" s="414"/>
      <c r="AG102" s="414"/>
      <c r="AH102" s="414"/>
      <c r="AI102" s="414" t="s">
        <v>568</v>
      </c>
      <c r="AJ102" s="414"/>
      <c r="AK102" s="414"/>
      <c r="AL102" s="414"/>
      <c r="AM102" s="414" t="s">
        <v>568</v>
      </c>
      <c r="AN102" s="414"/>
      <c r="AO102" s="414"/>
      <c r="AP102" s="414"/>
      <c r="AQ102" s="266">
        <v>25350</v>
      </c>
      <c r="AR102" s="267"/>
      <c r="AS102" s="267"/>
      <c r="AT102" s="312"/>
      <c r="AU102" s="212" t="s">
        <v>570</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37.15" hidden="1" customHeight="1" x14ac:dyDescent="0.15">
      <c r="A104" s="418"/>
      <c r="B104" s="419"/>
      <c r="C104" s="419"/>
      <c r="D104" s="419"/>
      <c r="E104" s="419"/>
      <c r="F104" s="420"/>
      <c r="G104" s="98" t="s">
        <v>584</v>
      </c>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43.1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6"/>
      <c r="Z115" s="547"/>
      <c r="AA115" s="548"/>
      <c r="AB115" s="411" t="s">
        <v>11</v>
      </c>
      <c r="AC115" s="412"/>
      <c r="AD115" s="413"/>
      <c r="AE115" s="411" t="s">
        <v>357</v>
      </c>
      <c r="AF115" s="412"/>
      <c r="AG115" s="412"/>
      <c r="AH115" s="413"/>
      <c r="AI115" s="411" t="s">
        <v>363</v>
      </c>
      <c r="AJ115" s="412"/>
      <c r="AK115" s="412"/>
      <c r="AL115" s="413"/>
      <c r="AM115" s="411" t="s">
        <v>472</v>
      </c>
      <c r="AN115" s="412"/>
      <c r="AO115" s="412"/>
      <c r="AP115" s="413"/>
      <c r="AQ115" s="587" t="s">
        <v>540</v>
      </c>
      <c r="AR115" s="588"/>
      <c r="AS115" s="588"/>
      <c r="AT115" s="588"/>
      <c r="AU115" s="588"/>
      <c r="AV115" s="588"/>
      <c r="AW115" s="588"/>
      <c r="AX115" s="589"/>
    </row>
    <row r="116" spans="1:50" ht="30" customHeight="1" x14ac:dyDescent="0.15">
      <c r="A116" s="435"/>
      <c r="B116" s="436"/>
      <c r="C116" s="436"/>
      <c r="D116" s="436"/>
      <c r="E116" s="436"/>
      <c r="F116" s="437"/>
      <c r="G116" s="389" t="s">
        <v>598</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614</v>
      </c>
      <c r="AC116" s="459"/>
      <c r="AD116" s="460"/>
      <c r="AE116" s="414" t="s">
        <v>568</v>
      </c>
      <c r="AF116" s="414"/>
      <c r="AG116" s="414"/>
      <c r="AH116" s="414"/>
      <c r="AI116" s="414" t="s">
        <v>570</v>
      </c>
      <c r="AJ116" s="414"/>
      <c r="AK116" s="414"/>
      <c r="AL116" s="414"/>
      <c r="AM116" s="414" t="s">
        <v>568</v>
      </c>
      <c r="AN116" s="414"/>
      <c r="AO116" s="414"/>
      <c r="AP116" s="414"/>
      <c r="AQ116" s="211">
        <f>ROUND(4900000000/40040/15,0)</f>
        <v>8159</v>
      </c>
      <c r="AR116" s="212"/>
      <c r="AS116" s="212"/>
      <c r="AT116" s="212"/>
      <c r="AU116" s="212"/>
      <c r="AV116" s="212"/>
      <c r="AW116" s="212"/>
      <c r="AX116" s="214"/>
    </row>
    <row r="117" spans="1:50" ht="30"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58" t="s">
        <v>645</v>
      </c>
      <c r="AC117" s="459"/>
      <c r="AD117" s="460"/>
      <c r="AE117" s="544" t="s">
        <v>568</v>
      </c>
      <c r="AF117" s="544"/>
      <c r="AG117" s="544"/>
      <c r="AH117" s="544"/>
      <c r="AI117" s="544" t="s">
        <v>568</v>
      </c>
      <c r="AJ117" s="544"/>
      <c r="AK117" s="544"/>
      <c r="AL117" s="544"/>
      <c r="AM117" s="544" t="s">
        <v>573</v>
      </c>
      <c r="AN117" s="544"/>
      <c r="AO117" s="544"/>
      <c r="AP117" s="544"/>
      <c r="AQ117" s="544" t="s">
        <v>649</v>
      </c>
      <c r="AR117" s="544"/>
      <c r="AS117" s="544"/>
      <c r="AT117" s="544"/>
      <c r="AU117" s="544"/>
      <c r="AV117" s="544"/>
      <c r="AW117" s="544"/>
      <c r="AX117" s="545"/>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6"/>
      <c r="Z118" s="547"/>
      <c r="AA118" s="548"/>
      <c r="AB118" s="411" t="s">
        <v>11</v>
      </c>
      <c r="AC118" s="412"/>
      <c r="AD118" s="413"/>
      <c r="AE118" s="411" t="s">
        <v>357</v>
      </c>
      <c r="AF118" s="412"/>
      <c r="AG118" s="412"/>
      <c r="AH118" s="413"/>
      <c r="AI118" s="411" t="s">
        <v>363</v>
      </c>
      <c r="AJ118" s="412"/>
      <c r="AK118" s="412"/>
      <c r="AL118" s="413"/>
      <c r="AM118" s="411" t="s">
        <v>472</v>
      </c>
      <c r="AN118" s="412"/>
      <c r="AO118" s="412"/>
      <c r="AP118" s="413"/>
      <c r="AQ118" s="587" t="s">
        <v>540</v>
      </c>
      <c r="AR118" s="588"/>
      <c r="AS118" s="588"/>
      <c r="AT118" s="588"/>
      <c r="AU118" s="588"/>
      <c r="AV118" s="588"/>
      <c r="AW118" s="588"/>
      <c r="AX118" s="589"/>
    </row>
    <row r="119" spans="1:50" ht="30" customHeight="1" x14ac:dyDescent="0.15">
      <c r="A119" s="435"/>
      <c r="B119" s="436"/>
      <c r="C119" s="436"/>
      <c r="D119" s="436"/>
      <c r="E119" s="436"/>
      <c r="F119" s="437"/>
      <c r="G119" s="389" t="s">
        <v>617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615</v>
      </c>
      <c r="AC119" s="459"/>
      <c r="AD119" s="460"/>
      <c r="AE119" s="414" t="s">
        <v>600</v>
      </c>
      <c r="AF119" s="414"/>
      <c r="AG119" s="414"/>
      <c r="AH119" s="414"/>
      <c r="AI119" s="414" t="s">
        <v>586</v>
      </c>
      <c r="AJ119" s="414"/>
      <c r="AK119" s="414"/>
      <c r="AL119" s="414"/>
      <c r="AM119" s="414" t="s">
        <v>586</v>
      </c>
      <c r="AN119" s="414"/>
      <c r="AO119" s="414"/>
      <c r="AP119" s="414"/>
      <c r="AQ119" s="414">
        <f>ROUND(2700000000/3614/15,0)</f>
        <v>49806</v>
      </c>
      <c r="AR119" s="414"/>
      <c r="AS119" s="414"/>
      <c r="AT119" s="414"/>
      <c r="AU119" s="414"/>
      <c r="AV119" s="414"/>
      <c r="AW119" s="414"/>
      <c r="AX119" s="543"/>
    </row>
    <row r="120" spans="1:50" ht="30"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58" t="s">
        <v>645</v>
      </c>
      <c r="AC120" s="459"/>
      <c r="AD120" s="460"/>
      <c r="AE120" s="544" t="s">
        <v>591</v>
      </c>
      <c r="AF120" s="544"/>
      <c r="AG120" s="544"/>
      <c r="AH120" s="544"/>
      <c r="AI120" s="544" t="s">
        <v>586</v>
      </c>
      <c r="AJ120" s="544"/>
      <c r="AK120" s="544"/>
      <c r="AL120" s="544"/>
      <c r="AM120" s="544" t="s">
        <v>586</v>
      </c>
      <c r="AN120" s="544"/>
      <c r="AO120" s="544"/>
      <c r="AP120" s="544"/>
      <c r="AQ120" s="544" t="s">
        <v>646</v>
      </c>
      <c r="AR120" s="544"/>
      <c r="AS120" s="544"/>
      <c r="AT120" s="544"/>
      <c r="AU120" s="544"/>
      <c r="AV120" s="544"/>
      <c r="AW120" s="544"/>
      <c r="AX120" s="545"/>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6"/>
      <c r="Z121" s="547"/>
      <c r="AA121" s="548"/>
      <c r="AB121" s="411" t="s">
        <v>11</v>
      </c>
      <c r="AC121" s="412"/>
      <c r="AD121" s="413"/>
      <c r="AE121" s="411" t="s">
        <v>357</v>
      </c>
      <c r="AF121" s="412"/>
      <c r="AG121" s="412"/>
      <c r="AH121" s="413"/>
      <c r="AI121" s="411" t="s">
        <v>363</v>
      </c>
      <c r="AJ121" s="412"/>
      <c r="AK121" s="412"/>
      <c r="AL121" s="413"/>
      <c r="AM121" s="411" t="s">
        <v>472</v>
      </c>
      <c r="AN121" s="412"/>
      <c r="AO121" s="412"/>
      <c r="AP121" s="413"/>
      <c r="AQ121" s="587" t="s">
        <v>540</v>
      </c>
      <c r="AR121" s="588"/>
      <c r="AS121" s="588"/>
      <c r="AT121" s="588"/>
      <c r="AU121" s="588"/>
      <c r="AV121" s="588"/>
      <c r="AW121" s="588"/>
      <c r="AX121" s="589"/>
    </row>
    <row r="122" spans="1:50" ht="30" customHeight="1" x14ac:dyDescent="0.15">
      <c r="A122" s="435"/>
      <c r="B122" s="436"/>
      <c r="C122" s="436"/>
      <c r="D122" s="436"/>
      <c r="E122" s="436"/>
      <c r="F122" s="437"/>
      <c r="G122" s="389" t="s">
        <v>616</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615</v>
      </c>
      <c r="AC122" s="459"/>
      <c r="AD122" s="460"/>
      <c r="AE122" s="414" t="s">
        <v>586</v>
      </c>
      <c r="AF122" s="414"/>
      <c r="AG122" s="414"/>
      <c r="AH122" s="414"/>
      <c r="AI122" s="414" t="s">
        <v>586</v>
      </c>
      <c r="AJ122" s="414"/>
      <c r="AK122" s="414"/>
      <c r="AL122" s="414"/>
      <c r="AM122" s="414" t="s">
        <v>586</v>
      </c>
      <c r="AN122" s="414"/>
      <c r="AO122" s="414"/>
      <c r="AP122" s="414"/>
      <c r="AQ122" s="414">
        <f>ROUND(30000000/119/15,0)</f>
        <v>16807</v>
      </c>
      <c r="AR122" s="414"/>
      <c r="AS122" s="414"/>
      <c r="AT122" s="414"/>
      <c r="AU122" s="414"/>
      <c r="AV122" s="414"/>
      <c r="AW122" s="414"/>
      <c r="AX122" s="543"/>
    </row>
    <row r="123" spans="1:50" ht="30"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58" t="s">
        <v>645</v>
      </c>
      <c r="AC123" s="459"/>
      <c r="AD123" s="460"/>
      <c r="AE123" s="544" t="s">
        <v>586</v>
      </c>
      <c r="AF123" s="544"/>
      <c r="AG123" s="544"/>
      <c r="AH123" s="544"/>
      <c r="AI123" s="544" t="s">
        <v>583</v>
      </c>
      <c r="AJ123" s="544"/>
      <c r="AK123" s="544"/>
      <c r="AL123" s="544"/>
      <c r="AM123" s="544" t="s">
        <v>586</v>
      </c>
      <c r="AN123" s="544"/>
      <c r="AO123" s="544"/>
      <c r="AP123" s="544"/>
      <c r="AQ123" s="544" t="s">
        <v>647</v>
      </c>
      <c r="AR123" s="544"/>
      <c r="AS123" s="544"/>
      <c r="AT123" s="544"/>
      <c r="AU123" s="544"/>
      <c r="AV123" s="544"/>
      <c r="AW123" s="544"/>
      <c r="AX123" s="545"/>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6"/>
      <c r="Z124" s="547"/>
      <c r="AA124" s="548"/>
      <c r="AB124" s="411" t="s">
        <v>11</v>
      </c>
      <c r="AC124" s="412"/>
      <c r="AD124" s="413"/>
      <c r="AE124" s="411" t="s">
        <v>357</v>
      </c>
      <c r="AF124" s="412"/>
      <c r="AG124" s="412"/>
      <c r="AH124" s="413"/>
      <c r="AI124" s="411" t="s">
        <v>363</v>
      </c>
      <c r="AJ124" s="412"/>
      <c r="AK124" s="412"/>
      <c r="AL124" s="413"/>
      <c r="AM124" s="411" t="s">
        <v>472</v>
      </c>
      <c r="AN124" s="412"/>
      <c r="AO124" s="412"/>
      <c r="AP124" s="413"/>
      <c r="AQ124" s="587" t="s">
        <v>540</v>
      </c>
      <c r="AR124" s="588"/>
      <c r="AS124" s="588"/>
      <c r="AT124" s="588"/>
      <c r="AU124" s="588"/>
      <c r="AV124" s="588"/>
      <c r="AW124" s="588"/>
      <c r="AX124" s="589"/>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2"/>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3"/>
      <c r="Y126" s="467" t="s">
        <v>49</v>
      </c>
      <c r="Z126" s="442"/>
      <c r="AA126" s="443"/>
      <c r="AB126" s="805" t="s">
        <v>502</v>
      </c>
      <c r="AC126" s="806"/>
      <c r="AD126" s="807"/>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hidden="1" customHeight="1" x14ac:dyDescent="0.15">
      <c r="A127" s="625"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19"/>
      <c r="Z127" s="920"/>
      <c r="AA127" s="921"/>
      <c r="AB127" s="240" t="s">
        <v>11</v>
      </c>
      <c r="AC127" s="241"/>
      <c r="AD127" s="242"/>
      <c r="AE127" s="411" t="s">
        <v>357</v>
      </c>
      <c r="AF127" s="412"/>
      <c r="AG127" s="412"/>
      <c r="AH127" s="413"/>
      <c r="AI127" s="411" t="s">
        <v>363</v>
      </c>
      <c r="AJ127" s="412"/>
      <c r="AK127" s="412"/>
      <c r="AL127" s="413"/>
      <c r="AM127" s="411" t="s">
        <v>472</v>
      </c>
      <c r="AN127" s="412"/>
      <c r="AO127" s="412"/>
      <c r="AP127" s="413"/>
      <c r="AQ127" s="587" t="s">
        <v>540</v>
      </c>
      <c r="AR127" s="588"/>
      <c r="AS127" s="588"/>
      <c r="AT127" s="588"/>
      <c r="AU127" s="588"/>
      <c r="AV127" s="588"/>
      <c r="AW127" s="588"/>
      <c r="AX127" s="589"/>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805" t="s">
        <v>502</v>
      </c>
      <c r="AC129" s="806"/>
      <c r="AD129" s="807"/>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x14ac:dyDescent="0.15">
      <c r="A130" s="181" t="s">
        <v>369</v>
      </c>
      <c r="B130" s="178"/>
      <c r="C130" s="177" t="s">
        <v>366</v>
      </c>
      <c r="D130" s="178"/>
      <c r="E130" s="162" t="s">
        <v>399</v>
      </c>
      <c r="F130" s="163"/>
      <c r="G130" s="164" t="s">
        <v>578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558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627</v>
      </c>
      <c r="AR133" s="192"/>
      <c r="AS133" s="126" t="s">
        <v>356</v>
      </c>
      <c r="AT133" s="127"/>
      <c r="AU133" s="193">
        <v>42</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626</v>
      </c>
      <c r="AC134" s="198"/>
      <c r="AD134" s="198"/>
      <c r="AE134" s="199">
        <v>114700</v>
      </c>
      <c r="AF134" s="200"/>
      <c r="AG134" s="200"/>
      <c r="AH134" s="200"/>
      <c r="AI134" s="199">
        <v>112800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635</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v>92700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568</v>
      </c>
      <c r="H154" s="98"/>
      <c r="I154" s="98"/>
      <c r="J154" s="98"/>
      <c r="K154" s="98"/>
      <c r="L154" s="98"/>
      <c r="M154" s="98"/>
      <c r="N154" s="98"/>
      <c r="O154" s="98"/>
      <c r="P154" s="99"/>
      <c r="Q154" s="118" t="s">
        <v>568</v>
      </c>
      <c r="R154" s="98"/>
      <c r="S154" s="98"/>
      <c r="T154" s="98"/>
      <c r="U154" s="98"/>
      <c r="V154" s="98"/>
      <c r="W154" s="98"/>
      <c r="X154" s="98"/>
      <c r="Y154" s="98"/>
      <c r="Z154" s="98"/>
      <c r="AA154" s="286"/>
      <c r="AB154" s="134" t="s">
        <v>568</v>
      </c>
      <c r="AC154" s="135"/>
      <c r="AD154" s="135"/>
      <c r="AE154" s="140" t="s">
        <v>577</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609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idden="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idden="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idden="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idden="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idden="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idden="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idden="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idden="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idden="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idden="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idden="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idden="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idden="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idden="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idden="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idden="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idden="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idden="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idden="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idden="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idden="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idden="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idden="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idden="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idden="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idden="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idden="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idden="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idden="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idden="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idden="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idden="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idden="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idden="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idden="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4"/>
      <c r="E430" s="167" t="s">
        <v>388</v>
      </c>
      <c r="F430" s="168"/>
      <c r="G430" s="892" t="s">
        <v>384</v>
      </c>
      <c r="H430" s="116"/>
      <c r="I430" s="116"/>
      <c r="J430" s="893" t="s">
        <v>566</v>
      </c>
      <c r="K430" s="894"/>
      <c r="L430" s="894"/>
      <c r="M430" s="894"/>
      <c r="N430" s="894"/>
      <c r="O430" s="894"/>
      <c r="P430" s="894"/>
      <c r="Q430" s="894"/>
      <c r="R430" s="894"/>
      <c r="S430" s="894"/>
      <c r="T430" s="895"/>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628</v>
      </c>
      <c r="AF432" s="193"/>
      <c r="AG432" s="126" t="s">
        <v>356</v>
      </c>
      <c r="AH432" s="127"/>
      <c r="AI432" s="149"/>
      <c r="AJ432" s="149"/>
      <c r="AK432" s="149"/>
      <c r="AL432" s="147"/>
      <c r="AM432" s="149"/>
      <c r="AN432" s="149"/>
      <c r="AO432" s="149"/>
      <c r="AP432" s="147"/>
      <c r="AQ432" s="586" t="s">
        <v>569</v>
      </c>
      <c r="AR432" s="193"/>
      <c r="AS432" s="126" t="s">
        <v>356</v>
      </c>
      <c r="AT432" s="127"/>
      <c r="AU432" s="193" t="s">
        <v>569</v>
      </c>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568</v>
      </c>
      <c r="AC433" s="206"/>
      <c r="AD433" s="206"/>
      <c r="AE433" s="333" t="s">
        <v>568</v>
      </c>
      <c r="AF433" s="200"/>
      <c r="AG433" s="200"/>
      <c r="AH433" s="200"/>
      <c r="AI433" s="333" t="s">
        <v>568</v>
      </c>
      <c r="AJ433" s="200"/>
      <c r="AK433" s="200"/>
      <c r="AL433" s="200"/>
      <c r="AM433" s="333" t="s">
        <v>573</v>
      </c>
      <c r="AN433" s="200"/>
      <c r="AO433" s="200"/>
      <c r="AP433" s="334"/>
      <c r="AQ433" s="333" t="s">
        <v>568</v>
      </c>
      <c r="AR433" s="200"/>
      <c r="AS433" s="200"/>
      <c r="AT433" s="334"/>
      <c r="AU433" s="200" t="s">
        <v>569</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568</v>
      </c>
      <c r="AC434" s="198"/>
      <c r="AD434" s="198"/>
      <c r="AE434" s="333" t="s">
        <v>570</v>
      </c>
      <c r="AF434" s="200"/>
      <c r="AG434" s="200"/>
      <c r="AH434" s="334"/>
      <c r="AI434" s="333" t="s">
        <v>568</v>
      </c>
      <c r="AJ434" s="200"/>
      <c r="AK434" s="200"/>
      <c r="AL434" s="200"/>
      <c r="AM434" s="333" t="s">
        <v>568</v>
      </c>
      <c r="AN434" s="200"/>
      <c r="AO434" s="200"/>
      <c r="AP434" s="334"/>
      <c r="AQ434" s="333" t="s">
        <v>568</v>
      </c>
      <c r="AR434" s="200"/>
      <c r="AS434" s="200"/>
      <c r="AT434" s="334"/>
      <c r="AU434" s="200" t="s">
        <v>568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2" t="s">
        <v>301</v>
      </c>
      <c r="AC435" s="572"/>
      <c r="AD435" s="572"/>
      <c r="AE435" s="333" t="s">
        <v>568</v>
      </c>
      <c r="AF435" s="200"/>
      <c r="AG435" s="200"/>
      <c r="AH435" s="334"/>
      <c r="AI435" s="333" t="s">
        <v>568</v>
      </c>
      <c r="AJ435" s="200"/>
      <c r="AK435" s="200"/>
      <c r="AL435" s="200"/>
      <c r="AM435" s="333" t="s">
        <v>573</v>
      </c>
      <c r="AN435" s="200"/>
      <c r="AO435" s="200"/>
      <c r="AP435" s="334"/>
      <c r="AQ435" s="333" t="s">
        <v>569</v>
      </c>
      <c r="AR435" s="200"/>
      <c r="AS435" s="200"/>
      <c r="AT435" s="334"/>
      <c r="AU435" s="200" t="s">
        <v>569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6"/>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t="s">
        <v>579</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2" t="s">
        <v>301</v>
      </c>
      <c r="AC440" s="572"/>
      <c r="AD440" s="572"/>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6"/>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t="s">
        <v>568</v>
      </c>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2" t="s">
        <v>301</v>
      </c>
      <c r="AC445" s="572"/>
      <c r="AD445" s="572"/>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6"/>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2" t="s">
        <v>301</v>
      </c>
      <c r="AC450" s="572"/>
      <c r="AD450" s="572"/>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6"/>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2" t="s">
        <v>301</v>
      </c>
      <c r="AC455" s="572"/>
      <c r="AD455" s="572"/>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624</v>
      </c>
      <c r="AF457" s="193"/>
      <c r="AG457" s="126" t="s">
        <v>356</v>
      </c>
      <c r="AH457" s="127"/>
      <c r="AI457" s="149"/>
      <c r="AJ457" s="149"/>
      <c r="AK457" s="149"/>
      <c r="AL457" s="147"/>
      <c r="AM457" s="149"/>
      <c r="AN457" s="149"/>
      <c r="AO457" s="149"/>
      <c r="AP457" s="147"/>
      <c r="AQ457" s="586" t="s">
        <v>568</v>
      </c>
      <c r="AR457" s="193"/>
      <c r="AS457" s="126" t="s">
        <v>356</v>
      </c>
      <c r="AT457" s="127"/>
      <c r="AU457" s="193" t="s">
        <v>573</v>
      </c>
      <c r="AV457" s="193"/>
      <c r="AW457" s="126" t="s">
        <v>300</v>
      </c>
      <c r="AX457" s="188"/>
    </row>
    <row r="458" spans="1:50" ht="23.25" customHeight="1" x14ac:dyDescent="0.15">
      <c r="A458" s="182"/>
      <c r="B458" s="179"/>
      <c r="C458" s="173"/>
      <c r="D458" s="179"/>
      <c r="E458" s="335"/>
      <c r="F458" s="336"/>
      <c r="G458" s="97" t="s">
        <v>568</v>
      </c>
      <c r="H458" s="98"/>
      <c r="I458" s="98"/>
      <c r="J458" s="98"/>
      <c r="K458" s="98"/>
      <c r="L458" s="98"/>
      <c r="M458" s="98"/>
      <c r="N458" s="98"/>
      <c r="O458" s="98"/>
      <c r="P458" s="98"/>
      <c r="Q458" s="98"/>
      <c r="R458" s="98"/>
      <c r="S458" s="98"/>
      <c r="T458" s="98"/>
      <c r="U458" s="98"/>
      <c r="V458" s="98"/>
      <c r="W458" s="98"/>
      <c r="X458" s="99"/>
      <c r="Y458" s="194" t="s">
        <v>12</v>
      </c>
      <c r="Z458" s="195"/>
      <c r="AA458" s="196"/>
      <c r="AB458" s="206" t="s">
        <v>580</v>
      </c>
      <c r="AC458" s="206"/>
      <c r="AD458" s="206"/>
      <c r="AE458" s="333" t="s">
        <v>573</v>
      </c>
      <c r="AF458" s="200"/>
      <c r="AG458" s="200"/>
      <c r="AH458" s="200"/>
      <c r="AI458" s="333" t="s">
        <v>568</v>
      </c>
      <c r="AJ458" s="200"/>
      <c r="AK458" s="200"/>
      <c r="AL458" s="200"/>
      <c r="AM458" s="333" t="s">
        <v>569</v>
      </c>
      <c r="AN458" s="200"/>
      <c r="AO458" s="200"/>
      <c r="AP458" s="334"/>
      <c r="AQ458" s="333" t="s">
        <v>568</v>
      </c>
      <c r="AR458" s="200"/>
      <c r="AS458" s="200"/>
      <c r="AT458" s="334"/>
      <c r="AU458" s="200" t="s">
        <v>568</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568</v>
      </c>
      <c r="AC459" s="198"/>
      <c r="AD459" s="198"/>
      <c r="AE459" s="333" t="s">
        <v>568</v>
      </c>
      <c r="AF459" s="200"/>
      <c r="AG459" s="200"/>
      <c r="AH459" s="334"/>
      <c r="AI459" s="333" t="s">
        <v>568</v>
      </c>
      <c r="AJ459" s="200"/>
      <c r="AK459" s="200"/>
      <c r="AL459" s="200"/>
      <c r="AM459" s="333" t="s">
        <v>573</v>
      </c>
      <c r="AN459" s="200"/>
      <c r="AO459" s="200"/>
      <c r="AP459" s="334"/>
      <c r="AQ459" s="333" t="s">
        <v>573</v>
      </c>
      <c r="AR459" s="200"/>
      <c r="AS459" s="200"/>
      <c r="AT459" s="334"/>
      <c r="AU459" s="200" t="s">
        <v>568</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2" t="s">
        <v>14</v>
      </c>
      <c r="AC460" s="572"/>
      <c r="AD460" s="572"/>
      <c r="AE460" s="333" t="s">
        <v>568</v>
      </c>
      <c r="AF460" s="200"/>
      <c r="AG460" s="200"/>
      <c r="AH460" s="334"/>
      <c r="AI460" s="333" t="s">
        <v>568</v>
      </c>
      <c r="AJ460" s="200"/>
      <c r="AK460" s="200"/>
      <c r="AL460" s="200"/>
      <c r="AM460" s="333" t="s">
        <v>568</v>
      </c>
      <c r="AN460" s="200"/>
      <c r="AO460" s="200"/>
      <c r="AP460" s="334"/>
      <c r="AQ460" s="333" t="s">
        <v>568</v>
      </c>
      <c r="AR460" s="200"/>
      <c r="AS460" s="200"/>
      <c r="AT460" s="334"/>
      <c r="AU460" s="200" t="s">
        <v>568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6"/>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2" t="s">
        <v>14</v>
      </c>
      <c r="AC465" s="572"/>
      <c r="AD465" s="572"/>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6"/>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2" t="s">
        <v>14</v>
      </c>
      <c r="AC470" s="572"/>
      <c r="AD470" s="572"/>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6"/>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2" t="s">
        <v>14</v>
      </c>
      <c r="AC475" s="572"/>
      <c r="AD475" s="572"/>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6"/>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2" t="s">
        <v>14</v>
      </c>
      <c r="AC480" s="572"/>
      <c r="AD480" s="572"/>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2" t="s">
        <v>384</v>
      </c>
      <c r="H484" s="116"/>
      <c r="I484" s="116"/>
      <c r="J484" s="893"/>
      <c r="K484" s="894"/>
      <c r="L484" s="894"/>
      <c r="M484" s="894"/>
      <c r="N484" s="894"/>
      <c r="O484" s="894"/>
      <c r="P484" s="894"/>
      <c r="Q484" s="894"/>
      <c r="R484" s="894"/>
      <c r="S484" s="894"/>
      <c r="T484" s="895"/>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6"/>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2" t="s">
        <v>301</v>
      </c>
      <c r="AC489" s="572"/>
      <c r="AD489" s="572"/>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6"/>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2" t="s">
        <v>301</v>
      </c>
      <c r="AC494" s="572"/>
      <c r="AD494" s="572"/>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6"/>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2" t="s">
        <v>301</v>
      </c>
      <c r="AC499" s="572"/>
      <c r="AD499" s="572"/>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6"/>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2" t="s">
        <v>301</v>
      </c>
      <c r="AC504" s="572"/>
      <c r="AD504" s="572"/>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6"/>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2" t="s">
        <v>301</v>
      </c>
      <c r="AC509" s="572"/>
      <c r="AD509" s="572"/>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6"/>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2" t="s">
        <v>14</v>
      </c>
      <c r="AC514" s="572"/>
      <c r="AD514" s="572"/>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6"/>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2" t="s">
        <v>14</v>
      </c>
      <c r="AC519" s="572"/>
      <c r="AD519" s="572"/>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6"/>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2" t="s">
        <v>14</v>
      </c>
      <c r="AC524" s="572"/>
      <c r="AD524" s="572"/>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6"/>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2" t="s">
        <v>14</v>
      </c>
      <c r="AC529" s="572"/>
      <c r="AD529" s="572"/>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6"/>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2" t="s">
        <v>14</v>
      </c>
      <c r="AC534" s="572"/>
      <c r="AD534" s="572"/>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2" t="s">
        <v>384</v>
      </c>
      <c r="H538" s="116"/>
      <c r="I538" s="116"/>
      <c r="J538" s="893"/>
      <c r="K538" s="894"/>
      <c r="L538" s="894"/>
      <c r="M538" s="894"/>
      <c r="N538" s="894"/>
      <c r="O538" s="894"/>
      <c r="P538" s="894"/>
      <c r="Q538" s="894"/>
      <c r="R538" s="894"/>
      <c r="S538" s="894"/>
      <c r="T538" s="895"/>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6"/>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2" t="s">
        <v>301</v>
      </c>
      <c r="AC543" s="572"/>
      <c r="AD543" s="572"/>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6"/>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2" t="s">
        <v>301</v>
      </c>
      <c r="AC548" s="572"/>
      <c r="AD548" s="572"/>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6"/>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2" t="s">
        <v>301</v>
      </c>
      <c r="AC553" s="572"/>
      <c r="AD553" s="572"/>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6"/>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2" t="s">
        <v>301</v>
      </c>
      <c r="AC558" s="572"/>
      <c r="AD558" s="572"/>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6"/>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2" t="s">
        <v>301</v>
      </c>
      <c r="AC563" s="572"/>
      <c r="AD563" s="572"/>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6"/>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2" t="s">
        <v>14</v>
      </c>
      <c r="AC568" s="572"/>
      <c r="AD568" s="572"/>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6"/>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2" t="s">
        <v>14</v>
      </c>
      <c r="AC573" s="572"/>
      <c r="AD573" s="572"/>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6"/>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2" t="s">
        <v>14</v>
      </c>
      <c r="AC578" s="572"/>
      <c r="AD578" s="572"/>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6"/>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2" t="s">
        <v>14</v>
      </c>
      <c r="AC583" s="572"/>
      <c r="AD583" s="572"/>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6"/>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2" t="s">
        <v>14</v>
      </c>
      <c r="AC588" s="572"/>
      <c r="AD588" s="572"/>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2" t="s">
        <v>384</v>
      </c>
      <c r="H592" s="116"/>
      <c r="I592" s="116"/>
      <c r="J592" s="893"/>
      <c r="K592" s="894"/>
      <c r="L592" s="894"/>
      <c r="M592" s="894"/>
      <c r="N592" s="894"/>
      <c r="O592" s="894"/>
      <c r="P592" s="894"/>
      <c r="Q592" s="894"/>
      <c r="R592" s="894"/>
      <c r="S592" s="894"/>
      <c r="T592" s="895"/>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6"/>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2" t="s">
        <v>301</v>
      </c>
      <c r="AC597" s="572"/>
      <c r="AD597" s="572"/>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6"/>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2" t="s">
        <v>301</v>
      </c>
      <c r="AC602" s="572"/>
      <c r="AD602" s="572"/>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6"/>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2" t="s">
        <v>301</v>
      </c>
      <c r="AC607" s="572"/>
      <c r="AD607" s="572"/>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6"/>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2" t="s">
        <v>301</v>
      </c>
      <c r="AC612" s="572"/>
      <c r="AD612" s="572"/>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6"/>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2" t="s">
        <v>301</v>
      </c>
      <c r="AC617" s="572"/>
      <c r="AD617" s="572"/>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6"/>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2" t="s">
        <v>14</v>
      </c>
      <c r="AC622" s="572"/>
      <c r="AD622" s="572"/>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6"/>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2" t="s">
        <v>14</v>
      </c>
      <c r="AC627" s="572"/>
      <c r="AD627" s="572"/>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6"/>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2" t="s">
        <v>14</v>
      </c>
      <c r="AC632" s="572"/>
      <c r="AD632" s="572"/>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6"/>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2" t="s">
        <v>14</v>
      </c>
      <c r="AC637" s="572"/>
      <c r="AD637" s="572"/>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6"/>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2" t="s">
        <v>14</v>
      </c>
      <c r="AC642" s="572"/>
      <c r="AD642" s="572"/>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2" t="s">
        <v>384</v>
      </c>
      <c r="H646" s="116"/>
      <c r="I646" s="116"/>
      <c r="J646" s="893"/>
      <c r="K646" s="894"/>
      <c r="L646" s="894"/>
      <c r="M646" s="894"/>
      <c r="N646" s="894"/>
      <c r="O646" s="894"/>
      <c r="P646" s="894"/>
      <c r="Q646" s="894"/>
      <c r="R646" s="894"/>
      <c r="S646" s="894"/>
      <c r="T646" s="895"/>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6"/>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2" t="s">
        <v>301</v>
      </c>
      <c r="AC651" s="572"/>
      <c r="AD651" s="572"/>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6"/>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2" t="s">
        <v>301</v>
      </c>
      <c r="AC656" s="572"/>
      <c r="AD656" s="572"/>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6"/>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2" t="s">
        <v>301</v>
      </c>
      <c r="AC661" s="572"/>
      <c r="AD661" s="572"/>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6"/>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2" t="s">
        <v>301</v>
      </c>
      <c r="AC666" s="572"/>
      <c r="AD666" s="572"/>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6"/>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2" t="s">
        <v>301</v>
      </c>
      <c r="AC671" s="572"/>
      <c r="AD671" s="572"/>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6"/>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2" t="s">
        <v>14</v>
      </c>
      <c r="AC676" s="572"/>
      <c r="AD676" s="572"/>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6"/>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2" t="s">
        <v>14</v>
      </c>
      <c r="AC681" s="572"/>
      <c r="AD681" s="572"/>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6"/>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2" t="s">
        <v>14</v>
      </c>
      <c r="AC686" s="572"/>
      <c r="AD686" s="572"/>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6"/>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2" t="s">
        <v>14</v>
      </c>
      <c r="AC691" s="572"/>
      <c r="AD691" s="572"/>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6"/>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2" t="s">
        <v>14</v>
      </c>
      <c r="AC696" s="572"/>
      <c r="AD696" s="572"/>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5"/>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0" t="s">
        <v>47</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6" t="s">
        <v>31</v>
      </c>
      <c r="AH701" s="378"/>
      <c r="AI701" s="378"/>
      <c r="AJ701" s="378"/>
      <c r="AK701" s="378"/>
      <c r="AL701" s="378"/>
      <c r="AM701" s="378"/>
      <c r="AN701" s="378"/>
      <c r="AO701" s="378"/>
      <c r="AP701" s="378"/>
      <c r="AQ701" s="378"/>
      <c r="AR701" s="378"/>
      <c r="AS701" s="378"/>
      <c r="AT701" s="378"/>
      <c r="AU701" s="378"/>
      <c r="AV701" s="378"/>
      <c r="AW701" s="378"/>
      <c r="AX701" s="817"/>
    </row>
    <row r="702" spans="1:50" ht="64.900000000000006" customHeight="1" x14ac:dyDescent="0.15">
      <c r="A702" s="864" t="s">
        <v>259</v>
      </c>
      <c r="B702" s="865"/>
      <c r="C702" s="701" t="s">
        <v>260</v>
      </c>
      <c r="D702" s="702"/>
      <c r="E702" s="702"/>
      <c r="F702" s="702"/>
      <c r="G702" s="702"/>
      <c r="H702" s="702"/>
      <c r="I702" s="702"/>
      <c r="J702" s="702"/>
      <c r="K702" s="702"/>
      <c r="L702" s="702"/>
      <c r="M702" s="702"/>
      <c r="N702" s="702"/>
      <c r="O702" s="702"/>
      <c r="P702" s="702"/>
      <c r="Q702" s="702"/>
      <c r="R702" s="702"/>
      <c r="S702" s="702"/>
      <c r="T702" s="702"/>
      <c r="U702" s="702"/>
      <c r="V702" s="702"/>
      <c r="W702" s="702"/>
      <c r="X702" s="702"/>
      <c r="Y702" s="702"/>
      <c r="Z702" s="702"/>
      <c r="AA702" s="702"/>
      <c r="AB702" s="702"/>
      <c r="AC702" s="703"/>
      <c r="AD702" s="338" t="s">
        <v>551</v>
      </c>
      <c r="AE702" s="339"/>
      <c r="AF702" s="339"/>
      <c r="AG702" s="381" t="s">
        <v>633</v>
      </c>
      <c r="AH702" s="382"/>
      <c r="AI702" s="382"/>
      <c r="AJ702" s="382"/>
      <c r="AK702" s="382"/>
      <c r="AL702" s="382"/>
      <c r="AM702" s="382"/>
      <c r="AN702" s="382"/>
      <c r="AO702" s="382"/>
      <c r="AP702" s="382"/>
      <c r="AQ702" s="382"/>
      <c r="AR702" s="382"/>
      <c r="AS702" s="382"/>
      <c r="AT702" s="382"/>
      <c r="AU702" s="382"/>
      <c r="AV702" s="382"/>
      <c r="AW702" s="382"/>
      <c r="AX702" s="383"/>
    </row>
    <row r="703" spans="1:50" ht="50.65" customHeight="1" x14ac:dyDescent="0.15">
      <c r="A703" s="866"/>
      <c r="B703" s="867"/>
      <c r="C703" s="808" t="s">
        <v>37</v>
      </c>
      <c r="D703" s="809"/>
      <c r="E703" s="809"/>
      <c r="F703" s="809"/>
      <c r="G703" s="809"/>
      <c r="H703" s="809"/>
      <c r="I703" s="809"/>
      <c r="J703" s="809"/>
      <c r="K703" s="809"/>
      <c r="L703" s="809"/>
      <c r="M703" s="809"/>
      <c r="N703" s="809"/>
      <c r="O703" s="809"/>
      <c r="P703" s="809"/>
      <c r="Q703" s="809"/>
      <c r="R703" s="809"/>
      <c r="S703" s="809"/>
      <c r="T703" s="809"/>
      <c r="U703" s="809"/>
      <c r="V703" s="809"/>
      <c r="W703" s="809"/>
      <c r="X703" s="809"/>
      <c r="Y703" s="809"/>
      <c r="Z703" s="809"/>
      <c r="AA703" s="809"/>
      <c r="AB703" s="809"/>
      <c r="AC703" s="388"/>
      <c r="AD703" s="321" t="s">
        <v>551</v>
      </c>
      <c r="AE703" s="322"/>
      <c r="AF703" s="322"/>
      <c r="AG703" s="94" t="s">
        <v>620</v>
      </c>
      <c r="AH703" s="95"/>
      <c r="AI703" s="95"/>
      <c r="AJ703" s="95"/>
      <c r="AK703" s="95"/>
      <c r="AL703" s="95"/>
      <c r="AM703" s="95"/>
      <c r="AN703" s="95"/>
      <c r="AO703" s="95"/>
      <c r="AP703" s="95"/>
      <c r="AQ703" s="95"/>
      <c r="AR703" s="95"/>
      <c r="AS703" s="95"/>
      <c r="AT703" s="95"/>
      <c r="AU703" s="95"/>
      <c r="AV703" s="95"/>
      <c r="AW703" s="95"/>
      <c r="AX703" s="96"/>
    </row>
    <row r="704" spans="1:50" ht="40.5" customHeight="1" x14ac:dyDescent="0.15">
      <c r="A704" s="868"/>
      <c r="B704" s="869"/>
      <c r="C704" s="810" t="s">
        <v>261</v>
      </c>
      <c r="D704" s="811"/>
      <c r="E704" s="811"/>
      <c r="F704" s="811"/>
      <c r="G704" s="811"/>
      <c r="H704" s="811"/>
      <c r="I704" s="811"/>
      <c r="J704" s="811"/>
      <c r="K704" s="811"/>
      <c r="L704" s="811"/>
      <c r="M704" s="811"/>
      <c r="N704" s="811"/>
      <c r="O704" s="811"/>
      <c r="P704" s="811"/>
      <c r="Q704" s="811"/>
      <c r="R704" s="811"/>
      <c r="S704" s="811"/>
      <c r="T704" s="811"/>
      <c r="U704" s="811"/>
      <c r="V704" s="811"/>
      <c r="W704" s="811"/>
      <c r="X704" s="811"/>
      <c r="Y704" s="811"/>
      <c r="Z704" s="811"/>
      <c r="AA704" s="811"/>
      <c r="AB704" s="811"/>
      <c r="AC704" s="812"/>
      <c r="AD704" s="829" t="s">
        <v>551</v>
      </c>
      <c r="AE704" s="830"/>
      <c r="AF704" s="830"/>
      <c r="AG704" s="160" t="s">
        <v>629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4" t="s">
        <v>39</v>
      </c>
      <c r="B705" s="635"/>
      <c r="C705" s="813" t="s">
        <v>41</v>
      </c>
      <c r="D705" s="814"/>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5"/>
      <c r="AD705" s="707" t="s">
        <v>551</v>
      </c>
      <c r="AE705" s="708"/>
      <c r="AF705" s="708"/>
      <c r="AG705" s="118" t="s">
        <v>601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36"/>
      <c r="B706" s="637"/>
      <c r="C706" s="786"/>
      <c r="D706" s="787"/>
      <c r="E706" s="723" t="s">
        <v>527</v>
      </c>
      <c r="F706" s="724"/>
      <c r="G706" s="724"/>
      <c r="H706" s="724"/>
      <c r="I706" s="724"/>
      <c r="J706" s="724"/>
      <c r="K706" s="724"/>
      <c r="L706" s="724"/>
      <c r="M706" s="724"/>
      <c r="N706" s="724"/>
      <c r="O706" s="724"/>
      <c r="P706" s="724"/>
      <c r="Q706" s="724"/>
      <c r="R706" s="724"/>
      <c r="S706" s="724"/>
      <c r="T706" s="724"/>
      <c r="U706" s="724"/>
      <c r="V706" s="724"/>
      <c r="W706" s="724"/>
      <c r="X706" s="724"/>
      <c r="Y706" s="724"/>
      <c r="Z706" s="724"/>
      <c r="AA706" s="724"/>
      <c r="AB706" s="724"/>
      <c r="AC706" s="725"/>
      <c r="AD706" s="321" t="s">
        <v>581</v>
      </c>
      <c r="AE706" s="322"/>
      <c r="AF706" s="65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36"/>
      <c r="B707" s="637"/>
      <c r="C707" s="788"/>
      <c r="D707" s="789"/>
      <c r="E707" s="726" t="s">
        <v>452</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827" t="s">
        <v>581</v>
      </c>
      <c r="AE707" s="828"/>
      <c r="AF707" s="82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36"/>
      <c r="B708" s="638"/>
      <c r="C708" s="802" t="s">
        <v>42</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600" t="s">
        <v>551</v>
      </c>
      <c r="AE708" s="601"/>
      <c r="AF708" s="601"/>
      <c r="AG708" s="735" t="s">
        <v>602</v>
      </c>
      <c r="AH708" s="736"/>
      <c r="AI708" s="736"/>
      <c r="AJ708" s="736"/>
      <c r="AK708" s="736"/>
      <c r="AL708" s="736"/>
      <c r="AM708" s="736"/>
      <c r="AN708" s="736"/>
      <c r="AO708" s="736"/>
      <c r="AP708" s="736"/>
      <c r="AQ708" s="736"/>
      <c r="AR708" s="736"/>
      <c r="AS708" s="736"/>
      <c r="AT708" s="736"/>
      <c r="AU708" s="736"/>
      <c r="AV708" s="736"/>
      <c r="AW708" s="736"/>
      <c r="AX708" s="737"/>
    </row>
    <row r="709" spans="1:50" ht="26.25" customHeight="1" x14ac:dyDescent="0.15">
      <c r="A709" s="636"/>
      <c r="B709" s="638"/>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603</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36.4" customHeight="1" x14ac:dyDescent="0.15">
      <c r="A710" s="636"/>
      <c r="B710" s="638"/>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551</v>
      </c>
      <c r="AE710" s="322"/>
      <c r="AF710" s="322"/>
      <c r="AG710" s="94" t="s">
        <v>631</v>
      </c>
      <c r="AH710" s="95"/>
      <c r="AI710" s="95"/>
      <c r="AJ710" s="95"/>
      <c r="AK710" s="95"/>
      <c r="AL710" s="95"/>
      <c r="AM710" s="95"/>
      <c r="AN710" s="95"/>
      <c r="AO710" s="95"/>
      <c r="AP710" s="95"/>
      <c r="AQ710" s="95"/>
      <c r="AR710" s="95"/>
      <c r="AS710" s="95"/>
      <c r="AT710" s="95"/>
      <c r="AU710" s="95"/>
      <c r="AV710" s="95"/>
      <c r="AW710" s="95"/>
      <c r="AX710" s="96"/>
    </row>
    <row r="711" spans="1:50" ht="39.4" customHeight="1" x14ac:dyDescent="0.15">
      <c r="A711" s="636"/>
      <c r="B711" s="638"/>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09"/>
      <c r="AD711" s="321" t="s">
        <v>551</v>
      </c>
      <c r="AE711" s="322"/>
      <c r="AF711" s="322"/>
      <c r="AG711" s="94" t="s">
        <v>604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36"/>
      <c r="B712" s="638"/>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09"/>
      <c r="AD712" s="321" t="s">
        <v>603</v>
      </c>
      <c r="AE712" s="322"/>
      <c r="AF712" s="322"/>
      <c r="AG712" s="799" t="s">
        <v>630</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6"/>
      <c r="B713" s="638"/>
      <c r="C713" s="941" t="s">
        <v>489</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21" t="s">
        <v>603</v>
      </c>
      <c r="AE713" s="322"/>
      <c r="AF713" s="322"/>
      <c r="AG713" s="94" t="s">
        <v>600</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39"/>
      <c r="B714" s="640"/>
      <c r="C714" s="641" t="s">
        <v>461</v>
      </c>
      <c r="D714" s="642"/>
      <c r="E714" s="642"/>
      <c r="F714" s="642"/>
      <c r="G714" s="642"/>
      <c r="H714" s="642"/>
      <c r="I714" s="642"/>
      <c r="J714" s="642"/>
      <c r="K714" s="642"/>
      <c r="L714" s="642"/>
      <c r="M714" s="642"/>
      <c r="N714" s="642"/>
      <c r="O714" s="642"/>
      <c r="P714" s="642"/>
      <c r="Q714" s="642"/>
      <c r="R714" s="642"/>
      <c r="S714" s="642"/>
      <c r="T714" s="642"/>
      <c r="U714" s="642"/>
      <c r="V714" s="642"/>
      <c r="W714" s="642"/>
      <c r="X714" s="642"/>
      <c r="Y714" s="642"/>
      <c r="Z714" s="642"/>
      <c r="AA714" s="642"/>
      <c r="AB714" s="642"/>
      <c r="AC714" s="643"/>
      <c r="AD714" s="321" t="s">
        <v>618</v>
      </c>
      <c r="AE714" s="322"/>
      <c r="AF714" s="322"/>
      <c r="AG714" s="729" t="s">
        <v>582</v>
      </c>
      <c r="AH714" s="730"/>
      <c r="AI714" s="730"/>
      <c r="AJ714" s="730"/>
      <c r="AK714" s="730"/>
      <c r="AL714" s="730"/>
      <c r="AM714" s="730"/>
      <c r="AN714" s="730"/>
      <c r="AO714" s="730"/>
      <c r="AP714" s="730"/>
      <c r="AQ714" s="730"/>
      <c r="AR714" s="730"/>
      <c r="AS714" s="730"/>
      <c r="AT714" s="730"/>
      <c r="AU714" s="730"/>
      <c r="AV714" s="730"/>
      <c r="AW714" s="730"/>
      <c r="AX714" s="731"/>
    </row>
    <row r="715" spans="1:50" ht="27" customHeight="1" x14ac:dyDescent="0.15">
      <c r="A715" s="634" t="s">
        <v>40</v>
      </c>
      <c r="B715" s="775"/>
      <c r="C715" s="776" t="s">
        <v>462</v>
      </c>
      <c r="D715" s="777"/>
      <c r="E715" s="777"/>
      <c r="F715" s="777"/>
      <c r="G715" s="777"/>
      <c r="H715" s="777"/>
      <c r="I715" s="777"/>
      <c r="J715" s="777"/>
      <c r="K715" s="777"/>
      <c r="L715" s="777"/>
      <c r="M715" s="777"/>
      <c r="N715" s="777"/>
      <c r="O715" s="777"/>
      <c r="P715" s="777"/>
      <c r="Q715" s="777"/>
      <c r="R715" s="777"/>
      <c r="S715" s="777"/>
      <c r="T715" s="777"/>
      <c r="U715" s="777"/>
      <c r="V715" s="777"/>
      <c r="W715" s="777"/>
      <c r="X715" s="777"/>
      <c r="Y715" s="777"/>
      <c r="Z715" s="777"/>
      <c r="AA715" s="777"/>
      <c r="AB715" s="777"/>
      <c r="AC715" s="778"/>
      <c r="AD715" s="600" t="s">
        <v>603</v>
      </c>
      <c r="AE715" s="601"/>
      <c r="AF715" s="601"/>
      <c r="AG715" s="735" t="s">
        <v>582</v>
      </c>
      <c r="AH715" s="736"/>
      <c r="AI715" s="736"/>
      <c r="AJ715" s="736"/>
      <c r="AK715" s="736"/>
      <c r="AL715" s="736"/>
      <c r="AM715" s="736"/>
      <c r="AN715" s="736"/>
      <c r="AO715" s="736"/>
      <c r="AP715" s="736"/>
      <c r="AQ715" s="736"/>
      <c r="AR715" s="736"/>
      <c r="AS715" s="736"/>
      <c r="AT715" s="736"/>
      <c r="AU715" s="736"/>
      <c r="AV715" s="736"/>
      <c r="AW715" s="736"/>
      <c r="AX715" s="737"/>
    </row>
    <row r="716" spans="1:50" ht="35.25" customHeight="1" x14ac:dyDescent="0.15">
      <c r="A716" s="636"/>
      <c r="B716" s="638"/>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321" t="s">
        <v>551</v>
      </c>
      <c r="AE716" s="322"/>
      <c r="AF716" s="322"/>
      <c r="AG716" s="94" t="s">
        <v>644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36"/>
      <c r="B717" s="638"/>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603</v>
      </c>
      <c r="AE717" s="322"/>
      <c r="AF717" s="322"/>
      <c r="AG717" s="94" t="s">
        <v>583</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39"/>
      <c r="B718" s="640"/>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603</v>
      </c>
      <c r="AE718" s="322"/>
      <c r="AF718" s="322"/>
      <c r="AG718" s="120" t="s">
        <v>586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69" t="s">
        <v>58</v>
      </c>
      <c r="B719" s="770"/>
      <c r="C719" s="619" t="s">
        <v>263</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551</v>
      </c>
      <c r="AE719" s="601"/>
      <c r="AF719" s="601"/>
      <c r="AG719" s="118" t="s">
        <v>619</v>
      </c>
      <c r="AH719" s="98"/>
      <c r="AI719" s="98"/>
      <c r="AJ719" s="98"/>
      <c r="AK719" s="98"/>
      <c r="AL719" s="98"/>
      <c r="AM719" s="98"/>
      <c r="AN719" s="98"/>
      <c r="AO719" s="98"/>
      <c r="AP719" s="98"/>
      <c r="AQ719" s="98"/>
      <c r="AR719" s="98"/>
      <c r="AS719" s="98"/>
      <c r="AT719" s="98"/>
      <c r="AU719" s="98"/>
      <c r="AV719" s="98"/>
      <c r="AW719" s="98"/>
      <c r="AX719" s="119"/>
    </row>
    <row r="720" spans="1:50" ht="19.899999999999999" customHeight="1" x14ac:dyDescent="0.15">
      <c r="A720" s="771"/>
      <c r="B720" s="77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31.5" customHeight="1" x14ac:dyDescent="0.15">
      <c r="A721" s="771"/>
      <c r="B721" s="772"/>
      <c r="C721" s="289" t="s">
        <v>605</v>
      </c>
      <c r="D721" s="290"/>
      <c r="E721" s="290"/>
      <c r="F721" s="291"/>
      <c r="G721" s="280"/>
      <c r="H721" s="281"/>
      <c r="I721" s="83" t="str">
        <f>IF(OR(G721="　", G721=""), "", "-")</f>
        <v/>
      </c>
      <c r="J721" s="284"/>
      <c r="K721" s="284"/>
      <c r="L721" s="83" t="str">
        <f>IF(M721="","","-")</f>
        <v/>
      </c>
      <c r="M721" s="84"/>
      <c r="N721" s="297" t="s">
        <v>606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1"/>
      <c r="B722" s="772"/>
      <c r="C722" s="289" t="s">
        <v>607</v>
      </c>
      <c r="D722" s="290"/>
      <c r="E722" s="290"/>
      <c r="F722" s="291"/>
      <c r="G722" s="280"/>
      <c r="H722" s="281"/>
      <c r="I722" s="83" t="str">
        <f t="shared" ref="I722:I725" si="4">IF(OR(G722="　", G722=""), "", "-")</f>
        <v/>
      </c>
      <c r="J722" s="284"/>
      <c r="K722" s="284"/>
      <c r="L722" s="83" t="str">
        <f t="shared" ref="L722:L725" si="5">IF(M722="","","-")</f>
        <v/>
      </c>
      <c r="M722" s="84"/>
      <c r="N722" s="297" t="s">
        <v>608</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1"/>
      <c r="B723" s="77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1"/>
      <c r="B724" s="77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3"/>
      <c r="B725" s="77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4" t="s">
        <v>48</v>
      </c>
      <c r="B726" s="794"/>
      <c r="C726" s="804" t="s">
        <v>53</v>
      </c>
      <c r="D726" s="831"/>
      <c r="E726" s="831"/>
      <c r="F726" s="832"/>
      <c r="G726" s="570" t="s">
        <v>634</v>
      </c>
      <c r="H726" s="570"/>
      <c r="I726" s="570"/>
      <c r="J726" s="570"/>
      <c r="K726" s="570"/>
      <c r="L726" s="570"/>
      <c r="M726" s="570"/>
      <c r="N726" s="570"/>
      <c r="O726" s="570"/>
      <c r="P726" s="570"/>
      <c r="Q726" s="570"/>
      <c r="R726" s="570"/>
      <c r="S726" s="570"/>
      <c r="T726" s="570"/>
      <c r="U726" s="570"/>
      <c r="V726" s="570"/>
      <c r="W726" s="570"/>
      <c r="X726" s="570"/>
      <c r="Y726" s="570"/>
      <c r="Z726" s="570"/>
      <c r="AA726" s="570"/>
      <c r="AB726" s="570"/>
      <c r="AC726" s="570"/>
      <c r="AD726" s="570"/>
      <c r="AE726" s="570"/>
      <c r="AF726" s="570"/>
      <c r="AG726" s="570"/>
      <c r="AH726" s="570"/>
      <c r="AI726" s="570"/>
      <c r="AJ726" s="570"/>
      <c r="AK726" s="570"/>
      <c r="AL726" s="570"/>
      <c r="AM726" s="570"/>
      <c r="AN726" s="570"/>
      <c r="AO726" s="570"/>
      <c r="AP726" s="570"/>
      <c r="AQ726" s="570"/>
      <c r="AR726" s="570"/>
      <c r="AS726" s="570"/>
      <c r="AT726" s="570"/>
      <c r="AU726" s="570"/>
      <c r="AV726" s="570"/>
      <c r="AW726" s="570"/>
      <c r="AX726" s="571"/>
    </row>
    <row r="727" spans="1:50" ht="67.5" customHeight="1" thickBot="1" x14ac:dyDescent="0.2">
      <c r="A727" s="795"/>
      <c r="B727" s="796"/>
      <c r="C727" s="741" t="s">
        <v>57</v>
      </c>
      <c r="D727" s="742"/>
      <c r="E727" s="742"/>
      <c r="F727" s="743"/>
      <c r="G727" s="568" t="s">
        <v>624</v>
      </c>
      <c r="H727" s="568"/>
      <c r="I727" s="568"/>
      <c r="J727" s="568"/>
      <c r="K727" s="568"/>
      <c r="L727" s="568"/>
      <c r="M727" s="568"/>
      <c r="N727" s="568"/>
      <c r="O727" s="568"/>
      <c r="P727" s="568"/>
      <c r="Q727" s="568"/>
      <c r="R727" s="568"/>
      <c r="S727" s="568"/>
      <c r="T727" s="568"/>
      <c r="U727" s="568"/>
      <c r="V727" s="568"/>
      <c r="W727" s="568"/>
      <c r="X727" s="568"/>
      <c r="Y727" s="568"/>
      <c r="Z727" s="568"/>
      <c r="AA727" s="568"/>
      <c r="AB727" s="568"/>
      <c r="AC727" s="568"/>
      <c r="AD727" s="568"/>
      <c r="AE727" s="568"/>
      <c r="AF727" s="568"/>
      <c r="AG727" s="568"/>
      <c r="AH727" s="568"/>
      <c r="AI727" s="568"/>
      <c r="AJ727" s="568"/>
      <c r="AK727" s="568"/>
      <c r="AL727" s="568"/>
      <c r="AM727" s="568"/>
      <c r="AN727" s="568"/>
      <c r="AO727" s="568"/>
      <c r="AP727" s="568"/>
      <c r="AQ727" s="568"/>
      <c r="AR727" s="568"/>
      <c r="AS727" s="568"/>
      <c r="AT727" s="568"/>
      <c r="AU727" s="568"/>
      <c r="AV727" s="568"/>
      <c r="AW727" s="568"/>
      <c r="AX727" s="569"/>
    </row>
    <row r="728" spans="1:50" ht="24" customHeight="1" x14ac:dyDescent="0.15">
      <c r="A728" s="738" t="s">
        <v>33</v>
      </c>
      <c r="B728" s="739"/>
      <c r="C728" s="739"/>
      <c r="D728" s="739"/>
      <c r="E728" s="739"/>
      <c r="F728" s="739"/>
      <c r="G728" s="739"/>
      <c r="H728" s="739"/>
      <c r="I728" s="739"/>
      <c r="J728" s="739"/>
      <c r="K728" s="739"/>
      <c r="L728" s="739"/>
      <c r="M728" s="739"/>
      <c r="N728" s="739"/>
      <c r="O728" s="739"/>
      <c r="P728" s="739"/>
      <c r="Q728" s="739"/>
      <c r="R728" s="739"/>
      <c r="S728" s="739"/>
      <c r="T728" s="739"/>
      <c r="U728" s="739"/>
      <c r="V728" s="739"/>
      <c r="W728" s="739"/>
      <c r="X728" s="739"/>
      <c r="Y728" s="739"/>
      <c r="Z728" s="739"/>
      <c r="AA728" s="739"/>
      <c r="AB728" s="739"/>
      <c r="AC728" s="739"/>
      <c r="AD728" s="739"/>
      <c r="AE728" s="739"/>
      <c r="AF728" s="739"/>
      <c r="AG728" s="739"/>
      <c r="AH728" s="739"/>
      <c r="AI728" s="739"/>
      <c r="AJ728" s="739"/>
      <c r="AK728" s="739"/>
      <c r="AL728" s="739"/>
      <c r="AM728" s="739"/>
      <c r="AN728" s="739"/>
      <c r="AO728" s="739"/>
      <c r="AP728" s="739"/>
      <c r="AQ728" s="739"/>
      <c r="AR728" s="739"/>
      <c r="AS728" s="739"/>
      <c r="AT728" s="739"/>
      <c r="AU728" s="739"/>
      <c r="AV728" s="739"/>
      <c r="AW728" s="739"/>
      <c r="AX728" s="740"/>
    </row>
    <row r="729" spans="1:50" ht="67.5" customHeight="1" thickBot="1" x14ac:dyDescent="0.2">
      <c r="A729" s="628"/>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0" ht="24.75" customHeight="1" x14ac:dyDescent="0.15">
      <c r="A730" s="732" t="s">
        <v>34</v>
      </c>
      <c r="B730" s="733"/>
      <c r="C730" s="733"/>
      <c r="D730" s="733"/>
      <c r="E730" s="733"/>
      <c r="F730" s="733"/>
      <c r="G730" s="733"/>
      <c r="H730" s="733"/>
      <c r="I730" s="733"/>
      <c r="J730" s="733"/>
      <c r="K730" s="733"/>
      <c r="L730" s="733"/>
      <c r="M730" s="733"/>
      <c r="N730" s="733"/>
      <c r="O730" s="733"/>
      <c r="P730" s="733"/>
      <c r="Q730" s="733"/>
      <c r="R730" s="733"/>
      <c r="S730" s="733"/>
      <c r="T730" s="733"/>
      <c r="U730" s="733"/>
      <c r="V730" s="733"/>
      <c r="W730" s="733"/>
      <c r="X730" s="733"/>
      <c r="Y730" s="733"/>
      <c r="Z730" s="733"/>
      <c r="AA730" s="733"/>
      <c r="AB730" s="733"/>
      <c r="AC730" s="733"/>
      <c r="AD730" s="733"/>
      <c r="AE730" s="733"/>
      <c r="AF730" s="733"/>
      <c r="AG730" s="733"/>
      <c r="AH730" s="733"/>
      <c r="AI730" s="733"/>
      <c r="AJ730" s="733"/>
      <c r="AK730" s="733"/>
      <c r="AL730" s="733"/>
      <c r="AM730" s="733"/>
      <c r="AN730" s="733"/>
      <c r="AO730" s="733"/>
      <c r="AP730" s="733"/>
      <c r="AQ730" s="733"/>
      <c r="AR730" s="733"/>
      <c r="AS730" s="733"/>
      <c r="AT730" s="733"/>
      <c r="AU730" s="733"/>
      <c r="AV730" s="733"/>
      <c r="AW730" s="733"/>
      <c r="AX730" s="734"/>
    </row>
    <row r="731" spans="1:50" ht="67.5" customHeight="1" thickBot="1" x14ac:dyDescent="0.2">
      <c r="A731" s="791"/>
      <c r="B731" s="792"/>
      <c r="C731" s="792"/>
      <c r="D731" s="792"/>
      <c r="E731" s="793"/>
      <c r="F731" s="722"/>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0" ht="24.75" customHeight="1" x14ac:dyDescent="0.15">
      <c r="A732" s="732" t="s">
        <v>46</v>
      </c>
      <c r="B732" s="733"/>
      <c r="C732" s="733"/>
      <c r="D732" s="733"/>
      <c r="E732" s="733"/>
      <c r="F732" s="733"/>
      <c r="G732" s="733"/>
      <c r="H732" s="733"/>
      <c r="I732" s="733"/>
      <c r="J732" s="733"/>
      <c r="K732" s="733"/>
      <c r="L732" s="733"/>
      <c r="M732" s="733"/>
      <c r="N732" s="733"/>
      <c r="O732" s="733"/>
      <c r="P732" s="733"/>
      <c r="Q732" s="733"/>
      <c r="R732" s="733"/>
      <c r="S732" s="733"/>
      <c r="T732" s="733"/>
      <c r="U732" s="733"/>
      <c r="V732" s="733"/>
      <c r="W732" s="733"/>
      <c r="X732" s="733"/>
      <c r="Y732" s="733"/>
      <c r="Z732" s="733"/>
      <c r="AA732" s="733"/>
      <c r="AB732" s="733"/>
      <c r="AC732" s="733"/>
      <c r="AD732" s="733"/>
      <c r="AE732" s="733"/>
      <c r="AF732" s="733"/>
      <c r="AG732" s="733"/>
      <c r="AH732" s="733"/>
      <c r="AI732" s="733"/>
      <c r="AJ732" s="733"/>
      <c r="AK732" s="733"/>
      <c r="AL732" s="733"/>
      <c r="AM732" s="733"/>
      <c r="AN732" s="733"/>
      <c r="AO732" s="733"/>
      <c r="AP732" s="733"/>
      <c r="AQ732" s="733"/>
      <c r="AR732" s="733"/>
      <c r="AS732" s="733"/>
      <c r="AT732" s="733"/>
      <c r="AU732" s="733"/>
      <c r="AV732" s="733"/>
      <c r="AW732" s="733"/>
      <c r="AX732" s="734"/>
    </row>
    <row r="733" spans="1:50" ht="66" customHeight="1" thickBot="1" x14ac:dyDescent="0.2">
      <c r="A733" s="666"/>
      <c r="B733" s="667"/>
      <c r="C733" s="667"/>
      <c r="D733" s="667"/>
      <c r="E733" s="668"/>
      <c r="F733" s="631"/>
      <c r="G733" s="632"/>
      <c r="H733" s="632"/>
      <c r="I733" s="632"/>
      <c r="J733" s="632"/>
      <c r="K733" s="632"/>
      <c r="L733" s="632"/>
      <c r="M733" s="632"/>
      <c r="N733" s="632"/>
      <c r="O733" s="632"/>
      <c r="P733" s="632"/>
      <c r="Q733" s="632"/>
      <c r="R733" s="632"/>
      <c r="S733" s="632"/>
      <c r="T733" s="632"/>
      <c r="U733" s="632"/>
      <c r="V733" s="632"/>
      <c r="W733" s="632"/>
      <c r="X733" s="632"/>
      <c r="Y733" s="632"/>
      <c r="Z733" s="632"/>
      <c r="AA733" s="632"/>
      <c r="AB733" s="632"/>
      <c r="AC733" s="632"/>
      <c r="AD733" s="632"/>
      <c r="AE733" s="632"/>
      <c r="AF733" s="632"/>
      <c r="AG733" s="632"/>
      <c r="AH733" s="632"/>
      <c r="AI733" s="632"/>
      <c r="AJ733" s="632"/>
      <c r="AK733" s="632"/>
      <c r="AL733" s="632"/>
      <c r="AM733" s="632"/>
      <c r="AN733" s="632"/>
      <c r="AO733" s="632"/>
      <c r="AP733" s="632"/>
      <c r="AQ733" s="632"/>
      <c r="AR733" s="632"/>
      <c r="AS733" s="632"/>
      <c r="AT733" s="632"/>
      <c r="AU733" s="632"/>
      <c r="AV733" s="632"/>
      <c r="AW733" s="632"/>
      <c r="AX733" s="633"/>
    </row>
    <row r="734" spans="1:50" ht="24.75" customHeight="1" x14ac:dyDescent="0.15">
      <c r="A734" s="744" t="s">
        <v>35</v>
      </c>
      <c r="B734" s="745"/>
      <c r="C734" s="745"/>
      <c r="D734" s="745"/>
      <c r="E734" s="745"/>
      <c r="F734" s="745"/>
      <c r="G734" s="745"/>
      <c r="H734" s="745"/>
      <c r="I734" s="745"/>
      <c r="J734" s="745"/>
      <c r="K734" s="745"/>
      <c r="L734" s="745"/>
      <c r="M734" s="745"/>
      <c r="N734" s="745"/>
      <c r="O734" s="745"/>
      <c r="P734" s="745"/>
      <c r="Q734" s="745"/>
      <c r="R734" s="745"/>
      <c r="S734" s="745"/>
      <c r="T734" s="745"/>
      <c r="U734" s="745"/>
      <c r="V734" s="745"/>
      <c r="W734" s="745"/>
      <c r="X734" s="745"/>
      <c r="Y734" s="745"/>
      <c r="Z734" s="745"/>
      <c r="AA734" s="745"/>
      <c r="AB734" s="745"/>
      <c r="AC734" s="745"/>
      <c r="AD734" s="745"/>
      <c r="AE734" s="745"/>
      <c r="AF734" s="745"/>
      <c r="AG734" s="745"/>
      <c r="AH734" s="745"/>
      <c r="AI734" s="745"/>
      <c r="AJ734" s="745"/>
      <c r="AK734" s="745"/>
      <c r="AL734" s="745"/>
      <c r="AM734" s="745"/>
      <c r="AN734" s="745"/>
      <c r="AO734" s="745"/>
      <c r="AP734" s="745"/>
      <c r="AQ734" s="745"/>
      <c r="AR734" s="745"/>
      <c r="AS734" s="745"/>
      <c r="AT734" s="745"/>
      <c r="AU734" s="745"/>
      <c r="AV734" s="745"/>
      <c r="AW734" s="745"/>
      <c r="AX734" s="746"/>
    </row>
    <row r="735" spans="1:50" ht="67.5" customHeight="1" thickBot="1" x14ac:dyDescent="0.2">
      <c r="A735" s="781"/>
      <c r="B735" s="782"/>
      <c r="C735" s="782"/>
      <c r="D735" s="782"/>
      <c r="E735" s="782"/>
      <c r="F735" s="782"/>
      <c r="G735" s="782"/>
      <c r="H735" s="782"/>
      <c r="I735" s="782"/>
      <c r="J735" s="782"/>
      <c r="K735" s="782"/>
      <c r="L735" s="782"/>
      <c r="M735" s="782"/>
      <c r="N735" s="782"/>
      <c r="O735" s="782"/>
      <c r="P735" s="782"/>
      <c r="Q735" s="782"/>
      <c r="R735" s="782"/>
      <c r="S735" s="782"/>
      <c r="T735" s="782"/>
      <c r="U735" s="782"/>
      <c r="V735" s="782"/>
      <c r="W735" s="782"/>
      <c r="X735" s="782"/>
      <c r="Y735" s="782"/>
      <c r="Z735" s="782"/>
      <c r="AA735" s="782"/>
      <c r="AB735" s="782"/>
      <c r="AC735" s="782"/>
      <c r="AD735" s="782"/>
      <c r="AE735" s="782"/>
      <c r="AF735" s="782"/>
      <c r="AG735" s="782"/>
      <c r="AH735" s="782"/>
      <c r="AI735" s="782"/>
      <c r="AJ735" s="782"/>
      <c r="AK735" s="782"/>
      <c r="AL735" s="782"/>
      <c r="AM735" s="782"/>
      <c r="AN735" s="782"/>
      <c r="AO735" s="782"/>
      <c r="AP735" s="782"/>
      <c r="AQ735" s="782"/>
      <c r="AR735" s="782"/>
      <c r="AS735" s="782"/>
      <c r="AT735" s="782"/>
      <c r="AU735" s="782"/>
      <c r="AV735" s="782"/>
      <c r="AW735" s="782"/>
      <c r="AX735" s="783"/>
    </row>
    <row r="736" spans="1:50" ht="24.75" customHeight="1" x14ac:dyDescent="0.15">
      <c r="A736" s="644" t="s">
        <v>495</v>
      </c>
      <c r="B736" s="645"/>
      <c r="C736" s="645"/>
      <c r="D736" s="645"/>
      <c r="E736" s="645"/>
      <c r="F736" s="645"/>
      <c r="G736" s="645"/>
      <c r="H736" s="645"/>
      <c r="I736" s="645"/>
      <c r="J736" s="645"/>
      <c r="K736" s="645"/>
      <c r="L736" s="645"/>
      <c r="M736" s="645"/>
      <c r="N736" s="645"/>
      <c r="O736" s="645"/>
      <c r="P736" s="645"/>
      <c r="Q736" s="645"/>
      <c r="R736" s="645"/>
      <c r="S736" s="645"/>
      <c r="T736" s="645"/>
      <c r="U736" s="645"/>
      <c r="V736" s="645"/>
      <c r="W736" s="645"/>
      <c r="X736" s="645"/>
      <c r="Y736" s="645"/>
      <c r="Z736" s="645"/>
      <c r="AA736" s="645"/>
      <c r="AB736" s="645"/>
      <c r="AC736" s="645"/>
      <c r="AD736" s="645"/>
      <c r="AE736" s="645"/>
      <c r="AF736" s="645"/>
      <c r="AG736" s="645"/>
      <c r="AH736" s="645"/>
      <c r="AI736" s="645"/>
      <c r="AJ736" s="645"/>
      <c r="AK736" s="645"/>
      <c r="AL736" s="645"/>
      <c r="AM736" s="645"/>
      <c r="AN736" s="645"/>
      <c r="AO736" s="645"/>
      <c r="AP736" s="645"/>
      <c r="AQ736" s="645"/>
      <c r="AR736" s="645"/>
      <c r="AS736" s="645"/>
      <c r="AT736" s="645"/>
      <c r="AU736" s="645"/>
      <c r="AV736" s="645"/>
      <c r="AW736" s="645"/>
      <c r="AX736" s="646"/>
    </row>
    <row r="737" spans="1:52" ht="24.75" customHeight="1" x14ac:dyDescent="0.15">
      <c r="A737" s="985" t="s">
        <v>431</v>
      </c>
      <c r="B737" s="203"/>
      <c r="C737" s="203"/>
      <c r="D737" s="204"/>
      <c r="E737" s="981" t="s">
        <v>624</v>
      </c>
      <c r="F737" s="981"/>
      <c r="G737" s="981"/>
      <c r="H737" s="981"/>
      <c r="I737" s="981"/>
      <c r="J737" s="981"/>
      <c r="K737" s="981"/>
      <c r="L737" s="981"/>
      <c r="M737" s="981"/>
      <c r="N737" s="358" t="s">
        <v>358</v>
      </c>
      <c r="O737" s="358"/>
      <c r="P737" s="358"/>
      <c r="Q737" s="358"/>
      <c r="R737" s="981" t="s">
        <v>624</v>
      </c>
      <c r="S737" s="981"/>
      <c r="T737" s="981"/>
      <c r="U737" s="981"/>
      <c r="V737" s="981"/>
      <c r="W737" s="981"/>
      <c r="X737" s="981"/>
      <c r="Y737" s="981"/>
      <c r="Z737" s="981"/>
      <c r="AA737" s="358" t="s">
        <v>359</v>
      </c>
      <c r="AB737" s="358"/>
      <c r="AC737" s="358"/>
      <c r="AD737" s="358"/>
      <c r="AE737" s="981" t="s">
        <v>624</v>
      </c>
      <c r="AF737" s="981"/>
      <c r="AG737" s="981"/>
      <c r="AH737" s="981"/>
      <c r="AI737" s="981"/>
      <c r="AJ737" s="981"/>
      <c r="AK737" s="981"/>
      <c r="AL737" s="981"/>
      <c r="AM737" s="981"/>
      <c r="AN737" s="358" t="s">
        <v>360</v>
      </c>
      <c r="AO737" s="358"/>
      <c r="AP737" s="358"/>
      <c r="AQ737" s="358"/>
      <c r="AR737" s="982" t="s">
        <v>624</v>
      </c>
      <c r="AS737" s="983"/>
      <c r="AT737" s="983"/>
      <c r="AU737" s="983"/>
      <c r="AV737" s="983"/>
      <c r="AW737" s="983"/>
      <c r="AX737" s="984"/>
      <c r="AY737" s="89"/>
      <c r="AZ737" s="89"/>
    </row>
    <row r="738" spans="1:52" ht="24.75" customHeight="1" x14ac:dyDescent="0.15">
      <c r="A738" s="985" t="s">
        <v>361</v>
      </c>
      <c r="B738" s="203"/>
      <c r="C738" s="203"/>
      <c r="D738" s="204"/>
      <c r="E738" s="981" t="s">
        <v>624</v>
      </c>
      <c r="F738" s="981"/>
      <c r="G738" s="981"/>
      <c r="H738" s="981"/>
      <c r="I738" s="981"/>
      <c r="J738" s="981"/>
      <c r="K738" s="981"/>
      <c r="L738" s="981"/>
      <c r="M738" s="981"/>
      <c r="N738" s="358" t="s">
        <v>362</v>
      </c>
      <c r="O738" s="358"/>
      <c r="P738" s="358"/>
      <c r="Q738" s="358"/>
      <c r="R738" s="981" t="s">
        <v>632</v>
      </c>
      <c r="S738" s="981"/>
      <c r="T738" s="981"/>
      <c r="U738" s="981"/>
      <c r="V738" s="981"/>
      <c r="W738" s="981"/>
      <c r="X738" s="981"/>
      <c r="Y738" s="981"/>
      <c r="Z738" s="981"/>
      <c r="AA738" s="358" t="s">
        <v>482</v>
      </c>
      <c r="AB738" s="358"/>
      <c r="AC738" s="358"/>
      <c r="AD738" s="358"/>
      <c r="AE738" s="981" t="s">
        <v>624</v>
      </c>
      <c r="AF738" s="981"/>
      <c r="AG738" s="981"/>
      <c r="AH738" s="981"/>
      <c r="AI738" s="981"/>
      <c r="AJ738" s="981"/>
      <c r="AK738" s="981"/>
      <c r="AL738" s="981"/>
      <c r="AM738" s="981"/>
      <c r="AN738" s="986"/>
      <c r="AO738" s="987"/>
      <c r="AP738" s="987"/>
      <c r="AQ738" s="987"/>
      <c r="AR738" s="987"/>
      <c r="AS738" s="987"/>
      <c r="AT738" s="987"/>
      <c r="AU738" s="987"/>
      <c r="AV738" s="987"/>
      <c r="AW738" s="987"/>
      <c r="AX738" s="988"/>
    </row>
    <row r="739" spans="1:52" ht="24.75" customHeight="1" thickBot="1" x14ac:dyDescent="0.2">
      <c r="A739" s="989" t="s">
        <v>541</v>
      </c>
      <c r="B739" s="990"/>
      <c r="C739" s="990"/>
      <c r="D739" s="991"/>
      <c r="E739" s="992" t="s">
        <v>550</v>
      </c>
      <c r="F739" s="993"/>
      <c r="G739" s="993"/>
      <c r="H739" s="91" t="str">
        <f>IF(E739="", "", "(")</f>
        <v>(</v>
      </c>
      <c r="I739" s="976" t="s">
        <v>470</v>
      </c>
      <c r="J739" s="976"/>
      <c r="K739" s="91" t="str">
        <f>IF(OR(I739="　", I739=""), "", "-")</f>
        <v>-</v>
      </c>
      <c r="L739" s="977">
        <v>2</v>
      </c>
      <c r="M739" s="977"/>
      <c r="N739" s="92" t="str">
        <f>IF(O739="", "", "-")</f>
        <v/>
      </c>
      <c r="O739" s="93"/>
      <c r="P739" s="92" t="str">
        <f>IF(E739="", "", ")")</f>
        <v>)</v>
      </c>
      <c r="Q739" s="992"/>
      <c r="R739" s="993"/>
      <c r="S739" s="993"/>
      <c r="T739" s="91" t="str">
        <f>IF(Q739="", "", "(")</f>
        <v/>
      </c>
      <c r="U739" s="976"/>
      <c r="V739" s="976"/>
      <c r="W739" s="91" t="str">
        <f>IF(OR(U739="　", U739=""), "", "-")</f>
        <v/>
      </c>
      <c r="X739" s="977"/>
      <c r="Y739" s="977"/>
      <c r="Z739" s="92" t="str">
        <f>IF(AA739="", "", "-")</f>
        <v/>
      </c>
      <c r="AA739" s="93"/>
      <c r="AB739" s="92" t="str">
        <f>IF(Q739="", "", ")")</f>
        <v/>
      </c>
      <c r="AC739" s="992"/>
      <c r="AD739" s="993"/>
      <c r="AE739" s="993"/>
      <c r="AF739" s="91" t="str">
        <f>IF(AC739="", "", "(")</f>
        <v/>
      </c>
      <c r="AG739" s="976"/>
      <c r="AH739" s="976"/>
      <c r="AI739" s="91" t="str">
        <f>IF(OR(AG739="　", AG739=""), "", "-")</f>
        <v/>
      </c>
      <c r="AJ739" s="977"/>
      <c r="AK739" s="977"/>
      <c r="AL739" s="92" t="str">
        <f>IF(AM739="", "", "-")</f>
        <v/>
      </c>
      <c r="AM739" s="93"/>
      <c r="AN739" s="92" t="str">
        <f>IF(AC739="", "", ")")</f>
        <v/>
      </c>
      <c r="AO739" s="978"/>
      <c r="AP739" s="979"/>
      <c r="AQ739" s="979"/>
      <c r="AR739" s="979"/>
      <c r="AS739" s="979"/>
      <c r="AT739" s="979"/>
      <c r="AU739" s="979"/>
      <c r="AV739" s="979"/>
      <c r="AW739" s="979"/>
      <c r="AX739" s="980"/>
    </row>
    <row r="740" spans="1:52" ht="28.35" customHeight="1" x14ac:dyDescent="0.15">
      <c r="A740" s="610" t="s">
        <v>530</v>
      </c>
      <c r="B740" s="611"/>
      <c r="C740" s="611"/>
      <c r="D740" s="611"/>
      <c r="E740" s="611"/>
      <c r="F740" s="612"/>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0"/>
      <c r="B741" s="611"/>
      <c r="C741" s="611"/>
      <c r="D741" s="611"/>
      <c r="E741" s="611"/>
      <c r="F741" s="61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0"/>
      <c r="B742" s="611"/>
      <c r="C742" s="611"/>
      <c r="D742" s="611"/>
      <c r="E742" s="611"/>
      <c r="F742" s="61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0"/>
      <c r="B743" s="611"/>
      <c r="C743" s="611"/>
      <c r="D743" s="611"/>
      <c r="E743" s="611"/>
      <c r="F743" s="61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0"/>
      <c r="B744" s="611"/>
      <c r="C744" s="611"/>
      <c r="D744" s="611"/>
      <c r="E744" s="611"/>
      <c r="F744" s="61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0"/>
      <c r="B745" s="611"/>
      <c r="C745" s="611"/>
      <c r="D745" s="611"/>
      <c r="E745" s="611"/>
      <c r="F745" s="61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0"/>
      <c r="B746" s="611"/>
      <c r="C746" s="611"/>
      <c r="D746" s="611"/>
      <c r="E746" s="611"/>
      <c r="F746" s="61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0"/>
      <c r="B747" s="611"/>
      <c r="C747" s="611"/>
      <c r="D747" s="611"/>
      <c r="E747" s="611"/>
      <c r="F747" s="61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0"/>
      <c r="B748" s="611"/>
      <c r="C748" s="611"/>
      <c r="D748" s="611"/>
      <c r="E748" s="611"/>
      <c r="F748" s="61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0"/>
      <c r="B749" s="611"/>
      <c r="C749" s="611"/>
      <c r="D749" s="611"/>
      <c r="E749" s="611"/>
      <c r="F749" s="61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0"/>
      <c r="B750" s="611"/>
      <c r="C750" s="611"/>
      <c r="D750" s="611"/>
      <c r="E750" s="611"/>
      <c r="F750" s="61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0"/>
      <c r="B751" s="611"/>
      <c r="C751" s="611"/>
      <c r="D751" s="611"/>
      <c r="E751" s="611"/>
      <c r="F751" s="61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0"/>
      <c r="B752" s="611"/>
      <c r="C752" s="611"/>
      <c r="D752" s="611"/>
      <c r="E752" s="611"/>
      <c r="F752" s="61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0"/>
      <c r="B753" s="611"/>
      <c r="C753" s="611"/>
      <c r="D753" s="611"/>
      <c r="E753" s="611"/>
      <c r="F753" s="61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0"/>
      <c r="B754" s="611"/>
      <c r="C754" s="611"/>
      <c r="D754" s="611"/>
      <c r="E754" s="611"/>
      <c r="F754" s="61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0"/>
      <c r="B755" s="611"/>
      <c r="C755" s="611"/>
      <c r="D755" s="611"/>
      <c r="E755" s="611"/>
      <c r="F755" s="61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0"/>
      <c r="B756" s="611"/>
      <c r="C756" s="611"/>
      <c r="D756" s="611"/>
      <c r="E756" s="611"/>
      <c r="F756" s="61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0"/>
      <c r="B757" s="611"/>
      <c r="C757" s="611"/>
      <c r="D757" s="611"/>
      <c r="E757" s="611"/>
      <c r="F757" s="61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0"/>
      <c r="B758" s="611"/>
      <c r="C758" s="611"/>
      <c r="D758" s="611"/>
      <c r="E758" s="611"/>
      <c r="F758" s="61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0"/>
      <c r="B759" s="611"/>
      <c r="C759" s="611"/>
      <c r="D759" s="611"/>
      <c r="E759" s="611"/>
      <c r="F759" s="61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0"/>
      <c r="B760" s="611"/>
      <c r="C760" s="611"/>
      <c r="D760" s="611"/>
      <c r="E760" s="611"/>
      <c r="F760" s="61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0"/>
      <c r="B761" s="611"/>
      <c r="C761" s="611"/>
      <c r="D761" s="611"/>
      <c r="E761" s="611"/>
      <c r="F761" s="61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0"/>
      <c r="B762" s="611"/>
      <c r="C762" s="611"/>
      <c r="D762" s="611"/>
      <c r="E762" s="611"/>
      <c r="F762" s="61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0"/>
      <c r="B763" s="611"/>
      <c r="C763" s="611"/>
      <c r="D763" s="611"/>
      <c r="E763" s="611"/>
      <c r="F763" s="61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0"/>
      <c r="B764" s="611"/>
      <c r="C764" s="611"/>
      <c r="D764" s="611"/>
      <c r="E764" s="611"/>
      <c r="F764" s="61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0"/>
      <c r="B765" s="611"/>
      <c r="C765" s="611"/>
      <c r="D765" s="611"/>
      <c r="E765" s="611"/>
      <c r="F765" s="61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0"/>
      <c r="B766" s="611"/>
      <c r="C766" s="611"/>
      <c r="D766" s="611"/>
      <c r="E766" s="611"/>
      <c r="F766" s="61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0"/>
      <c r="B767" s="611"/>
      <c r="C767" s="611"/>
      <c r="D767" s="611"/>
      <c r="E767" s="611"/>
      <c r="F767" s="61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0"/>
      <c r="B768" s="611"/>
      <c r="C768" s="611"/>
      <c r="D768" s="611"/>
      <c r="E768" s="611"/>
      <c r="F768" s="61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0"/>
      <c r="B769" s="611"/>
      <c r="C769" s="611"/>
      <c r="D769" s="611"/>
      <c r="E769" s="611"/>
      <c r="F769" s="61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0"/>
      <c r="B770" s="611"/>
      <c r="C770" s="611"/>
      <c r="D770" s="611"/>
      <c r="E770" s="611"/>
      <c r="F770" s="61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0"/>
      <c r="B771" s="611"/>
      <c r="C771" s="611"/>
      <c r="D771" s="611"/>
      <c r="E771" s="611"/>
      <c r="F771" s="61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0"/>
      <c r="B772" s="611"/>
      <c r="C772" s="611"/>
      <c r="D772" s="611"/>
      <c r="E772" s="611"/>
      <c r="F772" s="61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0"/>
      <c r="B773" s="611"/>
      <c r="C773" s="611"/>
      <c r="D773" s="611"/>
      <c r="E773" s="611"/>
      <c r="F773" s="61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0"/>
      <c r="B774" s="611"/>
      <c r="C774" s="611"/>
      <c r="D774" s="611"/>
      <c r="E774" s="611"/>
      <c r="F774" s="61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0"/>
      <c r="B775" s="611"/>
      <c r="C775" s="611"/>
      <c r="D775" s="611"/>
      <c r="E775" s="611"/>
      <c r="F775" s="61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0"/>
      <c r="B776" s="611"/>
      <c r="C776" s="611"/>
      <c r="D776" s="611"/>
      <c r="E776" s="611"/>
      <c r="F776" s="61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0"/>
      <c r="B777" s="611"/>
      <c r="C777" s="611"/>
      <c r="D777" s="611"/>
      <c r="E777" s="611"/>
      <c r="F777" s="61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3"/>
      <c r="B778" s="614"/>
      <c r="C778" s="614"/>
      <c r="D778" s="614"/>
      <c r="E778" s="614"/>
      <c r="F778" s="61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9.5" hidden="1" customHeight="1" x14ac:dyDescent="0.15">
      <c r="A779" s="622" t="s">
        <v>532</v>
      </c>
      <c r="B779" s="623"/>
      <c r="C779" s="623"/>
      <c r="D779" s="623"/>
      <c r="E779" s="623"/>
      <c r="F779" s="624"/>
      <c r="G779" s="591" t="s">
        <v>642</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784" t="s">
        <v>507</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5"/>
    </row>
    <row r="780" spans="1:50" ht="24.75" hidden="1" customHeight="1" x14ac:dyDescent="0.15">
      <c r="A780" s="625"/>
      <c r="B780" s="626"/>
      <c r="C780" s="626"/>
      <c r="D780" s="626"/>
      <c r="E780" s="626"/>
      <c r="F780" s="627"/>
      <c r="G780" s="804" t="s">
        <v>17</v>
      </c>
      <c r="H780" s="661"/>
      <c r="I780" s="661"/>
      <c r="J780" s="661"/>
      <c r="K780" s="661"/>
      <c r="L780" s="660" t="s">
        <v>18</v>
      </c>
      <c r="M780" s="661"/>
      <c r="N780" s="661"/>
      <c r="O780" s="661"/>
      <c r="P780" s="661"/>
      <c r="Q780" s="661"/>
      <c r="R780" s="661"/>
      <c r="S780" s="661"/>
      <c r="T780" s="661"/>
      <c r="U780" s="661"/>
      <c r="V780" s="661"/>
      <c r="W780" s="661"/>
      <c r="X780" s="662"/>
      <c r="Y780" s="647" t="s">
        <v>19</v>
      </c>
      <c r="Z780" s="648"/>
      <c r="AA780" s="648"/>
      <c r="AB780" s="790"/>
      <c r="AC780" s="804" t="s">
        <v>17</v>
      </c>
      <c r="AD780" s="661"/>
      <c r="AE780" s="661"/>
      <c r="AF780" s="661"/>
      <c r="AG780" s="661"/>
      <c r="AH780" s="660" t="s">
        <v>18</v>
      </c>
      <c r="AI780" s="661"/>
      <c r="AJ780" s="661"/>
      <c r="AK780" s="661"/>
      <c r="AL780" s="661"/>
      <c r="AM780" s="661"/>
      <c r="AN780" s="661"/>
      <c r="AO780" s="661"/>
      <c r="AP780" s="661"/>
      <c r="AQ780" s="661"/>
      <c r="AR780" s="661"/>
      <c r="AS780" s="661"/>
      <c r="AT780" s="662"/>
      <c r="AU780" s="647" t="s">
        <v>19</v>
      </c>
      <c r="AV780" s="648"/>
      <c r="AW780" s="648"/>
      <c r="AX780" s="649"/>
    </row>
    <row r="781" spans="1:50" ht="24.75" hidden="1" customHeight="1" x14ac:dyDescent="0.15">
      <c r="A781" s="625"/>
      <c r="B781" s="626"/>
      <c r="C781" s="626"/>
      <c r="D781" s="626"/>
      <c r="E781" s="626"/>
      <c r="F781" s="627"/>
      <c r="G781" s="663"/>
      <c r="H781" s="664"/>
      <c r="I781" s="664"/>
      <c r="J781" s="664"/>
      <c r="K781" s="665"/>
      <c r="L781" s="657"/>
      <c r="M781" s="658"/>
      <c r="N781" s="658"/>
      <c r="O781" s="658"/>
      <c r="P781" s="658"/>
      <c r="Q781" s="658"/>
      <c r="R781" s="658"/>
      <c r="S781" s="658"/>
      <c r="T781" s="658"/>
      <c r="U781" s="658"/>
      <c r="V781" s="658"/>
      <c r="W781" s="658"/>
      <c r="X781" s="659"/>
      <c r="Y781" s="384"/>
      <c r="Z781" s="385"/>
      <c r="AA781" s="385"/>
      <c r="AB781" s="797"/>
      <c r="AC781" s="663"/>
      <c r="AD781" s="664"/>
      <c r="AE781" s="664"/>
      <c r="AF781" s="664"/>
      <c r="AG781" s="665"/>
      <c r="AH781" s="657"/>
      <c r="AI781" s="658"/>
      <c r="AJ781" s="658"/>
      <c r="AK781" s="658"/>
      <c r="AL781" s="658"/>
      <c r="AM781" s="658"/>
      <c r="AN781" s="658"/>
      <c r="AO781" s="658"/>
      <c r="AP781" s="658"/>
      <c r="AQ781" s="658"/>
      <c r="AR781" s="658"/>
      <c r="AS781" s="658"/>
      <c r="AT781" s="659"/>
      <c r="AU781" s="384"/>
      <c r="AV781" s="385"/>
      <c r="AW781" s="385"/>
      <c r="AX781" s="386"/>
    </row>
    <row r="782" spans="1:50" ht="24.75" hidden="1" customHeight="1" x14ac:dyDescent="0.15">
      <c r="A782" s="625"/>
      <c r="B782" s="626"/>
      <c r="C782" s="626"/>
      <c r="D782" s="626"/>
      <c r="E782" s="626"/>
      <c r="F782" s="627"/>
      <c r="G782" s="602"/>
      <c r="H782" s="603"/>
      <c r="I782" s="603"/>
      <c r="J782" s="603"/>
      <c r="K782" s="604"/>
      <c r="L782" s="594"/>
      <c r="M782" s="595"/>
      <c r="N782" s="595"/>
      <c r="O782" s="595"/>
      <c r="P782" s="595"/>
      <c r="Q782" s="595"/>
      <c r="R782" s="595"/>
      <c r="S782" s="595"/>
      <c r="T782" s="595"/>
      <c r="U782" s="595"/>
      <c r="V782" s="595"/>
      <c r="W782" s="595"/>
      <c r="X782" s="596"/>
      <c r="Y782" s="597"/>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hidden="1" customHeight="1" x14ac:dyDescent="0.15">
      <c r="A783" s="625"/>
      <c r="B783" s="626"/>
      <c r="C783" s="626"/>
      <c r="D783" s="626"/>
      <c r="E783" s="626"/>
      <c r="F783" s="627"/>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hidden="1" customHeight="1" x14ac:dyDescent="0.15">
      <c r="A784" s="625"/>
      <c r="B784" s="626"/>
      <c r="C784" s="626"/>
      <c r="D784" s="626"/>
      <c r="E784" s="626"/>
      <c r="F784" s="627"/>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5"/>
      <c r="B785" s="626"/>
      <c r="C785" s="626"/>
      <c r="D785" s="626"/>
      <c r="E785" s="626"/>
      <c r="F785" s="627"/>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5"/>
      <c r="B786" s="626"/>
      <c r="C786" s="626"/>
      <c r="D786" s="626"/>
      <c r="E786" s="626"/>
      <c r="F786" s="627"/>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5"/>
      <c r="B787" s="626"/>
      <c r="C787" s="626"/>
      <c r="D787" s="626"/>
      <c r="E787" s="626"/>
      <c r="F787" s="627"/>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5"/>
      <c r="B788" s="626"/>
      <c r="C788" s="626"/>
      <c r="D788" s="626"/>
      <c r="E788" s="626"/>
      <c r="F788" s="627"/>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5"/>
      <c r="B789" s="626"/>
      <c r="C789" s="626"/>
      <c r="D789" s="626"/>
      <c r="E789" s="626"/>
      <c r="F789" s="627"/>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5"/>
      <c r="B790" s="626"/>
      <c r="C790" s="626"/>
      <c r="D790" s="626"/>
      <c r="E790" s="626"/>
      <c r="F790" s="627"/>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hidden="1" customHeight="1" thickBot="1" x14ac:dyDescent="0.2">
      <c r="A791" s="625"/>
      <c r="B791" s="626"/>
      <c r="C791" s="626"/>
      <c r="D791" s="626"/>
      <c r="E791" s="626"/>
      <c r="F791" s="627"/>
      <c r="G791" s="818" t="s">
        <v>20</v>
      </c>
      <c r="H791" s="819"/>
      <c r="I791" s="819"/>
      <c r="J791" s="819"/>
      <c r="K791" s="819"/>
      <c r="L791" s="820"/>
      <c r="M791" s="821"/>
      <c r="N791" s="821"/>
      <c r="O791" s="821"/>
      <c r="P791" s="821"/>
      <c r="Q791" s="821"/>
      <c r="R791" s="821"/>
      <c r="S791" s="821"/>
      <c r="T791" s="821"/>
      <c r="U791" s="821"/>
      <c r="V791" s="821"/>
      <c r="W791" s="821"/>
      <c r="X791" s="822"/>
      <c r="Y791" s="823">
        <f>SUM(Y781:AB790)</f>
        <v>0</v>
      </c>
      <c r="Z791" s="824"/>
      <c r="AA791" s="824"/>
      <c r="AB791" s="825"/>
      <c r="AC791" s="818" t="s">
        <v>20</v>
      </c>
      <c r="AD791" s="819"/>
      <c r="AE791" s="819"/>
      <c r="AF791" s="819"/>
      <c r="AG791" s="819"/>
      <c r="AH791" s="820"/>
      <c r="AI791" s="821"/>
      <c r="AJ791" s="821"/>
      <c r="AK791" s="821"/>
      <c r="AL791" s="821"/>
      <c r="AM791" s="821"/>
      <c r="AN791" s="821"/>
      <c r="AO791" s="821"/>
      <c r="AP791" s="821"/>
      <c r="AQ791" s="821"/>
      <c r="AR791" s="821"/>
      <c r="AS791" s="821"/>
      <c r="AT791" s="822"/>
      <c r="AU791" s="823">
        <f>SUM(AU781:AX790)</f>
        <v>0</v>
      </c>
      <c r="AV791" s="824"/>
      <c r="AW791" s="824"/>
      <c r="AX791" s="826"/>
    </row>
    <row r="792" spans="1:50" ht="24.75" hidden="1" customHeight="1" x14ac:dyDescent="0.15">
      <c r="A792" s="625"/>
      <c r="B792" s="626"/>
      <c r="C792" s="626"/>
      <c r="D792" s="626"/>
      <c r="E792" s="626"/>
      <c r="F792" s="627"/>
      <c r="G792" s="784" t="s">
        <v>455</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784" t="s">
        <v>454</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5"/>
    </row>
    <row r="793" spans="1:50" ht="24.75" hidden="1" customHeight="1" x14ac:dyDescent="0.15">
      <c r="A793" s="625"/>
      <c r="B793" s="626"/>
      <c r="C793" s="626"/>
      <c r="D793" s="626"/>
      <c r="E793" s="626"/>
      <c r="F793" s="627"/>
      <c r="G793" s="804" t="s">
        <v>17</v>
      </c>
      <c r="H793" s="661"/>
      <c r="I793" s="661"/>
      <c r="J793" s="661"/>
      <c r="K793" s="661"/>
      <c r="L793" s="660" t="s">
        <v>18</v>
      </c>
      <c r="M793" s="661"/>
      <c r="N793" s="661"/>
      <c r="O793" s="661"/>
      <c r="P793" s="661"/>
      <c r="Q793" s="661"/>
      <c r="R793" s="661"/>
      <c r="S793" s="661"/>
      <c r="T793" s="661"/>
      <c r="U793" s="661"/>
      <c r="V793" s="661"/>
      <c r="W793" s="661"/>
      <c r="X793" s="662"/>
      <c r="Y793" s="647" t="s">
        <v>19</v>
      </c>
      <c r="Z793" s="648"/>
      <c r="AA793" s="648"/>
      <c r="AB793" s="790"/>
      <c r="AC793" s="804" t="s">
        <v>17</v>
      </c>
      <c r="AD793" s="661"/>
      <c r="AE793" s="661"/>
      <c r="AF793" s="661"/>
      <c r="AG793" s="661"/>
      <c r="AH793" s="660" t="s">
        <v>18</v>
      </c>
      <c r="AI793" s="661"/>
      <c r="AJ793" s="661"/>
      <c r="AK793" s="661"/>
      <c r="AL793" s="661"/>
      <c r="AM793" s="661"/>
      <c r="AN793" s="661"/>
      <c r="AO793" s="661"/>
      <c r="AP793" s="661"/>
      <c r="AQ793" s="661"/>
      <c r="AR793" s="661"/>
      <c r="AS793" s="661"/>
      <c r="AT793" s="662"/>
      <c r="AU793" s="647" t="s">
        <v>19</v>
      </c>
      <c r="AV793" s="648"/>
      <c r="AW793" s="648"/>
      <c r="AX793" s="649"/>
    </row>
    <row r="794" spans="1:50" ht="24.75" hidden="1" customHeight="1" x14ac:dyDescent="0.15">
      <c r="A794" s="625"/>
      <c r="B794" s="626"/>
      <c r="C794" s="626"/>
      <c r="D794" s="626"/>
      <c r="E794" s="626"/>
      <c r="F794" s="627"/>
      <c r="G794" s="663"/>
      <c r="H794" s="664"/>
      <c r="I794" s="664"/>
      <c r="J794" s="664"/>
      <c r="K794" s="665"/>
      <c r="L794" s="657"/>
      <c r="M794" s="658"/>
      <c r="N794" s="658"/>
      <c r="O794" s="658"/>
      <c r="P794" s="658"/>
      <c r="Q794" s="658"/>
      <c r="R794" s="658"/>
      <c r="S794" s="658"/>
      <c r="T794" s="658"/>
      <c r="U794" s="658"/>
      <c r="V794" s="658"/>
      <c r="W794" s="658"/>
      <c r="X794" s="659"/>
      <c r="Y794" s="384"/>
      <c r="Z794" s="385"/>
      <c r="AA794" s="385"/>
      <c r="AB794" s="797"/>
      <c r="AC794" s="663"/>
      <c r="AD794" s="664"/>
      <c r="AE794" s="664"/>
      <c r="AF794" s="664"/>
      <c r="AG794" s="665"/>
      <c r="AH794" s="657"/>
      <c r="AI794" s="658"/>
      <c r="AJ794" s="658"/>
      <c r="AK794" s="658"/>
      <c r="AL794" s="658"/>
      <c r="AM794" s="658"/>
      <c r="AN794" s="658"/>
      <c r="AO794" s="658"/>
      <c r="AP794" s="658"/>
      <c r="AQ794" s="658"/>
      <c r="AR794" s="658"/>
      <c r="AS794" s="658"/>
      <c r="AT794" s="659"/>
      <c r="AU794" s="384"/>
      <c r="AV794" s="385"/>
      <c r="AW794" s="385"/>
      <c r="AX794" s="386"/>
    </row>
    <row r="795" spans="1:50" ht="24.75" hidden="1" customHeight="1" x14ac:dyDescent="0.15">
      <c r="A795" s="625"/>
      <c r="B795" s="626"/>
      <c r="C795" s="626"/>
      <c r="D795" s="626"/>
      <c r="E795" s="626"/>
      <c r="F795" s="627"/>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15">
      <c r="A796" s="625"/>
      <c r="B796" s="626"/>
      <c r="C796" s="626"/>
      <c r="D796" s="626"/>
      <c r="E796" s="626"/>
      <c r="F796" s="627"/>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15">
      <c r="A797" s="625"/>
      <c r="B797" s="626"/>
      <c r="C797" s="626"/>
      <c r="D797" s="626"/>
      <c r="E797" s="626"/>
      <c r="F797" s="627"/>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15">
      <c r="A798" s="625"/>
      <c r="B798" s="626"/>
      <c r="C798" s="626"/>
      <c r="D798" s="626"/>
      <c r="E798" s="626"/>
      <c r="F798" s="627"/>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15">
      <c r="A799" s="625"/>
      <c r="B799" s="626"/>
      <c r="C799" s="626"/>
      <c r="D799" s="626"/>
      <c r="E799" s="626"/>
      <c r="F799" s="627"/>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5"/>
      <c r="B800" s="626"/>
      <c r="C800" s="626"/>
      <c r="D800" s="626"/>
      <c r="E800" s="626"/>
      <c r="F800" s="627"/>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5"/>
      <c r="B801" s="626"/>
      <c r="C801" s="626"/>
      <c r="D801" s="626"/>
      <c r="E801" s="626"/>
      <c r="F801" s="627"/>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5"/>
      <c r="B802" s="626"/>
      <c r="C802" s="626"/>
      <c r="D802" s="626"/>
      <c r="E802" s="626"/>
      <c r="F802" s="627"/>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5"/>
      <c r="B803" s="626"/>
      <c r="C803" s="626"/>
      <c r="D803" s="626"/>
      <c r="E803" s="626"/>
      <c r="F803" s="627"/>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
      <c r="A804" s="625"/>
      <c r="B804" s="626"/>
      <c r="C804" s="626"/>
      <c r="D804" s="626"/>
      <c r="E804" s="626"/>
      <c r="F804" s="627"/>
      <c r="G804" s="818" t="s">
        <v>20</v>
      </c>
      <c r="H804" s="819"/>
      <c r="I804" s="819"/>
      <c r="J804" s="819"/>
      <c r="K804" s="819"/>
      <c r="L804" s="820"/>
      <c r="M804" s="821"/>
      <c r="N804" s="821"/>
      <c r="O804" s="821"/>
      <c r="P804" s="821"/>
      <c r="Q804" s="821"/>
      <c r="R804" s="821"/>
      <c r="S804" s="821"/>
      <c r="T804" s="821"/>
      <c r="U804" s="821"/>
      <c r="V804" s="821"/>
      <c r="W804" s="821"/>
      <c r="X804" s="822"/>
      <c r="Y804" s="823">
        <f>SUM(Y794:AB803)</f>
        <v>0</v>
      </c>
      <c r="Z804" s="824"/>
      <c r="AA804" s="824"/>
      <c r="AB804" s="825"/>
      <c r="AC804" s="818" t="s">
        <v>20</v>
      </c>
      <c r="AD804" s="819"/>
      <c r="AE804" s="819"/>
      <c r="AF804" s="819"/>
      <c r="AG804" s="819"/>
      <c r="AH804" s="820"/>
      <c r="AI804" s="821"/>
      <c r="AJ804" s="821"/>
      <c r="AK804" s="821"/>
      <c r="AL804" s="821"/>
      <c r="AM804" s="821"/>
      <c r="AN804" s="821"/>
      <c r="AO804" s="821"/>
      <c r="AP804" s="821"/>
      <c r="AQ804" s="821"/>
      <c r="AR804" s="821"/>
      <c r="AS804" s="821"/>
      <c r="AT804" s="822"/>
      <c r="AU804" s="823">
        <f>SUM(AU794:AX803)</f>
        <v>0</v>
      </c>
      <c r="AV804" s="824"/>
      <c r="AW804" s="824"/>
      <c r="AX804" s="826"/>
    </row>
    <row r="805" spans="1:50" ht="24.75" hidden="1" customHeight="1" x14ac:dyDescent="0.15">
      <c r="A805" s="625"/>
      <c r="B805" s="626"/>
      <c r="C805" s="626"/>
      <c r="D805" s="626"/>
      <c r="E805" s="626"/>
      <c r="F805" s="627"/>
      <c r="G805" s="784" t="s">
        <v>456</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784" t="s">
        <v>457</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5"/>
    </row>
    <row r="806" spans="1:50" ht="24.75" hidden="1" customHeight="1" x14ac:dyDescent="0.15">
      <c r="A806" s="625"/>
      <c r="B806" s="626"/>
      <c r="C806" s="626"/>
      <c r="D806" s="626"/>
      <c r="E806" s="626"/>
      <c r="F806" s="627"/>
      <c r="G806" s="804" t="s">
        <v>17</v>
      </c>
      <c r="H806" s="661"/>
      <c r="I806" s="661"/>
      <c r="J806" s="661"/>
      <c r="K806" s="661"/>
      <c r="L806" s="660" t="s">
        <v>18</v>
      </c>
      <c r="M806" s="661"/>
      <c r="N806" s="661"/>
      <c r="O806" s="661"/>
      <c r="P806" s="661"/>
      <c r="Q806" s="661"/>
      <c r="R806" s="661"/>
      <c r="S806" s="661"/>
      <c r="T806" s="661"/>
      <c r="U806" s="661"/>
      <c r="V806" s="661"/>
      <c r="W806" s="661"/>
      <c r="X806" s="662"/>
      <c r="Y806" s="647" t="s">
        <v>19</v>
      </c>
      <c r="Z806" s="648"/>
      <c r="AA806" s="648"/>
      <c r="AB806" s="790"/>
      <c r="AC806" s="804" t="s">
        <v>17</v>
      </c>
      <c r="AD806" s="661"/>
      <c r="AE806" s="661"/>
      <c r="AF806" s="661"/>
      <c r="AG806" s="661"/>
      <c r="AH806" s="660" t="s">
        <v>18</v>
      </c>
      <c r="AI806" s="661"/>
      <c r="AJ806" s="661"/>
      <c r="AK806" s="661"/>
      <c r="AL806" s="661"/>
      <c r="AM806" s="661"/>
      <c r="AN806" s="661"/>
      <c r="AO806" s="661"/>
      <c r="AP806" s="661"/>
      <c r="AQ806" s="661"/>
      <c r="AR806" s="661"/>
      <c r="AS806" s="661"/>
      <c r="AT806" s="662"/>
      <c r="AU806" s="647" t="s">
        <v>19</v>
      </c>
      <c r="AV806" s="648"/>
      <c r="AW806" s="648"/>
      <c r="AX806" s="649"/>
    </row>
    <row r="807" spans="1:50" ht="24.75" hidden="1" customHeight="1" x14ac:dyDescent="0.15">
      <c r="A807" s="625"/>
      <c r="B807" s="626"/>
      <c r="C807" s="626"/>
      <c r="D807" s="626"/>
      <c r="E807" s="626"/>
      <c r="F807" s="627"/>
      <c r="G807" s="663"/>
      <c r="H807" s="664"/>
      <c r="I807" s="664"/>
      <c r="J807" s="664"/>
      <c r="K807" s="665"/>
      <c r="L807" s="657"/>
      <c r="M807" s="658"/>
      <c r="N807" s="658"/>
      <c r="O807" s="658"/>
      <c r="P807" s="658"/>
      <c r="Q807" s="658"/>
      <c r="R807" s="658"/>
      <c r="S807" s="658"/>
      <c r="T807" s="658"/>
      <c r="U807" s="658"/>
      <c r="V807" s="658"/>
      <c r="W807" s="658"/>
      <c r="X807" s="659"/>
      <c r="Y807" s="384"/>
      <c r="Z807" s="385"/>
      <c r="AA807" s="385"/>
      <c r="AB807" s="797"/>
      <c r="AC807" s="663"/>
      <c r="AD807" s="664"/>
      <c r="AE807" s="664"/>
      <c r="AF807" s="664"/>
      <c r="AG807" s="665"/>
      <c r="AH807" s="657"/>
      <c r="AI807" s="658"/>
      <c r="AJ807" s="658"/>
      <c r="AK807" s="658"/>
      <c r="AL807" s="658"/>
      <c r="AM807" s="658"/>
      <c r="AN807" s="658"/>
      <c r="AO807" s="658"/>
      <c r="AP807" s="658"/>
      <c r="AQ807" s="658"/>
      <c r="AR807" s="658"/>
      <c r="AS807" s="658"/>
      <c r="AT807" s="659"/>
      <c r="AU807" s="384"/>
      <c r="AV807" s="385"/>
      <c r="AW807" s="385"/>
      <c r="AX807" s="386"/>
    </row>
    <row r="808" spans="1:50" ht="24.75" hidden="1" customHeight="1" x14ac:dyDescent="0.15">
      <c r="A808" s="625"/>
      <c r="B808" s="626"/>
      <c r="C808" s="626"/>
      <c r="D808" s="626"/>
      <c r="E808" s="626"/>
      <c r="F808" s="627"/>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15">
      <c r="A809" s="625"/>
      <c r="B809" s="626"/>
      <c r="C809" s="626"/>
      <c r="D809" s="626"/>
      <c r="E809" s="626"/>
      <c r="F809" s="627"/>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15">
      <c r="A810" s="625"/>
      <c r="B810" s="626"/>
      <c r="C810" s="626"/>
      <c r="D810" s="626"/>
      <c r="E810" s="626"/>
      <c r="F810" s="627"/>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5"/>
      <c r="B811" s="626"/>
      <c r="C811" s="626"/>
      <c r="D811" s="626"/>
      <c r="E811" s="626"/>
      <c r="F811" s="627"/>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5"/>
      <c r="B812" s="626"/>
      <c r="C812" s="626"/>
      <c r="D812" s="626"/>
      <c r="E812" s="626"/>
      <c r="F812" s="627"/>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5"/>
      <c r="B813" s="626"/>
      <c r="C813" s="626"/>
      <c r="D813" s="626"/>
      <c r="E813" s="626"/>
      <c r="F813" s="627"/>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5"/>
      <c r="B814" s="626"/>
      <c r="C814" s="626"/>
      <c r="D814" s="626"/>
      <c r="E814" s="626"/>
      <c r="F814" s="627"/>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5"/>
      <c r="B815" s="626"/>
      <c r="C815" s="626"/>
      <c r="D815" s="626"/>
      <c r="E815" s="626"/>
      <c r="F815" s="627"/>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5"/>
      <c r="B816" s="626"/>
      <c r="C816" s="626"/>
      <c r="D816" s="626"/>
      <c r="E816" s="626"/>
      <c r="F816" s="627"/>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
      <c r="A817" s="625"/>
      <c r="B817" s="626"/>
      <c r="C817" s="626"/>
      <c r="D817" s="626"/>
      <c r="E817" s="626"/>
      <c r="F817" s="627"/>
      <c r="G817" s="818" t="s">
        <v>20</v>
      </c>
      <c r="H817" s="819"/>
      <c r="I817" s="819"/>
      <c r="J817" s="819"/>
      <c r="K817" s="819"/>
      <c r="L817" s="820"/>
      <c r="M817" s="821"/>
      <c r="N817" s="821"/>
      <c r="O817" s="821"/>
      <c r="P817" s="821"/>
      <c r="Q817" s="821"/>
      <c r="R817" s="821"/>
      <c r="S817" s="821"/>
      <c r="T817" s="821"/>
      <c r="U817" s="821"/>
      <c r="V817" s="821"/>
      <c r="W817" s="821"/>
      <c r="X817" s="822"/>
      <c r="Y817" s="823">
        <f>SUM(Y807:AB816)</f>
        <v>0</v>
      </c>
      <c r="Z817" s="824"/>
      <c r="AA817" s="824"/>
      <c r="AB817" s="825"/>
      <c r="AC817" s="818" t="s">
        <v>20</v>
      </c>
      <c r="AD817" s="819"/>
      <c r="AE817" s="819"/>
      <c r="AF817" s="819"/>
      <c r="AG817" s="819"/>
      <c r="AH817" s="820"/>
      <c r="AI817" s="821"/>
      <c r="AJ817" s="821"/>
      <c r="AK817" s="821"/>
      <c r="AL817" s="821"/>
      <c r="AM817" s="821"/>
      <c r="AN817" s="821"/>
      <c r="AO817" s="821"/>
      <c r="AP817" s="821"/>
      <c r="AQ817" s="821"/>
      <c r="AR817" s="821"/>
      <c r="AS817" s="821"/>
      <c r="AT817" s="822"/>
      <c r="AU817" s="823">
        <f>SUM(AU807:AX816)</f>
        <v>0</v>
      </c>
      <c r="AV817" s="824"/>
      <c r="AW817" s="824"/>
      <c r="AX817" s="826"/>
    </row>
    <row r="818" spans="1:50" ht="24.75" hidden="1" customHeight="1" x14ac:dyDescent="0.15">
      <c r="A818" s="625"/>
      <c r="B818" s="626"/>
      <c r="C818" s="626"/>
      <c r="D818" s="626"/>
      <c r="E818" s="626"/>
      <c r="F818" s="627"/>
      <c r="G818" s="784" t="s">
        <v>400</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784" t="s">
        <v>302</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5"/>
    </row>
    <row r="819" spans="1:50" ht="24.75" hidden="1" customHeight="1" x14ac:dyDescent="0.15">
      <c r="A819" s="625"/>
      <c r="B819" s="626"/>
      <c r="C819" s="626"/>
      <c r="D819" s="626"/>
      <c r="E819" s="626"/>
      <c r="F819" s="627"/>
      <c r="G819" s="804" t="s">
        <v>17</v>
      </c>
      <c r="H819" s="661"/>
      <c r="I819" s="661"/>
      <c r="J819" s="661"/>
      <c r="K819" s="661"/>
      <c r="L819" s="660" t="s">
        <v>18</v>
      </c>
      <c r="M819" s="661"/>
      <c r="N819" s="661"/>
      <c r="O819" s="661"/>
      <c r="P819" s="661"/>
      <c r="Q819" s="661"/>
      <c r="R819" s="661"/>
      <c r="S819" s="661"/>
      <c r="T819" s="661"/>
      <c r="U819" s="661"/>
      <c r="V819" s="661"/>
      <c r="W819" s="661"/>
      <c r="X819" s="662"/>
      <c r="Y819" s="647" t="s">
        <v>19</v>
      </c>
      <c r="Z819" s="648"/>
      <c r="AA819" s="648"/>
      <c r="AB819" s="790"/>
      <c r="AC819" s="804" t="s">
        <v>17</v>
      </c>
      <c r="AD819" s="661"/>
      <c r="AE819" s="661"/>
      <c r="AF819" s="661"/>
      <c r="AG819" s="661"/>
      <c r="AH819" s="660" t="s">
        <v>18</v>
      </c>
      <c r="AI819" s="661"/>
      <c r="AJ819" s="661"/>
      <c r="AK819" s="661"/>
      <c r="AL819" s="661"/>
      <c r="AM819" s="661"/>
      <c r="AN819" s="661"/>
      <c r="AO819" s="661"/>
      <c r="AP819" s="661"/>
      <c r="AQ819" s="661"/>
      <c r="AR819" s="661"/>
      <c r="AS819" s="661"/>
      <c r="AT819" s="662"/>
      <c r="AU819" s="647" t="s">
        <v>19</v>
      </c>
      <c r="AV819" s="648"/>
      <c r="AW819" s="648"/>
      <c r="AX819" s="649"/>
    </row>
    <row r="820" spans="1:50" s="16" customFormat="1" ht="24.75" hidden="1" customHeight="1" x14ac:dyDescent="0.15">
      <c r="A820" s="625"/>
      <c r="B820" s="626"/>
      <c r="C820" s="626"/>
      <c r="D820" s="626"/>
      <c r="E820" s="626"/>
      <c r="F820" s="627"/>
      <c r="G820" s="663"/>
      <c r="H820" s="664"/>
      <c r="I820" s="664"/>
      <c r="J820" s="664"/>
      <c r="K820" s="665"/>
      <c r="L820" s="657"/>
      <c r="M820" s="658"/>
      <c r="N820" s="658"/>
      <c r="O820" s="658"/>
      <c r="P820" s="658"/>
      <c r="Q820" s="658"/>
      <c r="R820" s="658"/>
      <c r="S820" s="658"/>
      <c r="T820" s="658"/>
      <c r="U820" s="658"/>
      <c r="V820" s="658"/>
      <c r="W820" s="658"/>
      <c r="X820" s="659"/>
      <c r="Y820" s="384"/>
      <c r="Z820" s="385"/>
      <c r="AA820" s="385"/>
      <c r="AB820" s="797"/>
      <c r="AC820" s="663"/>
      <c r="AD820" s="664"/>
      <c r="AE820" s="664"/>
      <c r="AF820" s="664"/>
      <c r="AG820" s="665"/>
      <c r="AH820" s="657"/>
      <c r="AI820" s="658"/>
      <c r="AJ820" s="658"/>
      <c r="AK820" s="658"/>
      <c r="AL820" s="658"/>
      <c r="AM820" s="658"/>
      <c r="AN820" s="658"/>
      <c r="AO820" s="658"/>
      <c r="AP820" s="658"/>
      <c r="AQ820" s="658"/>
      <c r="AR820" s="658"/>
      <c r="AS820" s="658"/>
      <c r="AT820" s="659"/>
      <c r="AU820" s="384"/>
      <c r="AV820" s="385"/>
      <c r="AW820" s="385"/>
      <c r="AX820" s="386"/>
    </row>
    <row r="821" spans="1:50" ht="24.75" hidden="1" customHeight="1" x14ac:dyDescent="0.15">
      <c r="A821" s="625"/>
      <c r="B821" s="626"/>
      <c r="C821" s="626"/>
      <c r="D821" s="626"/>
      <c r="E821" s="626"/>
      <c r="F821" s="627"/>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15">
      <c r="A822" s="625"/>
      <c r="B822" s="626"/>
      <c r="C822" s="626"/>
      <c r="D822" s="626"/>
      <c r="E822" s="626"/>
      <c r="F822" s="627"/>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15">
      <c r="A823" s="625"/>
      <c r="B823" s="626"/>
      <c r="C823" s="626"/>
      <c r="D823" s="626"/>
      <c r="E823" s="626"/>
      <c r="F823" s="627"/>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15">
      <c r="A824" s="625"/>
      <c r="B824" s="626"/>
      <c r="C824" s="626"/>
      <c r="D824" s="626"/>
      <c r="E824" s="626"/>
      <c r="F824" s="627"/>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5"/>
      <c r="B825" s="626"/>
      <c r="C825" s="626"/>
      <c r="D825" s="626"/>
      <c r="E825" s="626"/>
      <c r="F825" s="627"/>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5"/>
      <c r="B826" s="626"/>
      <c r="C826" s="626"/>
      <c r="D826" s="626"/>
      <c r="E826" s="626"/>
      <c r="F826" s="627"/>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5"/>
      <c r="B827" s="626"/>
      <c r="C827" s="626"/>
      <c r="D827" s="626"/>
      <c r="E827" s="626"/>
      <c r="F827" s="627"/>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5"/>
      <c r="B828" s="626"/>
      <c r="C828" s="626"/>
      <c r="D828" s="626"/>
      <c r="E828" s="626"/>
      <c r="F828" s="627"/>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5"/>
      <c r="B829" s="626"/>
      <c r="C829" s="626"/>
      <c r="D829" s="626"/>
      <c r="E829" s="626"/>
      <c r="F829" s="627"/>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5"/>
      <c r="B830" s="626"/>
      <c r="C830" s="626"/>
      <c r="D830" s="626"/>
      <c r="E830" s="626"/>
      <c r="F830" s="627"/>
      <c r="G830" s="818" t="s">
        <v>20</v>
      </c>
      <c r="H830" s="819"/>
      <c r="I830" s="819"/>
      <c r="J830" s="819"/>
      <c r="K830" s="819"/>
      <c r="L830" s="820"/>
      <c r="M830" s="821"/>
      <c r="N830" s="821"/>
      <c r="O830" s="821"/>
      <c r="P830" s="821"/>
      <c r="Q830" s="821"/>
      <c r="R830" s="821"/>
      <c r="S830" s="821"/>
      <c r="T830" s="821"/>
      <c r="U830" s="821"/>
      <c r="V830" s="821"/>
      <c r="W830" s="821"/>
      <c r="X830" s="822"/>
      <c r="Y830" s="823">
        <f>SUM(Y820:AB829)</f>
        <v>0</v>
      </c>
      <c r="Z830" s="824"/>
      <c r="AA830" s="824"/>
      <c r="AB830" s="825"/>
      <c r="AC830" s="818" t="s">
        <v>20</v>
      </c>
      <c r="AD830" s="819"/>
      <c r="AE830" s="819"/>
      <c r="AF830" s="819"/>
      <c r="AG830" s="819"/>
      <c r="AH830" s="820"/>
      <c r="AI830" s="821"/>
      <c r="AJ830" s="821"/>
      <c r="AK830" s="821"/>
      <c r="AL830" s="821"/>
      <c r="AM830" s="821"/>
      <c r="AN830" s="821"/>
      <c r="AO830" s="821"/>
      <c r="AP830" s="821"/>
      <c r="AQ830" s="821"/>
      <c r="AR830" s="821"/>
      <c r="AS830" s="821"/>
      <c r="AT830" s="822"/>
      <c r="AU830" s="823">
        <f>SUM(AU820:AX829)</f>
        <v>0</v>
      </c>
      <c r="AV830" s="824"/>
      <c r="AW830" s="824"/>
      <c r="AX830" s="826"/>
    </row>
    <row r="831" spans="1:50" ht="24.75" hidden="1" customHeight="1" thickBot="1" x14ac:dyDescent="0.2">
      <c r="A831" s="897" t="s">
        <v>267</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50"/>
      <c r="AM838" s="351"/>
      <c r="AN838" s="351"/>
      <c r="AO838" s="352"/>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11">
      <formula>IF(RIGHT(TEXT(P14,"0.#"),1)=".",FALSE,TRUE)</formula>
    </cfRule>
    <cfRule type="expression" dxfId="2796" priority="14012">
      <formula>IF(RIGHT(TEXT(P14,"0.#"),1)=".",TRUE,FALSE)</formula>
    </cfRule>
  </conditionalFormatting>
  <conditionalFormatting sqref="AE32">
    <cfRule type="expression" dxfId="2795" priority="14001">
      <formula>IF(RIGHT(TEXT(AE32,"0.#"),1)=".",FALSE,TRUE)</formula>
    </cfRule>
    <cfRule type="expression" dxfId="2794" priority="14002">
      <formula>IF(RIGHT(TEXT(AE32,"0.#"),1)=".",TRUE,FALSE)</formula>
    </cfRule>
  </conditionalFormatting>
  <conditionalFormatting sqref="P18:AX18">
    <cfRule type="expression" dxfId="2793" priority="13887">
      <formula>IF(RIGHT(TEXT(P18,"0.#"),1)=".",FALSE,TRUE)</formula>
    </cfRule>
    <cfRule type="expression" dxfId="2792" priority="13888">
      <formula>IF(RIGHT(TEXT(P18,"0.#"),1)=".",TRUE,FALSE)</formula>
    </cfRule>
  </conditionalFormatting>
  <conditionalFormatting sqref="Y791">
    <cfRule type="expression" dxfId="2791" priority="13879">
      <formula>IF(RIGHT(TEXT(Y791,"0.#"),1)=".",FALSE,TRUE)</formula>
    </cfRule>
    <cfRule type="expression" dxfId="2790" priority="13880">
      <formula>IF(RIGHT(TEXT(Y791,"0.#"),1)=".",TRUE,FALSE)</formula>
    </cfRule>
  </conditionalFormatting>
  <conditionalFormatting sqref="Y822:Y829 Y820 Y809:Y816 Y807 Y796:Y803 Y794">
    <cfRule type="expression" dxfId="2789" priority="13661">
      <formula>IF(RIGHT(TEXT(Y794,"0.#"),1)=".",FALSE,TRUE)</formula>
    </cfRule>
    <cfRule type="expression" dxfId="2788" priority="13662">
      <formula>IF(RIGHT(TEXT(Y794,"0.#"),1)=".",TRUE,FALSE)</formula>
    </cfRule>
  </conditionalFormatting>
  <conditionalFormatting sqref="P16:AQ17 P15:AX15 P13:AX13">
    <cfRule type="expression" dxfId="2787" priority="13709">
      <formula>IF(RIGHT(TEXT(P13,"0.#"),1)=".",FALSE,TRUE)</formula>
    </cfRule>
    <cfRule type="expression" dxfId="2786" priority="13710">
      <formula>IF(RIGHT(TEXT(P13,"0.#"),1)=".",TRUE,FALSE)</formula>
    </cfRule>
  </conditionalFormatting>
  <conditionalFormatting sqref="P19:AJ19">
    <cfRule type="expression" dxfId="2785" priority="13707">
      <formula>IF(RIGHT(TEXT(P19,"0.#"),1)=".",FALSE,TRUE)</formula>
    </cfRule>
    <cfRule type="expression" dxfId="2784" priority="13708">
      <formula>IF(RIGHT(TEXT(P19,"0.#"),1)=".",TRUE,FALSE)</formula>
    </cfRule>
  </conditionalFormatting>
  <conditionalFormatting sqref="AE101 AQ101">
    <cfRule type="expression" dxfId="2783" priority="13699">
      <formula>IF(RIGHT(TEXT(AE101,"0.#"),1)=".",FALSE,TRUE)</formula>
    </cfRule>
    <cfRule type="expression" dxfId="2782" priority="13700">
      <formula>IF(RIGHT(TEXT(AE101,"0.#"),1)=".",TRUE,FALSE)</formula>
    </cfRule>
  </conditionalFormatting>
  <conditionalFormatting sqref="Y783:Y790">
    <cfRule type="expression" dxfId="2781" priority="13685">
      <formula>IF(RIGHT(TEXT(Y783,"0.#"),1)=".",FALSE,TRUE)</formula>
    </cfRule>
    <cfRule type="expression" dxfId="2780" priority="13686">
      <formula>IF(RIGHT(TEXT(Y783,"0.#"),1)=".",TRUE,FALSE)</formula>
    </cfRule>
  </conditionalFormatting>
  <conditionalFormatting sqref="AU782">
    <cfRule type="expression" dxfId="2779" priority="13683">
      <formula>IF(RIGHT(TEXT(AU782,"0.#"),1)=".",FALSE,TRUE)</formula>
    </cfRule>
    <cfRule type="expression" dxfId="2778" priority="13684">
      <formula>IF(RIGHT(TEXT(AU782,"0.#"),1)=".",TRUE,FALSE)</formula>
    </cfRule>
  </conditionalFormatting>
  <conditionalFormatting sqref="AU791">
    <cfRule type="expression" dxfId="2777" priority="13681">
      <formula>IF(RIGHT(TEXT(AU791,"0.#"),1)=".",FALSE,TRUE)</formula>
    </cfRule>
    <cfRule type="expression" dxfId="2776" priority="13682">
      <formula>IF(RIGHT(TEXT(AU791,"0.#"),1)=".",TRUE,FALSE)</formula>
    </cfRule>
  </conditionalFormatting>
  <conditionalFormatting sqref="AU783:AU790 AU781">
    <cfRule type="expression" dxfId="2775" priority="13679">
      <formula>IF(RIGHT(TEXT(AU781,"0.#"),1)=".",FALSE,TRUE)</formula>
    </cfRule>
    <cfRule type="expression" dxfId="2774" priority="13680">
      <formula>IF(RIGHT(TEXT(AU781,"0.#"),1)=".",TRUE,FALSE)</formula>
    </cfRule>
  </conditionalFormatting>
  <conditionalFormatting sqref="Y821 Y808 Y795">
    <cfRule type="expression" dxfId="2773" priority="13665">
      <formula>IF(RIGHT(TEXT(Y795,"0.#"),1)=".",FALSE,TRUE)</formula>
    </cfRule>
    <cfRule type="expression" dxfId="2772" priority="13666">
      <formula>IF(RIGHT(TEXT(Y795,"0.#"),1)=".",TRUE,FALSE)</formula>
    </cfRule>
  </conditionalFormatting>
  <conditionalFormatting sqref="Y830 Y817 Y804">
    <cfRule type="expression" dxfId="2771" priority="13663">
      <formula>IF(RIGHT(TEXT(Y804,"0.#"),1)=".",FALSE,TRUE)</formula>
    </cfRule>
    <cfRule type="expression" dxfId="2770" priority="13664">
      <formula>IF(RIGHT(TEXT(Y804,"0.#"),1)=".",TRUE,FALSE)</formula>
    </cfRule>
  </conditionalFormatting>
  <conditionalFormatting sqref="AU821 AU808 AU795">
    <cfRule type="expression" dxfId="2769" priority="13659">
      <formula>IF(RIGHT(TEXT(AU795,"0.#"),1)=".",FALSE,TRUE)</formula>
    </cfRule>
    <cfRule type="expression" dxfId="2768" priority="13660">
      <formula>IF(RIGHT(TEXT(AU795,"0.#"),1)=".",TRUE,FALSE)</formula>
    </cfRule>
  </conditionalFormatting>
  <conditionalFormatting sqref="AU830 AU817 AU804">
    <cfRule type="expression" dxfId="2767" priority="13657">
      <formula>IF(RIGHT(TEXT(AU804,"0.#"),1)=".",FALSE,TRUE)</formula>
    </cfRule>
    <cfRule type="expression" dxfId="2766" priority="13658">
      <formula>IF(RIGHT(TEXT(AU804,"0.#"),1)=".",TRUE,FALSE)</formula>
    </cfRule>
  </conditionalFormatting>
  <conditionalFormatting sqref="AU822:AU829 AU820 AU809:AU816 AU807 AU796:AU803 AU794">
    <cfRule type="expression" dxfId="2765" priority="13655">
      <formula>IF(RIGHT(TEXT(AU794,"0.#"),1)=".",FALSE,TRUE)</formula>
    </cfRule>
    <cfRule type="expression" dxfId="2764" priority="13656">
      <formula>IF(RIGHT(TEXT(AU794,"0.#"),1)=".",TRUE,FALSE)</formula>
    </cfRule>
  </conditionalFormatting>
  <conditionalFormatting sqref="AM87">
    <cfRule type="expression" dxfId="2763" priority="13309">
      <formula>IF(RIGHT(TEXT(AM87,"0.#"),1)=".",FALSE,TRUE)</formula>
    </cfRule>
    <cfRule type="expression" dxfId="2762" priority="13310">
      <formula>IF(RIGHT(TEXT(AM87,"0.#"),1)=".",TRUE,FALSE)</formula>
    </cfRule>
  </conditionalFormatting>
  <conditionalFormatting sqref="AE55">
    <cfRule type="expression" dxfId="2761" priority="13377">
      <formula>IF(RIGHT(TEXT(AE55,"0.#"),1)=".",FALSE,TRUE)</formula>
    </cfRule>
    <cfRule type="expression" dxfId="2760" priority="13378">
      <formula>IF(RIGHT(TEXT(AE55,"0.#"),1)=".",TRUE,FALSE)</formula>
    </cfRule>
  </conditionalFormatting>
  <conditionalFormatting sqref="AI55">
    <cfRule type="expression" dxfId="2759" priority="13375">
      <formula>IF(RIGHT(TEXT(AI55,"0.#"),1)=".",FALSE,TRUE)</formula>
    </cfRule>
    <cfRule type="expression" dxfId="2758" priority="13376">
      <formula>IF(RIGHT(TEXT(AI55,"0.#"),1)=".",TRUE,FALSE)</formula>
    </cfRule>
  </conditionalFormatting>
  <conditionalFormatting sqref="AM34">
    <cfRule type="expression" dxfId="2757" priority="13455">
      <formula>IF(RIGHT(TEXT(AM34,"0.#"),1)=".",FALSE,TRUE)</formula>
    </cfRule>
    <cfRule type="expression" dxfId="2756" priority="13456">
      <formula>IF(RIGHT(TEXT(AM34,"0.#"),1)=".",TRUE,FALSE)</formula>
    </cfRule>
  </conditionalFormatting>
  <conditionalFormatting sqref="AE33">
    <cfRule type="expression" dxfId="2755" priority="13469">
      <formula>IF(RIGHT(TEXT(AE33,"0.#"),1)=".",FALSE,TRUE)</formula>
    </cfRule>
    <cfRule type="expression" dxfId="2754" priority="13470">
      <formula>IF(RIGHT(TEXT(AE33,"0.#"),1)=".",TRUE,FALSE)</formula>
    </cfRule>
  </conditionalFormatting>
  <conditionalFormatting sqref="AE34">
    <cfRule type="expression" dxfId="2753" priority="13467">
      <formula>IF(RIGHT(TEXT(AE34,"0.#"),1)=".",FALSE,TRUE)</formula>
    </cfRule>
    <cfRule type="expression" dxfId="2752" priority="13468">
      <formula>IF(RIGHT(TEXT(AE34,"0.#"),1)=".",TRUE,FALSE)</formula>
    </cfRule>
  </conditionalFormatting>
  <conditionalFormatting sqref="AI34">
    <cfRule type="expression" dxfId="2751" priority="13465">
      <formula>IF(RIGHT(TEXT(AI34,"0.#"),1)=".",FALSE,TRUE)</formula>
    </cfRule>
    <cfRule type="expression" dxfId="2750" priority="13466">
      <formula>IF(RIGHT(TEXT(AI34,"0.#"),1)=".",TRUE,FALSE)</formula>
    </cfRule>
  </conditionalFormatting>
  <conditionalFormatting sqref="AI33">
    <cfRule type="expression" dxfId="2749" priority="13463">
      <formula>IF(RIGHT(TEXT(AI33,"0.#"),1)=".",FALSE,TRUE)</formula>
    </cfRule>
    <cfRule type="expression" dxfId="2748" priority="13464">
      <formula>IF(RIGHT(TEXT(AI33,"0.#"),1)=".",TRUE,FALSE)</formula>
    </cfRule>
  </conditionalFormatting>
  <conditionalFormatting sqref="AI32">
    <cfRule type="expression" dxfId="2747" priority="13461">
      <formula>IF(RIGHT(TEXT(AI32,"0.#"),1)=".",FALSE,TRUE)</formula>
    </cfRule>
    <cfRule type="expression" dxfId="2746" priority="13462">
      <formula>IF(RIGHT(TEXT(AI32,"0.#"),1)=".",TRUE,FALSE)</formula>
    </cfRule>
  </conditionalFormatting>
  <conditionalFormatting sqref="AM32">
    <cfRule type="expression" dxfId="2745" priority="13459">
      <formula>IF(RIGHT(TEXT(AM32,"0.#"),1)=".",FALSE,TRUE)</formula>
    </cfRule>
    <cfRule type="expression" dxfId="2744" priority="13460">
      <formula>IF(RIGHT(TEXT(AM32,"0.#"),1)=".",TRUE,FALSE)</formula>
    </cfRule>
  </conditionalFormatting>
  <conditionalFormatting sqref="AM33">
    <cfRule type="expression" dxfId="2743" priority="13457">
      <formula>IF(RIGHT(TEXT(AM33,"0.#"),1)=".",FALSE,TRUE)</formula>
    </cfRule>
    <cfRule type="expression" dxfId="2742" priority="13458">
      <formula>IF(RIGHT(TEXT(AM33,"0.#"),1)=".",TRUE,FALSE)</formula>
    </cfRule>
  </conditionalFormatting>
  <conditionalFormatting sqref="AQ32:AQ34">
    <cfRule type="expression" dxfId="2741" priority="13449">
      <formula>IF(RIGHT(TEXT(AQ32,"0.#"),1)=".",FALSE,TRUE)</formula>
    </cfRule>
    <cfRule type="expression" dxfId="2740" priority="13450">
      <formula>IF(RIGHT(TEXT(AQ32,"0.#"),1)=".",TRUE,FALSE)</formula>
    </cfRule>
  </conditionalFormatting>
  <conditionalFormatting sqref="AU32:AU34">
    <cfRule type="expression" dxfId="2739" priority="13447">
      <formula>IF(RIGHT(TEXT(AU32,"0.#"),1)=".",FALSE,TRUE)</formula>
    </cfRule>
    <cfRule type="expression" dxfId="2738" priority="13448">
      <formula>IF(RIGHT(TEXT(AU32,"0.#"),1)=".",TRUE,FALSE)</formula>
    </cfRule>
  </conditionalFormatting>
  <conditionalFormatting sqref="AE53">
    <cfRule type="expression" dxfId="2737" priority="13381">
      <formula>IF(RIGHT(TEXT(AE53,"0.#"),1)=".",FALSE,TRUE)</formula>
    </cfRule>
    <cfRule type="expression" dxfId="2736" priority="13382">
      <formula>IF(RIGHT(TEXT(AE53,"0.#"),1)=".",TRUE,FALSE)</formula>
    </cfRule>
  </conditionalFormatting>
  <conditionalFormatting sqref="AE54">
    <cfRule type="expression" dxfId="2735" priority="13379">
      <formula>IF(RIGHT(TEXT(AE54,"0.#"),1)=".",FALSE,TRUE)</formula>
    </cfRule>
    <cfRule type="expression" dxfId="2734" priority="13380">
      <formula>IF(RIGHT(TEXT(AE54,"0.#"),1)=".",TRUE,FALSE)</formula>
    </cfRule>
  </conditionalFormatting>
  <conditionalFormatting sqref="AI54">
    <cfRule type="expression" dxfId="2733" priority="13373">
      <formula>IF(RIGHT(TEXT(AI54,"0.#"),1)=".",FALSE,TRUE)</formula>
    </cfRule>
    <cfRule type="expression" dxfId="2732" priority="13374">
      <formula>IF(RIGHT(TEXT(AI54,"0.#"),1)=".",TRUE,FALSE)</formula>
    </cfRule>
  </conditionalFormatting>
  <conditionalFormatting sqref="AI53">
    <cfRule type="expression" dxfId="2731" priority="13371">
      <formula>IF(RIGHT(TEXT(AI53,"0.#"),1)=".",FALSE,TRUE)</formula>
    </cfRule>
    <cfRule type="expression" dxfId="2730" priority="13372">
      <formula>IF(RIGHT(TEXT(AI53,"0.#"),1)=".",TRUE,FALSE)</formula>
    </cfRule>
  </conditionalFormatting>
  <conditionalFormatting sqref="AM53">
    <cfRule type="expression" dxfId="2729" priority="13369">
      <formula>IF(RIGHT(TEXT(AM53,"0.#"),1)=".",FALSE,TRUE)</formula>
    </cfRule>
    <cfRule type="expression" dxfId="2728" priority="13370">
      <formula>IF(RIGHT(TEXT(AM53,"0.#"),1)=".",TRUE,FALSE)</formula>
    </cfRule>
  </conditionalFormatting>
  <conditionalFormatting sqref="AM54">
    <cfRule type="expression" dxfId="2727" priority="13367">
      <formula>IF(RIGHT(TEXT(AM54,"0.#"),1)=".",FALSE,TRUE)</formula>
    </cfRule>
    <cfRule type="expression" dxfId="2726" priority="13368">
      <formula>IF(RIGHT(TEXT(AM54,"0.#"),1)=".",TRUE,FALSE)</formula>
    </cfRule>
  </conditionalFormatting>
  <conditionalFormatting sqref="AM55">
    <cfRule type="expression" dxfId="2725" priority="13365">
      <formula>IF(RIGHT(TEXT(AM55,"0.#"),1)=".",FALSE,TRUE)</formula>
    </cfRule>
    <cfRule type="expression" dxfId="2724" priority="13366">
      <formula>IF(RIGHT(TEXT(AM55,"0.#"),1)=".",TRUE,FALSE)</formula>
    </cfRule>
  </conditionalFormatting>
  <conditionalFormatting sqref="AE60">
    <cfRule type="expression" dxfId="2723" priority="13351">
      <formula>IF(RIGHT(TEXT(AE60,"0.#"),1)=".",FALSE,TRUE)</formula>
    </cfRule>
    <cfRule type="expression" dxfId="2722" priority="13352">
      <formula>IF(RIGHT(TEXT(AE60,"0.#"),1)=".",TRUE,FALSE)</formula>
    </cfRule>
  </conditionalFormatting>
  <conditionalFormatting sqref="AE61">
    <cfRule type="expression" dxfId="2721" priority="13349">
      <formula>IF(RIGHT(TEXT(AE61,"0.#"),1)=".",FALSE,TRUE)</formula>
    </cfRule>
    <cfRule type="expression" dxfId="2720" priority="13350">
      <formula>IF(RIGHT(TEXT(AE61,"0.#"),1)=".",TRUE,FALSE)</formula>
    </cfRule>
  </conditionalFormatting>
  <conditionalFormatting sqref="AE62">
    <cfRule type="expression" dxfId="2719" priority="13347">
      <formula>IF(RIGHT(TEXT(AE62,"0.#"),1)=".",FALSE,TRUE)</formula>
    </cfRule>
    <cfRule type="expression" dxfId="2718" priority="13348">
      <formula>IF(RIGHT(TEXT(AE62,"0.#"),1)=".",TRUE,FALSE)</formula>
    </cfRule>
  </conditionalFormatting>
  <conditionalFormatting sqref="AI62">
    <cfRule type="expression" dxfId="2717" priority="13345">
      <formula>IF(RIGHT(TEXT(AI62,"0.#"),1)=".",FALSE,TRUE)</formula>
    </cfRule>
    <cfRule type="expression" dxfId="2716" priority="13346">
      <formula>IF(RIGHT(TEXT(AI62,"0.#"),1)=".",TRUE,FALSE)</formula>
    </cfRule>
  </conditionalFormatting>
  <conditionalFormatting sqref="AI61">
    <cfRule type="expression" dxfId="2715" priority="13343">
      <formula>IF(RIGHT(TEXT(AI61,"0.#"),1)=".",FALSE,TRUE)</formula>
    </cfRule>
    <cfRule type="expression" dxfId="2714" priority="13344">
      <formula>IF(RIGHT(TEXT(AI61,"0.#"),1)=".",TRUE,FALSE)</formula>
    </cfRule>
  </conditionalFormatting>
  <conditionalFormatting sqref="AI60">
    <cfRule type="expression" dxfId="2713" priority="13341">
      <formula>IF(RIGHT(TEXT(AI60,"0.#"),1)=".",FALSE,TRUE)</formula>
    </cfRule>
    <cfRule type="expression" dxfId="2712" priority="13342">
      <formula>IF(RIGHT(TEXT(AI60,"0.#"),1)=".",TRUE,FALSE)</formula>
    </cfRule>
  </conditionalFormatting>
  <conditionalFormatting sqref="AM60">
    <cfRule type="expression" dxfId="2711" priority="13339">
      <formula>IF(RIGHT(TEXT(AM60,"0.#"),1)=".",FALSE,TRUE)</formula>
    </cfRule>
    <cfRule type="expression" dxfId="2710" priority="13340">
      <formula>IF(RIGHT(TEXT(AM60,"0.#"),1)=".",TRUE,FALSE)</formula>
    </cfRule>
  </conditionalFormatting>
  <conditionalFormatting sqref="AM61">
    <cfRule type="expression" dxfId="2709" priority="13337">
      <formula>IF(RIGHT(TEXT(AM61,"0.#"),1)=".",FALSE,TRUE)</formula>
    </cfRule>
    <cfRule type="expression" dxfId="2708" priority="13338">
      <formula>IF(RIGHT(TEXT(AM61,"0.#"),1)=".",TRUE,FALSE)</formula>
    </cfRule>
  </conditionalFormatting>
  <conditionalFormatting sqref="AM62">
    <cfRule type="expression" dxfId="2707" priority="13335">
      <formula>IF(RIGHT(TEXT(AM62,"0.#"),1)=".",FALSE,TRUE)</formula>
    </cfRule>
    <cfRule type="expression" dxfId="2706" priority="13336">
      <formula>IF(RIGHT(TEXT(AM62,"0.#"),1)=".",TRUE,FALSE)</formula>
    </cfRule>
  </conditionalFormatting>
  <conditionalFormatting sqref="AE87">
    <cfRule type="expression" dxfId="2705" priority="13321">
      <formula>IF(RIGHT(TEXT(AE87,"0.#"),1)=".",FALSE,TRUE)</formula>
    </cfRule>
    <cfRule type="expression" dxfId="2704" priority="13322">
      <formula>IF(RIGHT(TEXT(AE87,"0.#"),1)=".",TRUE,FALSE)</formula>
    </cfRule>
  </conditionalFormatting>
  <conditionalFormatting sqref="AE88">
    <cfRule type="expression" dxfId="2703" priority="13319">
      <formula>IF(RIGHT(TEXT(AE88,"0.#"),1)=".",FALSE,TRUE)</formula>
    </cfRule>
    <cfRule type="expression" dxfId="2702" priority="13320">
      <formula>IF(RIGHT(TEXT(AE88,"0.#"),1)=".",TRUE,FALSE)</formula>
    </cfRule>
  </conditionalFormatting>
  <conditionalFormatting sqref="AE89">
    <cfRule type="expression" dxfId="2701" priority="13317">
      <formula>IF(RIGHT(TEXT(AE89,"0.#"),1)=".",FALSE,TRUE)</formula>
    </cfRule>
    <cfRule type="expression" dxfId="2700" priority="13318">
      <formula>IF(RIGHT(TEXT(AE89,"0.#"),1)=".",TRUE,FALSE)</formula>
    </cfRule>
  </conditionalFormatting>
  <conditionalFormatting sqref="AI89">
    <cfRule type="expression" dxfId="2699" priority="13315">
      <formula>IF(RIGHT(TEXT(AI89,"0.#"),1)=".",FALSE,TRUE)</formula>
    </cfRule>
    <cfRule type="expression" dxfId="2698" priority="13316">
      <formula>IF(RIGHT(TEXT(AI89,"0.#"),1)=".",TRUE,FALSE)</formula>
    </cfRule>
  </conditionalFormatting>
  <conditionalFormatting sqref="AI88">
    <cfRule type="expression" dxfId="2697" priority="13313">
      <formula>IF(RIGHT(TEXT(AI88,"0.#"),1)=".",FALSE,TRUE)</formula>
    </cfRule>
    <cfRule type="expression" dxfId="2696" priority="13314">
      <formula>IF(RIGHT(TEXT(AI88,"0.#"),1)=".",TRUE,FALSE)</formula>
    </cfRule>
  </conditionalFormatting>
  <conditionalFormatting sqref="AI87">
    <cfRule type="expression" dxfId="2695" priority="13311">
      <formula>IF(RIGHT(TEXT(AI87,"0.#"),1)=".",FALSE,TRUE)</formula>
    </cfRule>
    <cfRule type="expression" dxfId="2694" priority="13312">
      <formula>IF(RIGHT(TEXT(AI87,"0.#"),1)=".",TRUE,FALSE)</formula>
    </cfRule>
  </conditionalFormatting>
  <conditionalFormatting sqref="AM88">
    <cfRule type="expression" dxfId="2693" priority="13307">
      <formula>IF(RIGHT(TEXT(AM88,"0.#"),1)=".",FALSE,TRUE)</formula>
    </cfRule>
    <cfRule type="expression" dxfId="2692" priority="13308">
      <formula>IF(RIGHT(TEXT(AM88,"0.#"),1)=".",TRUE,FALSE)</formula>
    </cfRule>
  </conditionalFormatting>
  <conditionalFormatting sqref="AM89">
    <cfRule type="expression" dxfId="2691" priority="13305">
      <formula>IF(RIGHT(TEXT(AM89,"0.#"),1)=".",FALSE,TRUE)</formula>
    </cfRule>
    <cfRule type="expression" dxfId="2690" priority="13306">
      <formula>IF(RIGHT(TEXT(AM89,"0.#"),1)=".",TRUE,FALSE)</formula>
    </cfRule>
  </conditionalFormatting>
  <conditionalFormatting sqref="AE92">
    <cfRule type="expression" dxfId="2689" priority="13291">
      <formula>IF(RIGHT(TEXT(AE92,"0.#"),1)=".",FALSE,TRUE)</formula>
    </cfRule>
    <cfRule type="expression" dxfId="2688" priority="13292">
      <formula>IF(RIGHT(TEXT(AE92,"0.#"),1)=".",TRUE,FALSE)</formula>
    </cfRule>
  </conditionalFormatting>
  <conditionalFormatting sqref="AE93">
    <cfRule type="expression" dxfId="2687" priority="13289">
      <formula>IF(RIGHT(TEXT(AE93,"0.#"),1)=".",FALSE,TRUE)</formula>
    </cfRule>
    <cfRule type="expression" dxfId="2686" priority="13290">
      <formula>IF(RIGHT(TEXT(AE93,"0.#"),1)=".",TRUE,FALSE)</formula>
    </cfRule>
  </conditionalFormatting>
  <conditionalFormatting sqref="AE94">
    <cfRule type="expression" dxfId="2685" priority="13287">
      <formula>IF(RIGHT(TEXT(AE94,"0.#"),1)=".",FALSE,TRUE)</formula>
    </cfRule>
    <cfRule type="expression" dxfId="2684" priority="13288">
      <formula>IF(RIGHT(TEXT(AE94,"0.#"),1)=".",TRUE,FALSE)</formula>
    </cfRule>
  </conditionalFormatting>
  <conditionalFormatting sqref="AI94">
    <cfRule type="expression" dxfId="2683" priority="13285">
      <formula>IF(RIGHT(TEXT(AI94,"0.#"),1)=".",FALSE,TRUE)</formula>
    </cfRule>
    <cfRule type="expression" dxfId="2682" priority="13286">
      <formula>IF(RIGHT(TEXT(AI94,"0.#"),1)=".",TRUE,FALSE)</formula>
    </cfRule>
  </conditionalFormatting>
  <conditionalFormatting sqref="AI93">
    <cfRule type="expression" dxfId="2681" priority="13283">
      <formula>IF(RIGHT(TEXT(AI93,"0.#"),1)=".",FALSE,TRUE)</formula>
    </cfRule>
    <cfRule type="expression" dxfId="2680" priority="13284">
      <formula>IF(RIGHT(TEXT(AI93,"0.#"),1)=".",TRUE,FALSE)</formula>
    </cfRule>
  </conditionalFormatting>
  <conditionalFormatting sqref="AI92">
    <cfRule type="expression" dxfId="2679" priority="13281">
      <formula>IF(RIGHT(TEXT(AI92,"0.#"),1)=".",FALSE,TRUE)</formula>
    </cfRule>
    <cfRule type="expression" dxfId="2678" priority="13282">
      <formula>IF(RIGHT(TEXT(AI92,"0.#"),1)=".",TRUE,FALSE)</formula>
    </cfRule>
  </conditionalFormatting>
  <conditionalFormatting sqref="AM92">
    <cfRule type="expression" dxfId="2677" priority="13279">
      <formula>IF(RIGHT(TEXT(AM92,"0.#"),1)=".",FALSE,TRUE)</formula>
    </cfRule>
    <cfRule type="expression" dxfId="2676" priority="13280">
      <formula>IF(RIGHT(TEXT(AM92,"0.#"),1)=".",TRUE,FALSE)</formula>
    </cfRule>
  </conditionalFormatting>
  <conditionalFormatting sqref="AM93">
    <cfRule type="expression" dxfId="2675" priority="13277">
      <formula>IF(RIGHT(TEXT(AM93,"0.#"),1)=".",FALSE,TRUE)</formula>
    </cfRule>
    <cfRule type="expression" dxfId="2674" priority="13278">
      <formula>IF(RIGHT(TEXT(AM93,"0.#"),1)=".",TRUE,FALSE)</formula>
    </cfRule>
  </conditionalFormatting>
  <conditionalFormatting sqref="AM94">
    <cfRule type="expression" dxfId="2673" priority="13275">
      <formula>IF(RIGHT(TEXT(AM94,"0.#"),1)=".",FALSE,TRUE)</formula>
    </cfRule>
    <cfRule type="expression" dxfId="2672" priority="13276">
      <formula>IF(RIGHT(TEXT(AM94,"0.#"),1)=".",TRUE,FALSE)</formula>
    </cfRule>
  </conditionalFormatting>
  <conditionalFormatting sqref="AE97">
    <cfRule type="expression" dxfId="2671" priority="13261">
      <formula>IF(RIGHT(TEXT(AE97,"0.#"),1)=".",FALSE,TRUE)</formula>
    </cfRule>
    <cfRule type="expression" dxfId="2670" priority="13262">
      <formula>IF(RIGHT(TEXT(AE97,"0.#"),1)=".",TRUE,FALSE)</formula>
    </cfRule>
  </conditionalFormatting>
  <conditionalFormatting sqref="AE98">
    <cfRule type="expression" dxfId="2669" priority="13259">
      <formula>IF(RIGHT(TEXT(AE98,"0.#"),1)=".",FALSE,TRUE)</formula>
    </cfRule>
    <cfRule type="expression" dxfId="2668" priority="13260">
      <formula>IF(RIGHT(TEXT(AE98,"0.#"),1)=".",TRUE,FALSE)</formula>
    </cfRule>
  </conditionalFormatting>
  <conditionalFormatting sqref="AE99">
    <cfRule type="expression" dxfId="2667" priority="13257">
      <formula>IF(RIGHT(TEXT(AE99,"0.#"),1)=".",FALSE,TRUE)</formula>
    </cfRule>
    <cfRule type="expression" dxfId="2666" priority="13258">
      <formula>IF(RIGHT(TEXT(AE99,"0.#"),1)=".",TRUE,FALSE)</formula>
    </cfRule>
  </conditionalFormatting>
  <conditionalFormatting sqref="AI99">
    <cfRule type="expression" dxfId="2665" priority="13255">
      <formula>IF(RIGHT(TEXT(AI99,"0.#"),1)=".",FALSE,TRUE)</formula>
    </cfRule>
    <cfRule type="expression" dxfId="2664" priority="13256">
      <formula>IF(RIGHT(TEXT(AI99,"0.#"),1)=".",TRUE,FALSE)</formula>
    </cfRule>
  </conditionalFormatting>
  <conditionalFormatting sqref="AI98">
    <cfRule type="expression" dxfId="2663" priority="13253">
      <formula>IF(RIGHT(TEXT(AI98,"0.#"),1)=".",FALSE,TRUE)</formula>
    </cfRule>
    <cfRule type="expression" dxfId="2662" priority="13254">
      <formula>IF(RIGHT(TEXT(AI98,"0.#"),1)=".",TRUE,FALSE)</formula>
    </cfRule>
  </conditionalFormatting>
  <conditionalFormatting sqref="AI97">
    <cfRule type="expression" dxfId="2661" priority="13251">
      <formula>IF(RIGHT(TEXT(AI97,"0.#"),1)=".",FALSE,TRUE)</formula>
    </cfRule>
    <cfRule type="expression" dxfId="2660" priority="13252">
      <formula>IF(RIGHT(TEXT(AI97,"0.#"),1)=".",TRUE,FALSE)</formula>
    </cfRule>
  </conditionalFormatting>
  <conditionalFormatting sqref="AM97">
    <cfRule type="expression" dxfId="2659" priority="13249">
      <formula>IF(RIGHT(TEXT(AM97,"0.#"),1)=".",FALSE,TRUE)</formula>
    </cfRule>
    <cfRule type="expression" dxfId="2658" priority="13250">
      <formula>IF(RIGHT(TEXT(AM97,"0.#"),1)=".",TRUE,FALSE)</formula>
    </cfRule>
  </conditionalFormatting>
  <conditionalFormatting sqref="AM98">
    <cfRule type="expression" dxfId="2657" priority="13247">
      <formula>IF(RIGHT(TEXT(AM98,"0.#"),1)=".",FALSE,TRUE)</formula>
    </cfRule>
    <cfRule type="expression" dxfId="2656" priority="13248">
      <formula>IF(RIGHT(TEXT(AM98,"0.#"),1)=".",TRUE,FALSE)</formula>
    </cfRule>
  </conditionalFormatting>
  <conditionalFormatting sqref="AM99">
    <cfRule type="expression" dxfId="2655" priority="13245">
      <formula>IF(RIGHT(TEXT(AM99,"0.#"),1)=".",FALSE,TRUE)</formula>
    </cfRule>
    <cfRule type="expression" dxfId="2654" priority="13246">
      <formula>IF(RIGHT(TEXT(AM99,"0.#"),1)=".",TRUE,FALSE)</formula>
    </cfRule>
  </conditionalFormatting>
  <conditionalFormatting sqref="AI101">
    <cfRule type="expression" dxfId="2653" priority="13231">
      <formula>IF(RIGHT(TEXT(AI101,"0.#"),1)=".",FALSE,TRUE)</formula>
    </cfRule>
    <cfRule type="expression" dxfId="2652" priority="13232">
      <formula>IF(RIGHT(TEXT(AI101,"0.#"),1)=".",TRUE,FALSE)</formula>
    </cfRule>
  </conditionalFormatting>
  <conditionalFormatting sqref="AM101">
    <cfRule type="expression" dxfId="2651" priority="13229">
      <formula>IF(RIGHT(TEXT(AM101,"0.#"),1)=".",FALSE,TRUE)</formula>
    </cfRule>
    <cfRule type="expression" dxfId="2650" priority="13230">
      <formula>IF(RIGHT(TEXT(AM101,"0.#"),1)=".",TRUE,FALSE)</formula>
    </cfRule>
  </conditionalFormatting>
  <conditionalFormatting sqref="AE102">
    <cfRule type="expression" dxfId="2649" priority="13227">
      <formula>IF(RIGHT(TEXT(AE102,"0.#"),1)=".",FALSE,TRUE)</formula>
    </cfRule>
    <cfRule type="expression" dxfId="2648" priority="13228">
      <formula>IF(RIGHT(TEXT(AE102,"0.#"),1)=".",TRUE,FALSE)</formula>
    </cfRule>
  </conditionalFormatting>
  <conditionalFormatting sqref="AI102">
    <cfRule type="expression" dxfId="2647" priority="13225">
      <formula>IF(RIGHT(TEXT(AI102,"0.#"),1)=".",FALSE,TRUE)</formula>
    </cfRule>
    <cfRule type="expression" dxfId="2646" priority="13226">
      <formula>IF(RIGHT(TEXT(AI102,"0.#"),1)=".",TRUE,FALSE)</formula>
    </cfRule>
  </conditionalFormatting>
  <conditionalFormatting sqref="AM102">
    <cfRule type="expression" dxfId="2645" priority="13223">
      <formula>IF(RIGHT(TEXT(AM102,"0.#"),1)=".",FALSE,TRUE)</formula>
    </cfRule>
    <cfRule type="expression" dxfId="2644" priority="13224">
      <formula>IF(RIGHT(TEXT(AM102,"0.#"),1)=".",TRUE,FALSE)</formula>
    </cfRule>
  </conditionalFormatting>
  <conditionalFormatting sqref="AQ102">
    <cfRule type="expression" dxfId="2643" priority="13221">
      <formula>IF(RIGHT(TEXT(AQ102,"0.#"),1)=".",FALSE,TRUE)</formula>
    </cfRule>
    <cfRule type="expression" dxfId="2642" priority="13222">
      <formula>IF(RIGHT(TEXT(AQ102,"0.#"),1)=".",TRUE,FALSE)</formula>
    </cfRule>
  </conditionalFormatting>
  <conditionalFormatting sqref="AE104">
    <cfRule type="expression" dxfId="2641" priority="13219">
      <formula>IF(RIGHT(TEXT(AE104,"0.#"),1)=".",FALSE,TRUE)</formula>
    </cfRule>
    <cfRule type="expression" dxfId="2640" priority="13220">
      <formula>IF(RIGHT(TEXT(AE104,"0.#"),1)=".",TRUE,FALSE)</formula>
    </cfRule>
  </conditionalFormatting>
  <conditionalFormatting sqref="AI104">
    <cfRule type="expression" dxfId="2639" priority="13217">
      <formula>IF(RIGHT(TEXT(AI104,"0.#"),1)=".",FALSE,TRUE)</formula>
    </cfRule>
    <cfRule type="expression" dxfId="2638" priority="13218">
      <formula>IF(RIGHT(TEXT(AI104,"0.#"),1)=".",TRUE,FALSE)</formula>
    </cfRule>
  </conditionalFormatting>
  <conditionalFormatting sqref="AM104">
    <cfRule type="expression" dxfId="2637" priority="13215">
      <formula>IF(RIGHT(TEXT(AM104,"0.#"),1)=".",FALSE,TRUE)</formula>
    </cfRule>
    <cfRule type="expression" dxfId="2636" priority="13216">
      <formula>IF(RIGHT(TEXT(AM104,"0.#"),1)=".",TRUE,FALSE)</formula>
    </cfRule>
  </conditionalFormatting>
  <conditionalFormatting sqref="AE105">
    <cfRule type="expression" dxfId="2635" priority="13213">
      <formula>IF(RIGHT(TEXT(AE105,"0.#"),1)=".",FALSE,TRUE)</formula>
    </cfRule>
    <cfRule type="expression" dxfId="2634" priority="13214">
      <formula>IF(RIGHT(TEXT(AE105,"0.#"),1)=".",TRUE,FALSE)</formula>
    </cfRule>
  </conditionalFormatting>
  <conditionalFormatting sqref="AI105">
    <cfRule type="expression" dxfId="2633" priority="13211">
      <formula>IF(RIGHT(TEXT(AI105,"0.#"),1)=".",FALSE,TRUE)</formula>
    </cfRule>
    <cfRule type="expression" dxfId="2632" priority="13212">
      <formula>IF(RIGHT(TEXT(AI105,"0.#"),1)=".",TRUE,FALSE)</formula>
    </cfRule>
  </conditionalFormatting>
  <conditionalFormatting sqref="AM105">
    <cfRule type="expression" dxfId="2631" priority="13209">
      <formula>IF(RIGHT(TEXT(AM105,"0.#"),1)=".",FALSE,TRUE)</formula>
    </cfRule>
    <cfRule type="expression" dxfId="2630" priority="13210">
      <formula>IF(RIGHT(TEXT(AM105,"0.#"),1)=".",TRUE,FALSE)</formula>
    </cfRule>
  </conditionalFormatting>
  <conditionalFormatting sqref="AE107">
    <cfRule type="expression" dxfId="2629" priority="13205">
      <formula>IF(RIGHT(TEXT(AE107,"0.#"),1)=".",FALSE,TRUE)</formula>
    </cfRule>
    <cfRule type="expression" dxfId="2628" priority="13206">
      <formula>IF(RIGHT(TEXT(AE107,"0.#"),1)=".",TRUE,FALSE)</formula>
    </cfRule>
  </conditionalFormatting>
  <conditionalFormatting sqref="AI107">
    <cfRule type="expression" dxfId="2627" priority="13203">
      <formula>IF(RIGHT(TEXT(AI107,"0.#"),1)=".",FALSE,TRUE)</formula>
    </cfRule>
    <cfRule type="expression" dxfId="2626" priority="13204">
      <formula>IF(RIGHT(TEXT(AI107,"0.#"),1)=".",TRUE,FALSE)</formula>
    </cfRule>
  </conditionalFormatting>
  <conditionalFormatting sqref="AM107">
    <cfRule type="expression" dxfId="2625" priority="13201">
      <formula>IF(RIGHT(TEXT(AM107,"0.#"),1)=".",FALSE,TRUE)</formula>
    </cfRule>
    <cfRule type="expression" dxfId="2624" priority="13202">
      <formula>IF(RIGHT(TEXT(AM107,"0.#"),1)=".",TRUE,FALSE)</formula>
    </cfRule>
  </conditionalFormatting>
  <conditionalFormatting sqref="AE108">
    <cfRule type="expression" dxfId="2623" priority="13199">
      <formula>IF(RIGHT(TEXT(AE108,"0.#"),1)=".",FALSE,TRUE)</formula>
    </cfRule>
    <cfRule type="expression" dxfId="2622" priority="13200">
      <formula>IF(RIGHT(TEXT(AE108,"0.#"),1)=".",TRUE,FALSE)</formula>
    </cfRule>
  </conditionalFormatting>
  <conditionalFormatting sqref="AI108">
    <cfRule type="expression" dxfId="2621" priority="13197">
      <formula>IF(RIGHT(TEXT(AI108,"0.#"),1)=".",FALSE,TRUE)</formula>
    </cfRule>
    <cfRule type="expression" dxfId="2620" priority="13198">
      <formula>IF(RIGHT(TEXT(AI108,"0.#"),1)=".",TRUE,FALSE)</formula>
    </cfRule>
  </conditionalFormatting>
  <conditionalFormatting sqref="AM108">
    <cfRule type="expression" dxfId="2619" priority="13195">
      <formula>IF(RIGHT(TEXT(AM108,"0.#"),1)=".",FALSE,TRUE)</formula>
    </cfRule>
    <cfRule type="expression" dxfId="2618" priority="13196">
      <formula>IF(RIGHT(TEXT(AM108,"0.#"),1)=".",TRUE,FALSE)</formula>
    </cfRule>
  </conditionalFormatting>
  <conditionalFormatting sqref="AE110">
    <cfRule type="expression" dxfId="2617" priority="13191">
      <formula>IF(RIGHT(TEXT(AE110,"0.#"),1)=".",FALSE,TRUE)</formula>
    </cfRule>
    <cfRule type="expression" dxfId="2616" priority="13192">
      <formula>IF(RIGHT(TEXT(AE110,"0.#"),1)=".",TRUE,FALSE)</formula>
    </cfRule>
  </conditionalFormatting>
  <conditionalFormatting sqref="AI110">
    <cfRule type="expression" dxfId="2615" priority="13189">
      <formula>IF(RIGHT(TEXT(AI110,"0.#"),1)=".",FALSE,TRUE)</formula>
    </cfRule>
    <cfRule type="expression" dxfId="2614" priority="13190">
      <formula>IF(RIGHT(TEXT(AI110,"0.#"),1)=".",TRUE,FALSE)</formula>
    </cfRule>
  </conditionalFormatting>
  <conditionalFormatting sqref="AM110">
    <cfRule type="expression" dxfId="2613" priority="13187">
      <formula>IF(RIGHT(TEXT(AM110,"0.#"),1)=".",FALSE,TRUE)</formula>
    </cfRule>
    <cfRule type="expression" dxfId="2612" priority="13188">
      <formula>IF(RIGHT(TEXT(AM110,"0.#"),1)=".",TRUE,FALSE)</formula>
    </cfRule>
  </conditionalFormatting>
  <conditionalFormatting sqref="AE111">
    <cfRule type="expression" dxfId="2611" priority="13185">
      <formula>IF(RIGHT(TEXT(AE111,"0.#"),1)=".",FALSE,TRUE)</formula>
    </cfRule>
    <cfRule type="expression" dxfId="2610" priority="13186">
      <formula>IF(RIGHT(TEXT(AE111,"0.#"),1)=".",TRUE,FALSE)</formula>
    </cfRule>
  </conditionalFormatting>
  <conditionalFormatting sqref="AI111">
    <cfRule type="expression" dxfId="2609" priority="13183">
      <formula>IF(RIGHT(TEXT(AI111,"0.#"),1)=".",FALSE,TRUE)</formula>
    </cfRule>
    <cfRule type="expression" dxfId="2608" priority="13184">
      <formula>IF(RIGHT(TEXT(AI111,"0.#"),1)=".",TRUE,FALSE)</formula>
    </cfRule>
  </conditionalFormatting>
  <conditionalFormatting sqref="AM111">
    <cfRule type="expression" dxfId="2607" priority="13181">
      <formula>IF(RIGHT(TEXT(AM111,"0.#"),1)=".",FALSE,TRUE)</formula>
    </cfRule>
    <cfRule type="expression" dxfId="2606" priority="13182">
      <formula>IF(RIGHT(TEXT(AM111,"0.#"),1)=".",TRUE,FALSE)</formula>
    </cfRule>
  </conditionalFormatting>
  <conditionalFormatting sqref="AE113">
    <cfRule type="expression" dxfId="2605" priority="13177">
      <formula>IF(RIGHT(TEXT(AE113,"0.#"),1)=".",FALSE,TRUE)</formula>
    </cfRule>
    <cfRule type="expression" dxfId="2604" priority="13178">
      <formula>IF(RIGHT(TEXT(AE113,"0.#"),1)=".",TRUE,FALSE)</formula>
    </cfRule>
  </conditionalFormatting>
  <conditionalFormatting sqref="AI113">
    <cfRule type="expression" dxfId="2603" priority="13175">
      <formula>IF(RIGHT(TEXT(AI113,"0.#"),1)=".",FALSE,TRUE)</formula>
    </cfRule>
    <cfRule type="expression" dxfId="2602" priority="13176">
      <formula>IF(RIGHT(TEXT(AI113,"0.#"),1)=".",TRUE,FALSE)</formula>
    </cfRule>
  </conditionalFormatting>
  <conditionalFormatting sqref="AM113">
    <cfRule type="expression" dxfId="2601" priority="13173">
      <formula>IF(RIGHT(TEXT(AM113,"0.#"),1)=".",FALSE,TRUE)</formula>
    </cfRule>
    <cfRule type="expression" dxfId="2600" priority="13174">
      <formula>IF(RIGHT(TEXT(AM113,"0.#"),1)=".",TRUE,FALSE)</formula>
    </cfRule>
  </conditionalFormatting>
  <conditionalFormatting sqref="AE114">
    <cfRule type="expression" dxfId="2599" priority="13171">
      <formula>IF(RIGHT(TEXT(AE114,"0.#"),1)=".",FALSE,TRUE)</formula>
    </cfRule>
    <cfRule type="expression" dxfId="2598" priority="13172">
      <formula>IF(RIGHT(TEXT(AE114,"0.#"),1)=".",TRUE,FALSE)</formula>
    </cfRule>
  </conditionalFormatting>
  <conditionalFormatting sqref="AI114">
    <cfRule type="expression" dxfId="2597" priority="13169">
      <formula>IF(RIGHT(TEXT(AI114,"0.#"),1)=".",FALSE,TRUE)</formula>
    </cfRule>
    <cfRule type="expression" dxfId="2596" priority="13170">
      <formula>IF(RIGHT(TEXT(AI114,"0.#"),1)=".",TRUE,FALSE)</formula>
    </cfRule>
  </conditionalFormatting>
  <conditionalFormatting sqref="AM114">
    <cfRule type="expression" dxfId="2595" priority="13167">
      <formula>IF(RIGHT(TEXT(AM114,"0.#"),1)=".",FALSE,TRUE)</formula>
    </cfRule>
    <cfRule type="expression" dxfId="2594" priority="13168">
      <formula>IF(RIGHT(TEXT(AM114,"0.#"),1)=".",TRUE,FALSE)</formula>
    </cfRule>
  </conditionalFormatting>
  <conditionalFormatting sqref="AE116 AQ116">
    <cfRule type="expression" dxfId="2593" priority="13163">
      <formula>IF(RIGHT(TEXT(AE116,"0.#"),1)=".",FALSE,TRUE)</formula>
    </cfRule>
    <cfRule type="expression" dxfId="2592" priority="13164">
      <formula>IF(RIGHT(TEXT(AE116,"0.#"),1)=".",TRUE,FALSE)</formula>
    </cfRule>
  </conditionalFormatting>
  <conditionalFormatting sqref="AI116">
    <cfRule type="expression" dxfId="2591" priority="13161">
      <formula>IF(RIGHT(TEXT(AI116,"0.#"),1)=".",FALSE,TRUE)</formula>
    </cfRule>
    <cfRule type="expression" dxfId="2590" priority="13162">
      <formula>IF(RIGHT(TEXT(AI116,"0.#"),1)=".",TRUE,FALSE)</formula>
    </cfRule>
  </conditionalFormatting>
  <conditionalFormatting sqref="AM116">
    <cfRule type="expression" dxfId="2589" priority="13159">
      <formula>IF(RIGHT(TEXT(AM116,"0.#"),1)=".",FALSE,TRUE)</formula>
    </cfRule>
    <cfRule type="expression" dxfId="2588" priority="13160">
      <formula>IF(RIGHT(TEXT(AM116,"0.#"),1)=".",TRUE,FALSE)</formula>
    </cfRule>
  </conditionalFormatting>
  <conditionalFormatting sqref="AE117 AM117">
    <cfRule type="expression" dxfId="2587" priority="13157">
      <formula>IF(RIGHT(TEXT(AE117,"0.#"),1)=".",FALSE,TRUE)</formula>
    </cfRule>
    <cfRule type="expression" dxfId="2586" priority="13158">
      <formula>IF(RIGHT(TEXT(AE117,"0.#"),1)=".",TRUE,FALSE)</formula>
    </cfRule>
  </conditionalFormatting>
  <conditionalFormatting sqref="AI117">
    <cfRule type="expression" dxfId="2585" priority="13155">
      <formula>IF(RIGHT(TEXT(AI117,"0.#"),1)=".",FALSE,TRUE)</formula>
    </cfRule>
    <cfRule type="expression" dxfId="2584" priority="13156">
      <formula>IF(RIGHT(TEXT(AI117,"0.#"),1)=".",TRUE,FALSE)</formula>
    </cfRule>
  </conditionalFormatting>
  <conditionalFormatting sqref="AQ117">
    <cfRule type="expression" dxfId="2583" priority="13151">
      <formula>IF(RIGHT(TEXT(AQ117,"0.#"),1)=".",FALSE,TRUE)</formula>
    </cfRule>
    <cfRule type="expression" dxfId="2582" priority="13152">
      <formula>IF(RIGHT(TEXT(AQ117,"0.#"),1)=".",TRUE,FALSE)</formula>
    </cfRule>
  </conditionalFormatting>
  <conditionalFormatting sqref="AE119 AQ119">
    <cfRule type="expression" dxfId="2581" priority="13149">
      <formula>IF(RIGHT(TEXT(AE119,"0.#"),1)=".",FALSE,TRUE)</formula>
    </cfRule>
    <cfRule type="expression" dxfId="2580" priority="13150">
      <formula>IF(RIGHT(TEXT(AE119,"0.#"),1)=".",TRUE,FALSE)</formula>
    </cfRule>
  </conditionalFormatting>
  <conditionalFormatting sqref="AI119">
    <cfRule type="expression" dxfId="2579" priority="13147">
      <formula>IF(RIGHT(TEXT(AI119,"0.#"),1)=".",FALSE,TRUE)</formula>
    </cfRule>
    <cfRule type="expression" dxfId="2578" priority="13148">
      <formula>IF(RIGHT(TEXT(AI119,"0.#"),1)=".",TRUE,FALSE)</formula>
    </cfRule>
  </conditionalFormatting>
  <conditionalFormatting sqref="AM119">
    <cfRule type="expression" dxfId="2577" priority="13145">
      <formula>IF(RIGHT(TEXT(AM119,"0.#"),1)=".",FALSE,TRUE)</formula>
    </cfRule>
    <cfRule type="expression" dxfId="2576" priority="13146">
      <formula>IF(RIGHT(TEXT(AM119,"0.#"),1)=".",TRUE,FALSE)</formula>
    </cfRule>
  </conditionalFormatting>
  <conditionalFormatting sqref="AQ120">
    <cfRule type="expression" dxfId="2575" priority="13137">
      <formula>IF(RIGHT(TEXT(AQ120,"0.#"),1)=".",FALSE,TRUE)</formula>
    </cfRule>
    <cfRule type="expression" dxfId="2574" priority="13138">
      <formula>IF(RIGHT(TEXT(AQ120,"0.#"),1)=".",TRUE,FALSE)</formula>
    </cfRule>
  </conditionalFormatting>
  <conditionalFormatting sqref="AE122 AQ122">
    <cfRule type="expression" dxfId="2573" priority="13135">
      <formula>IF(RIGHT(TEXT(AE122,"0.#"),1)=".",FALSE,TRUE)</formula>
    </cfRule>
    <cfRule type="expression" dxfId="2572" priority="13136">
      <formula>IF(RIGHT(TEXT(AE122,"0.#"),1)=".",TRUE,FALSE)</formula>
    </cfRule>
  </conditionalFormatting>
  <conditionalFormatting sqref="AI122">
    <cfRule type="expression" dxfId="2571" priority="13133">
      <formula>IF(RIGHT(TEXT(AI122,"0.#"),1)=".",FALSE,TRUE)</formula>
    </cfRule>
    <cfRule type="expression" dxfId="2570" priority="13134">
      <formula>IF(RIGHT(TEXT(AI122,"0.#"),1)=".",TRUE,FALSE)</formula>
    </cfRule>
  </conditionalFormatting>
  <conditionalFormatting sqref="AM122">
    <cfRule type="expression" dxfId="2569" priority="13131">
      <formula>IF(RIGHT(TEXT(AM122,"0.#"),1)=".",FALSE,TRUE)</formula>
    </cfRule>
    <cfRule type="expression" dxfId="2568" priority="13132">
      <formula>IF(RIGHT(TEXT(AM122,"0.#"),1)=".",TRUE,FALSE)</formula>
    </cfRule>
  </conditionalFormatting>
  <conditionalFormatting sqref="AQ123">
    <cfRule type="expression" dxfId="2567" priority="13123">
      <formula>IF(RIGHT(TEXT(AQ123,"0.#"),1)=".",FALSE,TRUE)</formula>
    </cfRule>
    <cfRule type="expression" dxfId="2566" priority="13124">
      <formula>IF(RIGHT(TEXT(AQ123,"0.#"),1)=".",TRUE,FALSE)</formula>
    </cfRule>
  </conditionalFormatting>
  <conditionalFormatting sqref="AE125 AQ125">
    <cfRule type="expression" dxfId="2565" priority="13121">
      <formula>IF(RIGHT(TEXT(AE125,"0.#"),1)=".",FALSE,TRUE)</formula>
    </cfRule>
    <cfRule type="expression" dxfId="2564" priority="13122">
      <formula>IF(RIGHT(TEXT(AE125,"0.#"),1)=".",TRUE,FALSE)</formula>
    </cfRule>
  </conditionalFormatting>
  <conditionalFormatting sqref="AI125">
    <cfRule type="expression" dxfId="2563" priority="13119">
      <formula>IF(RIGHT(TEXT(AI125,"0.#"),1)=".",FALSE,TRUE)</formula>
    </cfRule>
    <cfRule type="expression" dxfId="2562" priority="13120">
      <formula>IF(RIGHT(TEXT(AI125,"0.#"),1)=".",TRUE,FALSE)</formula>
    </cfRule>
  </conditionalFormatting>
  <conditionalFormatting sqref="AM125">
    <cfRule type="expression" dxfId="2561" priority="13117">
      <formula>IF(RIGHT(TEXT(AM125,"0.#"),1)=".",FALSE,TRUE)</formula>
    </cfRule>
    <cfRule type="expression" dxfId="2560" priority="13118">
      <formula>IF(RIGHT(TEXT(AM125,"0.#"),1)=".",TRUE,FALSE)</formula>
    </cfRule>
  </conditionalFormatting>
  <conditionalFormatting sqref="AQ126">
    <cfRule type="expression" dxfId="2559" priority="13109">
      <formula>IF(RIGHT(TEXT(AQ126,"0.#"),1)=".",FALSE,TRUE)</formula>
    </cfRule>
    <cfRule type="expression" dxfId="2558" priority="13110">
      <formula>IF(RIGHT(TEXT(AQ126,"0.#"),1)=".",TRUE,FALSE)</formula>
    </cfRule>
  </conditionalFormatting>
  <conditionalFormatting sqref="AE128 AQ128">
    <cfRule type="expression" dxfId="2557" priority="13107">
      <formula>IF(RIGHT(TEXT(AE128,"0.#"),1)=".",FALSE,TRUE)</formula>
    </cfRule>
    <cfRule type="expression" dxfId="2556" priority="13108">
      <formula>IF(RIGHT(TEXT(AE128,"0.#"),1)=".",TRUE,FALSE)</formula>
    </cfRule>
  </conditionalFormatting>
  <conditionalFormatting sqref="AI128">
    <cfRule type="expression" dxfId="2555" priority="13105">
      <formula>IF(RIGHT(TEXT(AI128,"0.#"),1)=".",FALSE,TRUE)</formula>
    </cfRule>
    <cfRule type="expression" dxfId="2554" priority="13106">
      <formula>IF(RIGHT(TEXT(AI128,"0.#"),1)=".",TRUE,FALSE)</formula>
    </cfRule>
  </conditionalFormatting>
  <conditionalFormatting sqref="AM128">
    <cfRule type="expression" dxfId="2553" priority="13103">
      <formula>IF(RIGHT(TEXT(AM128,"0.#"),1)=".",FALSE,TRUE)</formula>
    </cfRule>
    <cfRule type="expression" dxfId="2552" priority="13104">
      <formula>IF(RIGHT(TEXT(AM128,"0.#"),1)=".",TRUE,FALSE)</formula>
    </cfRule>
  </conditionalFormatting>
  <conditionalFormatting sqref="AQ129">
    <cfRule type="expression" dxfId="2551" priority="13095">
      <formula>IF(RIGHT(TEXT(AQ129,"0.#"),1)=".",FALSE,TRUE)</formula>
    </cfRule>
    <cfRule type="expression" dxfId="2550" priority="13096">
      <formula>IF(RIGHT(TEXT(AQ129,"0.#"),1)=".",TRUE,FALSE)</formula>
    </cfRule>
  </conditionalFormatting>
  <conditionalFormatting sqref="AE75">
    <cfRule type="expression" dxfId="2549" priority="13093">
      <formula>IF(RIGHT(TEXT(AE75,"0.#"),1)=".",FALSE,TRUE)</formula>
    </cfRule>
    <cfRule type="expression" dxfId="2548" priority="13094">
      <formula>IF(RIGHT(TEXT(AE75,"0.#"),1)=".",TRUE,FALSE)</formula>
    </cfRule>
  </conditionalFormatting>
  <conditionalFormatting sqref="AE76">
    <cfRule type="expression" dxfId="2547" priority="13091">
      <formula>IF(RIGHT(TEXT(AE76,"0.#"),1)=".",FALSE,TRUE)</formula>
    </cfRule>
    <cfRule type="expression" dxfId="2546" priority="13092">
      <formula>IF(RIGHT(TEXT(AE76,"0.#"),1)=".",TRUE,FALSE)</formula>
    </cfRule>
  </conditionalFormatting>
  <conditionalFormatting sqref="AE77">
    <cfRule type="expression" dxfId="2545" priority="13089">
      <formula>IF(RIGHT(TEXT(AE77,"0.#"),1)=".",FALSE,TRUE)</formula>
    </cfRule>
    <cfRule type="expression" dxfId="2544" priority="13090">
      <formula>IF(RIGHT(TEXT(AE77,"0.#"),1)=".",TRUE,FALSE)</formula>
    </cfRule>
  </conditionalFormatting>
  <conditionalFormatting sqref="AI77">
    <cfRule type="expression" dxfId="2543" priority="13087">
      <formula>IF(RIGHT(TEXT(AI77,"0.#"),1)=".",FALSE,TRUE)</formula>
    </cfRule>
    <cfRule type="expression" dxfId="2542" priority="13088">
      <formula>IF(RIGHT(TEXT(AI77,"0.#"),1)=".",TRUE,FALSE)</formula>
    </cfRule>
  </conditionalFormatting>
  <conditionalFormatting sqref="AI76">
    <cfRule type="expression" dxfId="2541" priority="13085">
      <formula>IF(RIGHT(TEXT(AI76,"0.#"),1)=".",FALSE,TRUE)</formula>
    </cfRule>
    <cfRule type="expression" dxfId="2540" priority="13086">
      <formula>IF(RIGHT(TEXT(AI76,"0.#"),1)=".",TRUE,FALSE)</formula>
    </cfRule>
  </conditionalFormatting>
  <conditionalFormatting sqref="AI75">
    <cfRule type="expression" dxfId="2539" priority="13083">
      <formula>IF(RIGHT(TEXT(AI75,"0.#"),1)=".",FALSE,TRUE)</formula>
    </cfRule>
    <cfRule type="expression" dxfId="2538" priority="13084">
      <formula>IF(RIGHT(TEXT(AI75,"0.#"),1)=".",TRUE,FALSE)</formula>
    </cfRule>
  </conditionalFormatting>
  <conditionalFormatting sqref="AM75">
    <cfRule type="expression" dxfId="2537" priority="13081">
      <formula>IF(RIGHT(TEXT(AM75,"0.#"),1)=".",FALSE,TRUE)</formula>
    </cfRule>
    <cfRule type="expression" dxfId="2536" priority="13082">
      <formula>IF(RIGHT(TEXT(AM75,"0.#"),1)=".",TRUE,FALSE)</formula>
    </cfRule>
  </conditionalFormatting>
  <conditionalFormatting sqref="AM76">
    <cfRule type="expression" dxfId="2535" priority="13079">
      <formula>IF(RIGHT(TEXT(AM76,"0.#"),1)=".",FALSE,TRUE)</formula>
    </cfRule>
    <cfRule type="expression" dxfId="2534" priority="13080">
      <formula>IF(RIGHT(TEXT(AM76,"0.#"),1)=".",TRUE,FALSE)</formula>
    </cfRule>
  </conditionalFormatting>
  <conditionalFormatting sqref="AM77">
    <cfRule type="expression" dxfId="2533" priority="13077">
      <formula>IF(RIGHT(TEXT(AM77,"0.#"),1)=".",FALSE,TRUE)</formula>
    </cfRule>
    <cfRule type="expression" dxfId="2532" priority="13078">
      <formula>IF(RIGHT(TEXT(AM77,"0.#"),1)=".",TRUE,FALSE)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39:AO866">
    <cfRule type="expression" dxfId="2501" priority="6633">
      <formula>IF(AND(AL839&gt;=0, RIGHT(TEXT(AL839,"0.#"),1)&lt;&gt;"."),TRUE,FALSE)</formula>
    </cfRule>
    <cfRule type="expression" dxfId="2500" priority="6634">
      <formula>IF(AND(AL839&gt;=0, RIGHT(TEXT(AL839,"0.#"),1)="."),TRUE,FALSE)</formula>
    </cfRule>
    <cfRule type="expression" dxfId="2499" priority="6635">
      <formula>IF(AND(AL839&lt;0, RIGHT(TEXT(AL839,"0.#"),1)&lt;&gt;"."),TRUE,FALSE)</formula>
    </cfRule>
    <cfRule type="expression" dxfId="2498" priority="6636">
      <formula>IF(AND(AL839&lt;0, RIGHT(TEXT(AL839,"0.#"),1)="."),TRUE,FALSE)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39:Y866">
    <cfRule type="expression" dxfId="2427" priority="2961">
      <formula>IF(RIGHT(TEXT(Y839,"0.#"),1)=".",FALSE,TRUE)</formula>
    </cfRule>
    <cfRule type="expression" dxfId="2426" priority="2962">
      <formula>IF(RIGHT(TEXT(Y839,"0.#"),1)=".",TRUE,FALSE)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02:AO1131">
    <cfRule type="expression" dxfId="2397" priority="2867">
      <formula>IF(AND(AL1102&gt;=0, RIGHT(TEXT(AL1102,"0.#"),1)&lt;&gt;"."),TRUE,FALSE)</formula>
    </cfRule>
    <cfRule type="expression" dxfId="2396" priority="2868">
      <formula>IF(AND(AL1102&gt;=0, RIGHT(TEXT(AL1102,"0.#"),1)="."),TRUE,FALSE)</formula>
    </cfRule>
    <cfRule type="expression" dxfId="2395" priority="2869">
      <formula>IF(AND(AL1102&lt;0, RIGHT(TEXT(AL1102,"0.#"),1)&lt;&gt;"."),TRUE,FALSE)</formula>
    </cfRule>
    <cfRule type="expression" dxfId="2394" priority="2870">
      <formula>IF(AND(AL1102&lt;0, RIGHT(TEXT(AL1102,"0.#"),1)="."),TRUE,FALSE)</formula>
    </cfRule>
  </conditionalFormatting>
  <conditionalFormatting sqref="Y1102:Y1131">
    <cfRule type="expression" dxfId="2393" priority="2865">
      <formula>IF(RIGHT(TEXT(Y1102,"0.#"),1)=".",FALSE,TRUE)</formula>
    </cfRule>
    <cfRule type="expression" dxfId="2392" priority="2866">
      <formula>IF(RIGHT(TEXT(Y1102,"0.#"),1)=".",TRUE,FALSE)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37:AO838">
    <cfRule type="expression" dxfId="2383" priority="2819">
      <formula>IF(AND(AL837&gt;=0, RIGHT(TEXT(AL837,"0.#"),1)&lt;&gt;"."),TRUE,FALSE)</formula>
    </cfRule>
    <cfRule type="expression" dxfId="2382" priority="2820">
      <formula>IF(AND(AL837&gt;=0, RIGHT(TEXT(AL837,"0.#"),1)="."),TRUE,FALSE)</formula>
    </cfRule>
    <cfRule type="expression" dxfId="2381" priority="2821">
      <formula>IF(AND(AL837&lt;0, RIGHT(TEXT(AL837,"0.#"),1)&lt;&gt;"."),TRUE,FALSE)</formula>
    </cfRule>
    <cfRule type="expression" dxfId="2380" priority="2822">
      <formula>IF(AND(AL837&lt;0, RIGHT(TEXT(AL837,"0.#"),1)="."),TRUE,FALSE)</formula>
    </cfRule>
  </conditionalFormatting>
  <conditionalFormatting sqref="Y837:Y838">
    <cfRule type="expression" dxfId="2379" priority="2817">
      <formula>IF(RIGHT(TEXT(Y837,"0.#"),1)=".",FALSE,TRUE)</formula>
    </cfRule>
    <cfRule type="expression" dxfId="2378" priority="2818">
      <formula>IF(RIGHT(TEXT(Y837,"0.#"),1)=".",TRUE,FALSE)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72:Y899">
    <cfRule type="expression" dxfId="2061" priority="2077">
      <formula>IF(RIGHT(TEXT(Y872,"0.#"),1)=".",FALSE,TRUE)</formula>
    </cfRule>
    <cfRule type="expression" dxfId="2060" priority="2078">
      <formula>IF(RIGHT(TEXT(Y872,"0.#"),1)=".",TRUE,FALSE)</formula>
    </cfRule>
  </conditionalFormatting>
  <conditionalFormatting sqref="Y870:Y871">
    <cfRule type="expression" dxfId="2059" priority="2071">
      <formula>IF(RIGHT(TEXT(Y870,"0.#"),1)=".",FALSE,TRUE)</formula>
    </cfRule>
    <cfRule type="expression" dxfId="2058" priority="2072">
      <formula>IF(RIGHT(TEXT(Y870,"0.#"),1)=".",TRUE,FALSE)</formula>
    </cfRule>
  </conditionalFormatting>
  <conditionalFormatting sqref="Y905:Y932">
    <cfRule type="expression" dxfId="2057" priority="2065">
      <formula>IF(RIGHT(TEXT(Y905,"0.#"),1)=".",FALSE,TRUE)</formula>
    </cfRule>
    <cfRule type="expression" dxfId="2056" priority="2066">
      <formula>IF(RIGHT(TEXT(Y905,"0.#"),1)=".",TRUE,FALSE)</formula>
    </cfRule>
  </conditionalFormatting>
  <conditionalFormatting sqref="Y903:Y904">
    <cfRule type="expression" dxfId="2055" priority="2059">
      <formula>IF(RIGHT(TEXT(Y903,"0.#"),1)=".",FALSE,TRUE)</formula>
    </cfRule>
    <cfRule type="expression" dxfId="2054" priority="2060">
      <formula>IF(RIGHT(TEXT(Y903,"0.#"),1)=".",TRUE,FALSE)</formula>
    </cfRule>
  </conditionalFormatting>
  <conditionalFormatting sqref="Y938:Y965">
    <cfRule type="expression" dxfId="2053" priority="2053">
      <formula>IF(RIGHT(TEXT(Y938,"0.#"),1)=".",FALSE,TRUE)</formula>
    </cfRule>
    <cfRule type="expression" dxfId="2052" priority="2054">
      <formula>IF(RIGHT(TEXT(Y938,"0.#"),1)=".",TRUE,FALSE)</formula>
    </cfRule>
  </conditionalFormatting>
  <conditionalFormatting sqref="Y936:Y937">
    <cfRule type="expression" dxfId="2051" priority="2047">
      <formula>IF(RIGHT(TEXT(Y936,"0.#"),1)=".",FALSE,TRUE)</formula>
    </cfRule>
    <cfRule type="expression" dxfId="2050" priority="2048">
      <formula>IF(RIGHT(TEXT(Y936,"0.#"),1)=".",TRUE,FALSE)</formula>
    </cfRule>
  </conditionalFormatting>
  <conditionalFormatting sqref="Y971:Y998">
    <cfRule type="expression" dxfId="2049" priority="2041">
      <formula>IF(RIGHT(TEXT(Y971,"0.#"),1)=".",FALSE,TRUE)</formula>
    </cfRule>
    <cfRule type="expression" dxfId="2048" priority="2042">
      <formula>IF(RIGHT(TEXT(Y971,"0.#"),1)=".",TRUE,FALSE)</formula>
    </cfRule>
  </conditionalFormatting>
  <conditionalFormatting sqref="Y969:Y970">
    <cfRule type="expression" dxfId="2047" priority="2035">
      <formula>IF(RIGHT(TEXT(Y969,"0.#"),1)=".",FALSE,TRUE)</formula>
    </cfRule>
    <cfRule type="expression" dxfId="2046" priority="2036">
      <formula>IF(RIGHT(TEXT(Y969,"0.#"),1)=".",TRUE,FALSE)</formula>
    </cfRule>
  </conditionalFormatting>
  <conditionalFormatting sqref="Y1004:Y1031">
    <cfRule type="expression" dxfId="2045" priority="2029">
      <formula>IF(RIGHT(TEXT(Y1004,"0.#"),1)=".",FALSE,TRUE)</formula>
    </cfRule>
    <cfRule type="expression" dxfId="2044" priority="2030">
      <formula>IF(RIGHT(TEXT(Y1004,"0.#"),1)=".",TRUE,FALSE)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72:AO899">
    <cfRule type="expression" dxfId="1963" priority="2079">
      <formula>IF(AND(AL872&gt;=0, RIGHT(TEXT(AL872,"0.#"),1)&lt;&gt;"."),TRUE,FALSE)</formula>
    </cfRule>
    <cfRule type="expression" dxfId="1962" priority="2080">
      <formula>IF(AND(AL872&gt;=0, RIGHT(TEXT(AL872,"0.#"),1)="."),TRUE,FALSE)</formula>
    </cfRule>
    <cfRule type="expression" dxfId="1961" priority="2081">
      <formula>IF(AND(AL872&lt;0, RIGHT(TEXT(AL872,"0.#"),1)&lt;&gt;"."),TRUE,FALSE)</formula>
    </cfRule>
    <cfRule type="expression" dxfId="1960" priority="2082">
      <formula>IF(AND(AL872&lt;0, RIGHT(TEXT(AL872,"0.#"),1)="."),TRUE,FALSE)</formula>
    </cfRule>
  </conditionalFormatting>
  <conditionalFormatting sqref="AL870:AO871">
    <cfRule type="expression" dxfId="1959" priority="2073">
      <formula>IF(AND(AL870&gt;=0, RIGHT(TEXT(AL870,"0.#"),1)&lt;&gt;"."),TRUE,FALSE)</formula>
    </cfRule>
    <cfRule type="expression" dxfId="1958" priority="2074">
      <formula>IF(AND(AL870&gt;=0, RIGHT(TEXT(AL870,"0.#"),1)="."),TRUE,FALSE)</formula>
    </cfRule>
    <cfRule type="expression" dxfId="1957" priority="2075">
      <formula>IF(AND(AL870&lt;0, RIGHT(TEXT(AL870,"0.#"),1)&lt;&gt;"."),TRUE,FALSE)</formula>
    </cfRule>
    <cfRule type="expression" dxfId="1956" priority="2076">
      <formula>IF(AND(AL870&lt;0, RIGHT(TEXT(AL870,"0.#"),1)="."),TRUE,FALSE)</formula>
    </cfRule>
  </conditionalFormatting>
  <conditionalFormatting sqref="AL905:AO932">
    <cfRule type="expression" dxfId="1955" priority="2067">
      <formula>IF(AND(AL905&gt;=0, RIGHT(TEXT(AL905,"0.#"),1)&lt;&gt;"."),TRUE,FALSE)</formula>
    </cfRule>
    <cfRule type="expression" dxfId="1954" priority="2068">
      <formula>IF(AND(AL905&gt;=0, RIGHT(TEXT(AL905,"0.#"),1)="."),TRUE,FALSE)</formula>
    </cfRule>
    <cfRule type="expression" dxfId="1953" priority="2069">
      <formula>IF(AND(AL905&lt;0, RIGHT(TEXT(AL905,"0.#"),1)&lt;&gt;"."),TRUE,FALSE)</formula>
    </cfRule>
    <cfRule type="expression" dxfId="1952" priority="2070">
      <formula>IF(AND(AL905&lt;0, RIGHT(TEXT(AL905,"0.#"),1)="."),TRUE,FALSE)</formula>
    </cfRule>
  </conditionalFormatting>
  <conditionalFormatting sqref="AL903:AO904">
    <cfRule type="expression" dxfId="1951" priority="2061">
      <formula>IF(AND(AL903&gt;=0, RIGHT(TEXT(AL903,"0.#"),1)&lt;&gt;"."),TRUE,FALSE)</formula>
    </cfRule>
    <cfRule type="expression" dxfId="1950" priority="2062">
      <formula>IF(AND(AL903&gt;=0, RIGHT(TEXT(AL903,"0.#"),1)="."),TRUE,FALSE)</formula>
    </cfRule>
    <cfRule type="expression" dxfId="1949" priority="2063">
      <formula>IF(AND(AL903&lt;0, RIGHT(TEXT(AL903,"0.#"),1)&lt;&gt;"."),TRUE,FALSE)</formula>
    </cfRule>
    <cfRule type="expression" dxfId="1948" priority="2064">
      <formula>IF(AND(AL903&lt;0, RIGHT(TEXT(AL903,"0.#"),1)="."),TRUE,FALSE)</formula>
    </cfRule>
  </conditionalFormatting>
  <conditionalFormatting sqref="AL938:AO965">
    <cfRule type="expression" dxfId="1947" priority="2055">
      <formula>IF(AND(AL938&gt;=0, RIGHT(TEXT(AL938,"0.#"),1)&lt;&gt;"."),TRUE,FALSE)</formula>
    </cfRule>
    <cfRule type="expression" dxfId="1946" priority="2056">
      <formula>IF(AND(AL938&gt;=0, RIGHT(TEXT(AL938,"0.#"),1)="."),TRUE,FALSE)</formula>
    </cfRule>
    <cfRule type="expression" dxfId="1945" priority="2057">
      <formula>IF(AND(AL938&lt;0, RIGHT(TEXT(AL938,"0.#"),1)&lt;&gt;"."),TRUE,FALSE)</formula>
    </cfRule>
    <cfRule type="expression" dxfId="1944" priority="2058">
      <formula>IF(AND(AL938&lt;0, RIGHT(TEXT(AL938,"0.#"),1)="."),TRUE,FALSE)</formula>
    </cfRule>
  </conditionalFormatting>
  <conditionalFormatting sqref="AL936:AO937">
    <cfRule type="expression" dxfId="1943" priority="2049">
      <formula>IF(AND(AL936&gt;=0, RIGHT(TEXT(AL936,"0.#"),1)&lt;&gt;"."),TRUE,FALSE)</formula>
    </cfRule>
    <cfRule type="expression" dxfId="1942" priority="2050">
      <formula>IF(AND(AL936&gt;=0, RIGHT(TEXT(AL936,"0.#"),1)="."),TRUE,FALSE)</formula>
    </cfRule>
    <cfRule type="expression" dxfId="1941" priority="2051">
      <formula>IF(AND(AL936&lt;0, RIGHT(TEXT(AL936,"0.#"),1)&lt;&gt;"."),TRUE,FALSE)</formula>
    </cfRule>
    <cfRule type="expression" dxfId="1940" priority="2052">
      <formula>IF(AND(AL936&lt;0, RIGHT(TEXT(AL936,"0.#"),1)="."),TRUE,FALSE)</formula>
    </cfRule>
  </conditionalFormatting>
  <conditionalFormatting sqref="AL971:AO998">
    <cfRule type="expression" dxfId="1939" priority="2043">
      <formula>IF(AND(AL971&gt;=0, RIGHT(TEXT(AL971,"0.#"),1)&lt;&gt;"."),TRUE,FALSE)</formula>
    </cfRule>
    <cfRule type="expression" dxfId="1938" priority="2044">
      <formula>IF(AND(AL971&gt;=0, RIGHT(TEXT(AL971,"0.#"),1)="."),TRUE,FALSE)</formula>
    </cfRule>
    <cfRule type="expression" dxfId="1937" priority="2045">
      <formula>IF(AND(AL971&lt;0, RIGHT(TEXT(AL971,"0.#"),1)&lt;&gt;"."),TRUE,FALSE)</formula>
    </cfRule>
    <cfRule type="expression" dxfId="1936" priority="2046">
      <formula>IF(AND(AL971&lt;0, RIGHT(TEXT(AL971,"0.#"),1)="."),TRUE,FALSE)</formula>
    </cfRule>
  </conditionalFormatting>
  <conditionalFormatting sqref="AL969:AO970">
    <cfRule type="expression" dxfId="1935" priority="2037">
      <formula>IF(AND(AL969&gt;=0, RIGHT(TEXT(AL969,"0.#"),1)&lt;&gt;"."),TRUE,FALSE)</formula>
    </cfRule>
    <cfRule type="expression" dxfId="1934" priority="2038">
      <formula>IF(AND(AL969&gt;=0, RIGHT(TEXT(AL969,"0.#"),1)="."),TRUE,FALSE)</formula>
    </cfRule>
    <cfRule type="expression" dxfId="1933" priority="2039">
      <formula>IF(AND(AL969&lt;0, RIGHT(TEXT(AL969,"0.#"),1)&lt;&gt;"."),TRUE,FALSE)</formula>
    </cfRule>
    <cfRule type="expression" dxfId="1932" priority="2040">
      <formula>IF(AND(AL969&lt;0, RIGHT(TEXT(AL969,"0.#"),1)="."),TRUE,FALSE)</formula>
    </cfRule>
  </conditionalFormatting>
  <conditionalFormatting sqref="AL1004:AO1031">
    <cfRule type="expression" dxfId="1931" priority="2031">
      <formula>IF(AND(AL1004&gt;=0, RIGHT(TEXT(AL1004,"0.#"),1)&lt;&gt;"."),TRUE,FALSE)</formula>
    </cfRule>
    <cfRule type="expression" dxfId="1930" priority="2032">
      <formula>IF(AND(AL1004&gt;=0, RIGHT(TEXT(AL1004,"0.#"),1)="."),TRUE,FALSE)</formula>
    </cfRule>
    <cfRule type="expression" dxfId="1929" priority="2033">
      <formula>IF(AND(AL1004&lt;0, RIGHT(TEXT(AL1004,"0.#"),1)&lt;&gt;"."),TRUE,FALSE)</formula>
    </cfRule>
    <cfRule type="expression" dxfId="1928" priority="2034">
      <formula>IF(AND(AL1004&lt;0, RIGHT(TEXT(AL1004,"0.#"),1)="."),TRUE,FALSE)</formula>
    </cfRule>
  </conditionalFormatting>
  <conditionalFormatting sqref="AL1002:AO1003">
    <cfRule type="expression" dxfId="1927" priority="2025">
      <formula>IF(AND(AL1002&gt;=0, RIGHT(TEXT(AL1002,"0.#"),1)&lt;&gt;"."),TRUE,FALSE)</formula>
    </cfRule>
    <cfRule type="expression" dxfId="1926" priority="2026">
      <formula>IF(AND(AL1002&gt;=0, RIGHT(TEXT(AL1002,"0.#"),1)="."),TRUE,FALSE)</formula>
    </cfRule>
    <cfRule type="expression" dxfId="1925" priority="2027">
      <formula>IF(AND(AL1002&lt;0, RIGHT(TEXT(AL1002,"0.#"),1)&lt;&gt;"."),TRUE,FALSE)</formula>
    </cfRule>
    <cfRule type="expression" dxfId="1924" priority="2028">
      <formula>IF(AND(AL1002&lt;0, RIGHT(TEXT(AL1002,"0.#"),1)="."),TRUE,FALSE)</formula>
    </cfRule>
  </conditionalFormatting>
  <conditionalFormatting sqref="Y1002:Y1003">
    <cfRule type="expression" dxfId="1923" priority="2023">
      <formula>IF(RIGHT(TEXT(Y1002,"0.#"),1)=".",FALSE,TRUE)</formula>
    </cfRule>
    <cfRule type="expression" dxfId="1922" priority="2024">
      <formula>IF(RIGHT(TEXT(Y1002,"0.#"),1)=".",TRUE,FALSE)</formula>
    </cfRule>
  </conditionalFormatting>
  <conditionalFormatting sqref="AL1037:AO1064">
    <cfRule type="expression" dxfId="1921" priority="2019">
      <formula>IF(AND(AL1037&gt;=0, RIGHT(TEXT(AL1037,"0.#"),1)&lt;&gt;"."),TRUE,FALSE)</formula>
    </cfRule>
    <cfRule type="expression" dxfId="1920" priority="2020">
      <formula>IF(AND(AL1037&gt;=0, RIGHT(TEXT(AL1037,"0.#"),1)="."),TRUE,FALSE)</formula>
    </cfRule>
    <cfRule type="expression" dxfId="1919" priority="2021">
      <formula>IF(AND(AL1037&lt;0, RIGHT(TEXT(AL1037,"0.#"),1)&lt;&gt;"."),TRUE,FALSE)</formula>
    </cfRule>
    <cfRule type="expression" dxfId="1918" priority="2022">
      <formula>IF(AND(AL1037&lt;0, RIGHT(TEXT(AL1037,"0.#"),1)="."),TRUE,FALSE)</formula>
    </cfRule>
  </conditionalFormatting>
  <conditionalFormatting sqref="Y1037:Y1064">
    <cfRule type="expression" dxfId="1917" priority="2017">
      <formula>IF(RIGHT(TEXT(Y1037,"0.#"),1)=".",FALSE,TRUE)</formula>
    </cfRule>
    <cfRule type="expression" dxfId="1916" priority="2018">
      <formula>IF(RIGHT(TEXT(Y1037,"0.#"),1)=".",TRUE,FALSE)</formula>
    </cfRule>
  </conditionalFormatting>
  <conditionalFormatting sqref="AL1035:AO1036">
    <cfRule type="expression" dxfId="1915" priority="2013">
      <formula>IF(AND(AL1035&gt;=0, RIGHT(TEXT(AL1035,"0.#"),1)&lt;&gt;"."),TRUE,FALSE)</formula>
    </cfRule>
    <cfRule type="expression" dxfId="1914" priority="2014">
      <formula>IF(AND(AL1035&gt;=0, RIGHT(TEXT(AL1035,"0.#"),1)="."),TRUE,FALSE)</formula>
    </cfRule>
    <cfRule type="expression" dxfId="1913" priority="2015">
      <formula>IF(AND(AL1035&lt;0, RIGHT(TEXT(AL1035,"0.#"),1)&lt;&gt;"."),TRUE,FALSE)</formula>
    </cfRule>
    <cfRule type="expression" dxfId="1912" priority="2016">
      <formula>IF(AND(AL1035&lt;0, RIGHT(TEXT(AL1035,"0.#"),1)="."),TRUE,FALSE)</formula>
    </cfRule>
  </conditionalFormatting>
  <conditionalFormatting sqref="Y1035:Y1036">
    <cfRule type="expression" dxfId="1911" priority="2011">
      <formula>IF(RIGHT(TEXT(Y1035,"0.#"),1)=".",FALSE,TRUE)</formula>
    </cfRule>
    <cfRule type="expression" dxfId="1910" priority="2012">
      <formula>IF(RIGHT(TEXT(Y1035,"0.#"),1)=".",TRUE,FALSE)</formula>
    </cfRule>
  </conditionalFormatting>
  <conditionalFormatting sqref="AL1070:AO1097">
    <cfRule type="expression" dxfId="1909" priority="2007">
      <formula>IF(AND(AL1070&gt;=0, RIGHT(TEXT(AL1070,"0.#"),1)&lt;&gt;"."),TRUE,FALSE)</formula>
    </cfRule>
    <cfRule type="expression" dxfId="1908" priority="2008">
      <formula>IF(AND(AL1070&gt;=0, RIGHT(TEXT(AL1070,"0.#"),1)="."),TRUE,FALSE)</formula>
    </cfRule>
    <cfRule type="expression" dxfId="1907" priority="2009">
      <formula>IF(AND(AL1070&lt;0, RIGHT(TEXT(AL1070,"0.#"),1)&lt;&gt;"."),TRUE,FALSE)</formula>
    </cfRule>
    <cfRule type="expression" dxfId="1906" priority="2010">
      <formula>IF(AND(AL1070&lt;0, RIGHT(TEXT(AL1070,"0.#"),1)="."),TRUE,FALSE)</formula>
    </cfRule>
  </conditionalFormatting>
  <conditionalFormatting sqref="Y1070:Y1097">
    <cfRule type="expression" dxfId="1905" priority="2005">
      <formula>IF(RIGHT(TEXT(Y1070,"0.#"),1)=".",FALSE,TRUE)</formula>
    </cfRule>
    <cfRule type="expression" dxfId="1904" priority="2006">
      <formula>IF(RIGHT(TEXT(Y1070,"0.#"),1)=".",TRUE,FALSE)</formula>
    </cfRule>
  </conditionalFormatting>
  <conditionalFormatting sqref="AL1068:AO1069">
    <cfRule type="expression" dxfId="1903" priority="2001">
      <formula>IF(AND(AL1068&gt;=0, RIGHT(TEXT(AL1068,"0.#"),1)&lt;&gt;"."),TRUE,FALSE)</formula>
    </cfRule>
    <cfRule type="expression" dxfId="1902" priority="2002">
      <formula>IF(AND(AL1068&gt;=0, RIGHT(TEXT(AL1068,"0.#"),1)="."),TRUE,FALSE)</formula>
    </cfRule>
    <cfRule type="expression" dxfId="1901" priority="2003">
      <formula>IF(AND(AL1068&lt;0, RIGHT(TEXT(AL1068,"0.#"),1)&lt;&gt;"."),TRUE,FALSE)</formula>
    </cfRule>
    <cfRule type="expression" dxfId="1900" priority="2004">
      <formula>IF(AND(AL1068&lt;0, RIGHT(TEXT(AL1068,"0.#"),1)="."),TRUE,FALSE)</formula>
    </cfRule>
  </conditionalFormatting>
  <conditionalFormatting sqref="Y1068:Y1069">
    <cfRule type="expression" dxfId="1899" priority="1999">
      <formula>IF(RIGHT(TEXT(Y1068,"0.#"),1)=".",FALSE,TRUE)</formula>
    </cfRule>
    <cfRule type="expression" dxfId="1898" priority="2000">
      <formula>IF(RIGHT(TEXT(Y1068,"0.#"),1)=".",TRUE,FALSE)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AE134:AE135 AI134:AI135 AM134:AM135 AQ134:AQ135 AU134:AU135">
    <cfRule type="expression" dxfId="709" priority="9">
      <formula>IF(RIGHT(TEXT(AE134,"0.#"),1)=".",FALSE,TRUE)</formula>
    </cfRule>
    <cfRule type="expression" dxfId="708" priority="10">
      <formula>IF(RIGHT(TEXT(AE134,"0.#"),1)=".",TRUE,FALSE)</formula>
    </cfRule>
  </conditionalFormatting>
  <conditionalFormatting sqref="AU101">
    <cfRule type="expression" dxfId="707" priority="7">
      <formula>IF(RIGHT(TEXT(AU101,"0.#"),1)=".",FALSE,TRUE)</formula>
    </cfRule>
    <cfRule type="expression" dxfId="706" priority="8">
      <formula>IF(RIGHT(TEXT(AU101,"0.#"),1)=".",TRUE,FALSE)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1">
    <cfRule type="expression" dxfId="701" priority="1">
      <formula>IF(RIGHT(TEXT(Y781,"0.#"),1)=".",FALSE,TRUE)</formula>
    </cfRule>
    <cfRule type="expression" dxfId="70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16383" man="1"/>
    <brk id="129" max="49" man="1"/>
    <brk id="483" max="16383" man="1"/>
    <brk id="727" max="16383" man="1"/>
    <brk id="739" max="16383" man="1"/>
    <brk id="778" max="16383"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504</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531</v>
      </c>
      <c r="AF5" s="30"/>
      <c r="AG5" s="56" t="s">
        <v>521</v>
      </c>
      <c r="AI5" s="56" t="s">
        <v>505</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551</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t="s">
        <v>551</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551</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20"/>
      <c r="Z2" s="821"/>
      <c r="AA2" s="822"/>
      <c r="AB2" s="1024" t="s">
        <v>11</v>
      </c>
      <c r="AC2" s="1025"/>
      <c r="AD2" s="1026"/>
      <c r="AE2" s="1030" t="s">
        <v>357</v>
      </c>
      <c r="AF2" s="1030"/>
      <c r="AG2" s="1030"/>
      <c r="AH2" s="1030"/>
      <c r="AI2" s="1030" t="s">
        <v>363</v>
      </c>
      <c r="AJ2" s="1030"/>
      <c r="AK2" s="1030"/>
      <c r="AL2" s="1030"/>
      <c r="AM2" s="1030" t="s">
        <v>472</v>
      </c>
      <c r="AN2" s="1030"/>
      <c r="AO2" s="1030"/>
      <c r="AP2" s="550"/>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1"/>
      <c r="Z3" s="1022"/>
      <c r="AA3" s="1023"/>
      <c r="AB3" s="1027"/>
      <c r="AC3" s="1028"/>
      <c r="AD3" s="1029"/>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57"/>
      <c r="H4" s="997"/>
      <c r="I4" s="997"/>
      <c r="J4" s="997"/>
      <c r="K4" s="997"/>
      <c r="L4" s="997"/>
      <c r="M4" s="997"/>
      <c r="N4" s="997"/>
      <c r="O4" s="998"/>
      <c r="P4" s="98"/>
      <c r="Q4" s="1005"/>
      <c r="R4" s="1005"/>
      <c r="S4" s="1005"/>
      <c r="T4" s="1005"/>
      <c r="U4" s="1005"/>
      <c r="V4" s="1005"/>
      <c r="W4" s="1005"/>
      <c r="X4" s="1006"/>
      <c r="Y4" s="1015" t="s">
        <v>12</v>
      </c>
      <c r="Z4" s="1016"/>
      <c r="AA4" s="1017"/>
      <c r="AB4" s="457"/>
      <c r="AC4" s="1019"/>
      <c r="AD4" s="1019"/>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999"/>
      <c r="H5" s="1000"/>
      <c r="I5" s="1000"/>
      <c r="J5" s="1000"/>
      <c r="K5" s="1000"/>
      <c r="L5" s="1000"/>
      <c r="M5" s="1000"/>
      <c r="N5" s="1000"/>
      <c r="O5" s="1001"/>
      <c r="P5" s="1007"/>
      <c r="Q5" s="1007"/>
      <c r="R5" s="1007"/>
      <c r="S5" s="1007"/>
      <c r="T5" s="1007"/>
      <c r="U5" s="1007"/>
      <c r="V5" s="1007"/>
      <c r="W5" s="1007"/>
      <c r="X5" s="1008"/>
      <c r="Y5" s="411" t="s">
        <v>54</v>
      </c>
      <c r="Z5" s="1012"/>
      <c r="AA5" s="1013"/>
      <c r="AB5" s="516"/>
      <c r="AC5" s="1018"/>
      <c r="AD5" s="1018"/>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2"/>
      <c r="H6" s="1003"/>
      <c r="I6" s="1003"/>
      <c r="J6" s="1003"/>
      <c r="K6" s="1003"/>
      <c r="L6" s="1003"/>
      <c r="M6" s="1003"/>
      <c r="N6" s="1003"/>
      <c r="O6" s="1004"/>
      <c r="P6" s="1009"/>
      <c r="Q6" s="1009"/>
      <c r="R6" s="1009"/>
      <c r="S6" s="1009"/>
      <c r="T6" s="1009"/>
      <c r="U6" s="1009"/>
      <c r="V6" s="1009"/>
      <c r="W6" s="1009"/>
      <c r="X6" s="1010"/>
      <c r="Y6" s="1011" t="s">
        <v>13</v>
      </c>
      <c r="Z6" s="1012"/>
      <c r="AA6" s="1013"/>
      <c r="AB6" s="590" t="s">
        <v>301</v>
      </c>
      <c r="AC6" s="1014"/>
      <c r="AD6" s="1014"/>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20"/>
      <c r="Z9" s="821"/>
      <c r="AA9" s="822"/>
      <c r="AB9" s="1024" t="s">
        <v>11</v>
      </c>
      <c r="AC9" s="1025"/>
      <c r="AD9" s="1026"/>
      <c r="AE9" s="1030" t="s">
        <v>357</v>
      </c>
      <c r="AF9" s="1030"/>
      <c r="AG9" s="1030"/>
      <c r="AH9" s="1030"/>
      <c r="AI9" s="1030" t="s">
        <v>363</v>
      </c>
      <c r="AJ9" s="1030"/>
      <c r="AK9" s="1030"/>
      <c r="AL9" s="1030"/>
      <c r="AM9" s="1030" t="s">
        <v>472</v>
      </c>
      <c r="AN9" s="1030"/>
      <c r="AO9" s="1030"/>
      <c r="AP9" s="550"/>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1"/>
      <c r="Z10" s="1022"/>
      <c r="AA10" s="1023"/>
      <c r="AB10" s="1027"/>
      <c r="AC10" s="1028"/>
      <c r="AD10" s="1029"/>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57"/>
      <c r="H11" s="997"/>
      <c r="I11" s="997"/>
      <c r="J11" s="997"/>
      <c r="K11" s="997"/>
      <c r="L11" s="997"/>
      <c r="M11" s="997"/>
      <c r="N11" s="997"/>
      <c r="O11" s="998"/>
      <c r="P11" s="98"/>
      <c r="Q11" s="1005"/>
      <c r="R11" s="1005"/>
      <c r="S11" s="1005"/>
      <c r="T11" s="1005"/>
      <c r="U11" s="1005"/>
      <c r="V11" s="1005"/>
      <c r="W11" s="1005"/>
      <c r="X11" s="1006"/>
      <c r="Y11" s="1015" t="s">
        <v>12</v>
      </c>
      <c r="Z11" s="1016"/>
      <c r="AA11" s="1017"/>
      <c r="AB11" s="457"/>
      <c r="AC11" s="1019"/>
      <c r="AD11" s="1019"/>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999"/>
      <c r="H12" s="1000"/>
      <c r="I12" s="1000"/>
      <c r="J12" s="1000"/>
      <c r="K12" s="1000"/>
      <c r="L12" s="1000"/>
      <c r="M12" s="1000"/>
      <c r="N12" s="1000"/>
      <c r="O12" s="1001"/>
      <c r="P12" s="1007"/>
      <c r="Q12" s="1007"/>
      <c r="R12" s="1007"/>
      <c r="S12" s="1007"/>
      <c r="T12" s="1007"/>
      <c r="U12" s="1007"/>
      <c r="V12" s="1007"/>
      <c r="W12" s="1007"/>
      <c r="X12" s="1008"/>
      <c r="Y12" s="411" t="s">
        <v>54</v>
      </c>
      <c r="Z12" s="1012"/>
      <c r="AA12" s="1013"/>
      <c r="AB12" s="516"/>
      <c r="AC12" s="1018"/>
      <c r="AD12" s="1018"/>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2"/>
      <c r="H13" s="1003"/>
      <c r="I13" s="1003"/>
      <c r="J13" s="1003"/>
      <c r="K13" s="1003"/>
      <c r="L13" s="1003"/>
      <c r="M13" s="1003"/>
      <c r="N13" s="1003"/>
      <c r="O13" s="1004"/>
      <c r="P13" s="1009"/>
      <c r="Q13" s="1009"/>
      <c r="R13" s="1009"/>
      <c r="S13" s="1009"/>
      <c r="T13" s="1009"/>
      <c r="U13" s="1009"/>
      <c r="V13" s="1009"/>
      <c r="W13" s="1009"/>
      <c r="X13" s="1010"/>
      <c r="Y13" s="1011" t="s">
        <v>13</v>
      </c>
      <c r="Z13" s="1012"/>
      <c r="AA13" s="1013"/>
      <c r="AB13" s="590" t="s">
        <v>301</v>
      </c>
      <c r="AC13" s="1014"/>
      <c r="AD13" s="1014"/>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20"/>
      <c r="Z16" s="821"/>
      <c r="AA16" s="822"/>
      <c r="AB16" s="1024" t="s">
        <v>11</v>
      </c>
      <c r="AC16" s="1025"/>
      <c r="AD16" s="1026"/>
      <c r="AE16" s="1030" t="s">
        <v>357</v>
      </c>
      <c r="AF16" s="1030"/>
      <c r="AG16" s="1030"/>
      <c r="AH16" s="1030"/>
      <c r="AI16" s="1030" t="s">
        <v>363</v>
      </c>
      <c r="AJ16" s="1030"/>
      <c r="AK16" s="1030"/>
      <c r="AL16" s="1030"/>
      <c r="AM16" s="1030" t="s">
        <v>472</v>
      </c>
      <c r="AN16" s="1030"/>
      <c r="AO16" s="1030"/>
      <c r="AP16" s="550"/>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1"/>
      <c r="Z17" s="1022"/>
      <c r="AA17" s="1023"/>
      <c r="AB17" s="1027"/>
      <c r="AC17" s="1028"/>
      <c r="AD17" s="1029"/>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57"/>
      <c r="H18" s="997"/>
      <c r="I18" s="997"/>
      <c r="J18" s="997"/>
      <c r="K18" s="997"/>
      <c r="L18" s="997"/>
      <c r="M18" s="997"/>
      <c r="N18" s="997"/>
      <c r="O18" s="998"/>
      <c r="P18" s="98"/>
      <c r="Q18" s="1005"/>
      <c r="R18" s="1005"/>
      <c r="S18" s="1005"/>
      <c r="T18" s="1005"/>
      <c r="U18" s="1005"/>
      <c r="V18" s="1005"/>
      <c r="W18" s="1005"/>
      <c r="X18" s="1006"/>
      <c r="Y18" s="1015" t="s">
        <v>12</v>
      </c>
      <c r="Z18" s="1016"/>
      <c r="AA18" s="1017"/>
      <c r="AB18" s="457"/>
      <c r="AC18" s="1019"/>
      <c r="AD18" s="1019"/>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999"/>
      <c r="H19" s="1000"/>
      <c r="I19" s="1000"/>
      <c r="J19" s="1000"/>
      <c r="K19" s="1000"/>
      <c r="L19" s="1000"/>
      <c r="M19" s="1000"/>
      <c r="N19" s="1000"/>
      <c r="O19" s="1001"/>
      <c r="P19" s="1007"/>
      <c r="Q19" s="1007"/>
      <c r="R19" s="1007"/>
      <c r="S19" s="1007"/>
      <c r="T19" s="1007"/>
      <c r="U19" s="1007"/>
      <c r="V19" s="1007"/>
      <c r="W19" s="1007"/>
      <c r="X19" s="1008"/>
      <c r="Y19" s="411" t="s">
        <v>54</v>
      </c>
      <c r="Z19" s="1012"/>
      <c r="AA19" s="1013"/>
      <c r="AB19" s="516"/>
      <c r="AC19" s="1018"/>
      <c r="AD19" s="1018"/>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2"/>
      <c r="H20" s="1003"/>
      <c r="I20" s="1003"/>
      <c r="J20" s="1003"/>
      <c r="K20" s="1003"/>
      <c r="L20" s="1003"/>
      <c r="M20" s="1003"/>
      <c r="N20" s="1003"/>
      <c r="O20" s="1004"/>
      <c r="P20" s="1009"/>
      <c r="Q20" s="1009"/>
      <c r="R20" s="1009"/>
      <c r="S20" s="1009"/>
      <c r="T20" s="1009"/>
      <c r="U20" s="1009"/>
      <c r="V20" s="1009"/>
      <c r="W20" s="1009"/>
      <c r="X20" s="1010"/>
      <c r="Y20" s="1011" t="s">
        <v>13</v>
      </c>
      <c r="Z20" s="1012"/>
      <c r="AA20" s="1013"/>
      <c r="AB20" s="590" t="s">
        <v>301</v>
      </c>
      <c r="AC20" s="1014"/>
      <c r="AD20" s="1014"/>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20"/>
      <c r="Z23" s="821"/>
      <c r="AA23" s="822"/>
      <c r="AB23" s="1024" t="s">
        <v>11</v>
      </c>
      <c r="AC23" s="1025"/>
      <c r="AD23" s="1026"/>
      <c r="AE23" s="1030" t="s">
        <v>357</v>
      </c>
      <c r="AF23" s="1030"/>
      <c r="AG23" s="1030"/>
      <c r="AH23" s="1030"/>
      <c r="AI23" s="1030" t="s">
        <v>363</v>
      </c>
      <c r="AJ23" s="1030"/>
      <c r="AK23" s="1030"/>
      <c r="AL23" s="1030"/>
      <c r="AM23" s="1030" t="s">
        <v>472</v>
      </c>
      <c r="AN23" s="1030"/>
      <c r="AO23" s="1030"/>
      <c r="AP23" s="550"/>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1"/>
      <c r="Z24" s="1022"/>
      <c r="AA24" s="1023"/>
      <c r="AB24" s="1027"/>
      <c r="AC24" s="1028"/>
      <c r="AD24" s="1029"/>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57"/>
      <c r="H25" s="997"/>
      <c r="I25" s="997"/>
      <c r="J25" s="997"/>
      <c r="K25" s="997"/>
      <c r="L25" s="997"/>
      <c r="M25" s="997"/>
      <c r="N25" s="997"/>
      <c r="O25" s="998"/>
      <c r="P25" s="98"/>
      <c r="Q25" s="1005"/>
      <c r="R25" s="1005"/>
      <c r="S25" s="1005"/>
      <c r="T25" s="1005"/>
      <c r="U25" s="1005"/>
      <c r="V25" s="1005"/>
      <c r="W25" s="1005"/>
      <c r="X25" s="1006"/>
      <c r="Y25" s="1015" t="s">
        <v>12</v>
      </c>
      <c r="Z25" s="1016"/>
      <c r="AA25" s="1017"/>
      <c r="AB25" s="457"/>
      <c r="AC25" s="1019"/>
      <c r="AD25" s="1019"/>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999"/>
      <c r="H26" s="1000"/>
      <c r="I26" s="1000"/>
      <c r="J26" s="1000"/>
      <c r="K26" s="1000"/>
      <c r="L26" s="1000"/>
      <c r="M26" s="1000"/>
      <c r="N26" s="1000"/>
      <c r="O26" s="1001"/>
      <c r="P26" s="1007"/>
      <c r="Q26" s="1007"/>
      <c r="R26" s="1007"/>
      <c r="S26" s="1007"/>
      <c r="T26" s="1007"/>
      <c r="U26" s="1007"/>
      <c r="V26" s="1007"/>
      <c r="W26" s="1007"/>
      <c r="X26" s="1008"/>
      <c r="Y26" s="411" t="s">
        <v>54</v>
      </c>
      <c r="Z26" s="1012"/>
      <c r="AA26" s="1013"/>
      <c r="AB26" s="516"/>
      <c r="AC26" s="1018"/>
      <c r="AD26" s="1018"/>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2"/>
      <c r="H27" s="1003"/>
      <c r="I27" s="1003"/>
      <c r="J27" s="1003"/>
      <c r="K27" s="1003"/>
      <c r="L27" s="1003"/>
      <c r="M27" s="1003"/>
      <c r="N27" s="1003"/>
      <c r="O27" s="1004"/>
      <c r="P27" s="1009"/>
      <c r="Q27" s="1009"/>
      <c r="R27" s="1009"/>
      <c r="S27" s="1009"/>
      <c r="T27" s="1009"/>
      <c r="U27" s="1009"/>
      <c r="V27" s="1009"/>
      <c r="W27" s="1009"/>
      <c r="X27" s="1010"/>
      <c r="Y27" s="1011" t="s">
        <v>13</v>
      </c>
      <c r="Z27" s="1012"/>
      <c r="AA27" s="1013"/>
      <c r="AB27" s="590" t="s">
        <v>301</v>
      </c>
      <c r="AC27" s="1014"/>
      <c r="AD27" s="1014"/>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20"/>
      <c r="Z30" s="821"/>
      <c r="AA30" s="822"/>
      <c r="AB30" s="1024" t="s">
        <v>11</v>
      </c>
      <c r="AC30" s="1025"/>
      <c r="AD30" s="1026"/>
      <c r="AE30" s="1030" t="s">
        <v>357</v>
      </c>
      <c r="AF30" s="1030"/>
      <c r="AG30" s="1030"/>
      <c r="AH30" s="1030"/>
      <c r="AI30" s="1030" t="s">
        <v>363</v>
      </c>
      <c r="AJ30" s="1030"/>
      <c r="AK30" s="1030"/>
      <c r="AL30" s="1030"/>
      <c r="AM30" s="1030" t="s">
        <v>472</v>
      </c>
      <c r="AN30" s="1030"/>
      <c r="AO30" s="1030"/>
      <c r="AP30" s="550"/>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1"/>
      <c r="Z31" s="1022"/>
      <c r="AA31" s="1023"/>
      <c r="AB31" s="1027"/>
      <c r="AC31" s="1028"/>
      <c r="AD31" s="1029"/>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57"/>
      <c r="H32" s="997"/>
      <c r="I32" s="997"/>
      <c r="J32" s="997"/>
      <c r="K32" s="997"/>
      <c r="L32" s="997"/>
      <c r="M32" s="997"/>
      <c r="N32" s="997"/>
      <c r="O32" s="998"/>
      <c r="P32" s="98"/>
      <c r="Q32" s="1005"/>
      <c r="R32" s="1005"/>
      <c r="S32" s="1005"/>
      <c r="T32" s="1005"/>
      <c r="U32" s="1005"/>
      <c r="V32" s="1005"/>
      <c r="W32" s="1005"/>
      <c r="X32" s="1006"/>
      <c r="Y32" s="1015" t="s">
        <v>12</v>
      </c>
      <c r="Z32" s="1016"/>
      <c r="AA32" s="1017"/>
      <c r="AB32" s="457"/>
      <c r="AC32" s="1019"/>
      <c r="AD32" s="1019"/>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999"/>
      <c r="H33" s="1000"/>
      <c r="I33" s="1000"/>
      <c r="J33" s="1000"/>
      <c r="K33" s="1000"/>
      <c r="L33" s="1000"/>
      <c r="M33" s="1000"/>
      <c r="N33" s="1000"/>
      <c r="O33" s="1001"/>
      <c r="P33" s="1007"/>
      <c r="Q33" s="1007"/>
      <c r="R33" s="1007"/>
      <c r="S33" s="1007"/>
      <c r="T33" s="1007"/>
      <c r="U33" s="1007"/>
      <c r="V33" s="1007"/>
      <c r="W33" s="1007"/>
      <c r="X33" s="1008"/>
      <c r="Y33" s="411" t="s">
        <v>54</v>
      </c>
      <c r="Z33" s="1012"/>
      <c r="AA33" s="1013"/>
      <c r="AB33" s="516"/>
      <c r="AC33" s="1018"/>
      <c r="AD33" s="1018"/>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2"/>
      <c r="H34" s="1003"/>
      <c r="I34" s="1003"/>
      <c r="J34" s="1003"/>
      <c r="K34" s="1003"/>
      <c r="L34" s="1003"/>
      <c r="M34" s="1003"/>
      <c r="N34" s="1003"/>
      <c r="O34" s="1004"/>
      <c r="P34" s="1009"/>
      <c r="Q34" s="1009"/>
      <c r="R34" s="1009"/>
      <c r="S34" s="1009"/>
      <c r="T34" s="1009"/>
      <c r="U34" s="1009"/>
      <c r="V34" s="1009"/>
      <c r="W34" s="1009"/>
      <c r="X34" s="1010"/>
      <c r="Y34" s="1011" t="s">
        <v>13</v>
      </c>
      <c r="Z34" s="1012"/>
      <c r="AA34" s="1013"/>
      <c r="AB34" s="590" t="s">
        <v>301</v>
      </c>
      <c r="AC34" s="1014"/>
      <c r="AD34" s="1014"/>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20"/>
      <c r="Z37" s="821"/>
      <c r="AA37" s="822"/>
      <c r="AB37" s="1024" t="s">
        <v>11</v>
      </c>
      <c r="AC37" s="1025"/>
      <c r="AD37" s="1026"/>
      <c r="AE37" s="1030" t="s">
        <v>357</v>
      </c>
      <c r="AF37" s="1030"/>
      <c r="AG37" s="1030"/>
      <c r="AH37" s="1030"/>
      <c r="AI37" s="1030" t="s">
        <v>363</v>
      </c>
      <c r="AJ37" s="1030"/>
      <c r="AK37" s="1030"/>
      <c r="AL37" s="1030"/>
      <c r="AM37" s="1030" t="s">
        <v>472</v>
      </c>
      <c r="AN37" s="1030"/>
      <c r="AO37" s="1030"/>
      <c r="AP37" s="550"/>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1"/>
      <c r="Z38" s="1022"/>
      <c r="AA38" s="1023"/>
      <c r="AB38" s="1027"/>
      <c r="AC38" s="1028"/>
      <c r="AD38" s="1029"/>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57"/>
      <c r="H39" s="997"/>
      <c r="I39" s="997"/>
      <c r="J39" s="997"/>
      <c r="K39" s="997"/>
      <c r="L39" s="997"/>
      <c r="M39" s="997"/>
      <c r="N39" s="997"/>
      <c r="O39" s="998"/>
      <c r="P39" s="98"/>
      <c r="Q39" s="1005"/>
      <c r="R39" s="1005"/>
      <c r="S39" s="1005"/>
      <c r="T39" s="1005"/>
      <c r="U39" s="1005"/>
      <c r="V39" s="1005"/>
      <c r="W39" s="1005"/>
      <c r="X39" s="1006"/>
      <c r="Y39" s="1015" t="s">
        <v>12</v>
      </c>
      <c r="Z39" s="1016"/>
      <c r="AA39" s="1017"/>
      <c r="AB39" s="457"/>
      <c r="AC39" s="1019"/>
      <c r="AD39" s="1019"/>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999"/>
      <c r="H40" s="1000"/>
      <c r="I40" s="1000"/>
      <c r="J40" s="1000"/>
      <c r="K40" s="1000"/>
      <c r="L40" s="1000"/>
      <c r="M40" s="1000"/>
      <c r="N40" s="1000"/>
      <c r="O40" s="1001"/>
      <c r="P40" s="1007"/>
      <c r="Q40" s="1007"/>
      <c r="R40" s="1007"/>
      <c r="S40" s="1007"/>
      <c r="T40" s="1007"/>
      <c r="U40" s="1007"/>
      <c r="V40" s="1007"/>
      <c r="W40" s="1007"/>
      <c r="X40" s="1008"/>
      <c r="Y40" s="411" t="s">
        <v>54</v>
      </c>
      <c r="Z40" s="1012"/>
      <c r="AA40" s="1013"/>
      <c r="AB40" s="516"/>
      <c r="AC40" s="1018"/>
      <c r="AD40" s="1018"/>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2"/>
      <c r="H41" s="1003"/>
      <c r="I41" s="1003"/>
      <c r="J41" s="1003"/>
      <c r="K41" s="1003"/>
      <c r="L41" s="1003"/>
      <c r="M41" s="1003"/>
      <c r="N41" s="1003"/>
      <c r="O41" s="1004"/>
      <c r="P41" s="1009"/>
      <c r="Q41" s="1009"/>
      <c r="R41" s="1009"/>
      <c r="S41" s="1009"/>
      <c r="T41" s="1009"/>
      <c r="U41" s="1009"/>
      <c r="V41" s="1009"/>
      <c r="W41" s="1009"/>
      <c r="X41" s="1010"/>
      <c r="Y41" s="1011" t="s">
        <v>13</v>
      </c>
      <c r="Z41" s="1012"/>
      <c r="AA41" s="1013"/>
      <c r="AB41" s="590" t="s">
        <v>301</v>
      </c>
      <c r="AC41" s="1014"/>
      <c r="AD41" s="1014"/>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20"/>
      <c r="Z44" s="821"/>
      <c r="AA44" s="822"/>
      <c r="AB44" s="1024" t="s">
        <v>11</v>
      </c>
      <c r="AC44" s="1025"/>
      <c r="AD44" s="1026"/>
      <c r="AE44" s="1030" t="s">
        <v>357</v>
      </c>
      <c r="AF44" s="1030"/>
      <c r="AG44" s="1030"/>
      <c r="AH44" s="1030"/>
      <c r="AI44" s="1030" t="s">
        <v>363</v>
      </c>
      <c r="AJ44" s="1030"/>
      <c r="AK44" s="1030"/>
      <c r="AL44" s="1030"/>
      <c r="AM44" s="1030" t="s">
        <v>472</v>
      </c>
      <c r="AN44" s="1030"/>
      <c r="AO44" s="1030"/>
      <c r="AP44" s="550"/>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1"/>
      <c r="Z45" s="1022"/>
      <c r="AA45" s="1023"/>
      <c r="AB45" s="1027"/>
      <c r="AC45" s="1028"/>
      <c r="AD45" s="1029"/>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57"/>
      <c r="H46" s="997"/>
      <c r="I46" s="997"/>
      <c r="J46" s="997"/>
      <c r="K46" s="997"/>
      <c r="L46" s="997"/>
      <c r="M46" s="997"/>
      <c r="N46" s="997"/>
      <c r="O46" s="998"/>
      <c r="P46" s="98"/>
      <c r="Q46" s="1005"/>
      <c r="R46" s="1005"/>
      <c r="S46" s="1005"/>
      <c r="T46" s="1005"/>
      <c r="U46" s="1005"/>
      <c r="V46" s="1005"/>
      <c r="W46" s="1005"/>
      <c r="X46" s="1006"/>
      <c r="Y46" s="1015" t="s">
        <v>12</v>
      </c>
      <c r="Z46" s="1016"/>
      <c r="AA46" s="1017"/>
      <c r="AB46" s="457"/>
      <c r="AC46" s="1019"/>
      <c r="AD46" s="1019"/>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999"/>
      <c r="H47" s="1000"/>
      <c r="I47" s="1000"/>
      <c r="J47" s="1000"/>
      <c r="K47" s="1000"/>
      <c r="L47" s="1000"/>
      <c r="M47" s="1000"/>
      <c r="N47" s="1000"/>
      <c r="O47" s="1001"/>
      <c r="P47" s="1007"/>
      <c r="Q47" s="1007"/>
      <c r="R47" s="1007"/>
      <c r="S47" s="1007"/>
      <c r="T47" s="1007"/>
      <c r="U47" s="1007"/>
      <c r="V47" s="1007"/>
      <c r="W47" s="1007"/>
      <c r="X47" s="1008"/>
      <c r="Y47" s="411" t="s">
        <v>54</v>
      </c>
      <c r="Z47" s="1012"/>
      <c r="AA47" s="1013"/>
      <c r="AB47" s="516"/>
      <c r="AC47" s="1018"/>
      <c r="AD47" s="1018"/>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2"/>
      <c r="H48" s="1003"/>
      <c r="I48" s="1003"/>
      <c r="J48" s="1003"/>
      <c r="K48" s="1003"/>
      <c r="L48" s="1003"/>
      <c r="M48" s="1003"/>
      <c r="N48" s="1003"/>
      <c r="O48" s="1004"/>
      <c r="P48" s="1009"/>
      <c r="Q48" s="1009"/>
      <c r="R48" s="1009"/>
      <c r="S48" s="1009"/>
      <c r="T48" s="1009"/>
      <c r="U48" s="1009"/>
      <c r="V48" s="1009"/>
      <c r="W48" s="1009"/>
      <c r="X48" s="1010"/>
      <c r="Y48" s="1011" t="s">
        <v>13</v>
      </c>
      <c r="Z48" s="1012"/>
      <c r="AA48" s="1013"/>
      <c r="AB48" s="590" t="s">
        <v>301</v>
      </c>
      <c r="AC48" s="1014"/>
      <c r="AD48" s="1014"/>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20"/>
      <c r="Z51" s="821"/>
      <c r="AA51" s="822"/>
      <c r="AB51" s="550" t="s">
        <v>11</v>
      </c>
      <c r="AC51" s="1025"/>
      <c r="AD51" s="1026"/>
      <c r="AE51" s="1030" t="s">
        <v>357</v>
      </c>
      <c r="AF51" s="1030"/>
      <c r="AG51" s="1030"/>
      <c r="AH51" s="1030"/>
      <c r="AI51" s="1030" t="s">
        <v>363</v>
      </c>
      <c r="AJ51" s="1030"/>
      <c r="AK51" s="1030"/>
      <c r="AL51" s="1030"/>
      <c r="AM51" s="1030" t="s">
        <v>472</v>
      </c>
      <c r="AN51" s="1030"/>
      <c r="AO51" s="1030"/>
      <c r="AP51" s="550"/>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1"/>
      <c r="Z52" s="1022"/>
      <c r="AA52" s="1023"/>
      <c r="AB52" s="1027"/>
      <c r="AC52" s="1028"/>
      <c r="AD52" s="1029"/>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57"/>
      <c r="H53" s="997"/>
      <c r="I53" s="997"/>
      <c r="J53" s="997"/>
      <c r="K53" s="997"/>
      <c r="L53" s="997"/>
      <c r="M53" s="997"/>
      <c r="N53" s="997"/>
      <c r="O53" s="998"/>
      <c r="P53" s="98"/>
      <c r="Q53" s="1005"/>
      <c r="R53" s="1005"/>
      <c r="S53" s="1005"/>
      <c r="T53" s="1005"/>
      <c r="U53" s="1005"/>
      <c r="V53" s="1005"/>
      <c r="W53" s="1005"/>
      <c r="X53" s="1006"/>
      <c r="Y53" s="1015" t="s">
        <v>12</v>
      </c>
      <c r="Z53" s="1016"/>
      <c r="AA53" s="1017"/>
      <c r="AB53" s="457"/>
      <c r="AC53" s="1019"/>
      <c r="AD53" s="1019"/>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999"/>
      <c r="H54" s="1000"/>
      <c r="I54" s="1000"/>
      <c r="J54" s="1000"/>
      <c r="K54" s="1000"/>
      <c r="L54" s="1000"/>
      <c r="M54" s="1000"/>
      <c r="N54" s="1000"/>
      <c r="O54" s="1001"/>
      <c r="P54" s="1007"/>
      <c r="Q54" s="1007"/>
      <c r="R54" s="1007"/>
      <c r="S54" s="1007"/>
      <c r="T54" s="1007"/>
      <c r="U54" s="1007"/>
      <c r="V54" s="1007"/>
      <c r="W54" s="1007"/>
      <c r="X54" s="1008"/>
      <c r="Y54" s="411" t="s">
        <v>54</v>
      </c>
      <c r="Z54" s="1012"/>
      <c r="AA54" s="1013"/>
      <c r="AB54" s="516"/>
      <c r="AC54" s="1018"/>
      <c r="AD54" s="1018"/>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2"/>
      <c r="H55" s="1003"/>
      <c r="I55" s="1003"/>
      <c r="J55" s="1003"/>
      <c r="K55" s="1003"/>
      <c r="L55" s="1003"/>
      <c r="M55" s="1003"/>
      <c r="N55" s="1003"/>
      <c r="O55" s="1004"/>
      <c r="P55" s="1009"/>
      <c r="Q55" s="1009"/>
      <c r="R55" s="1009"/>
      <c r="S55" s="1009"/>
      <c r="T55" s="1009"/>
      <c r="U55" s="1009"/>
      <c r="V55" s="1009"/>
      <c r="W55" s="1009"/>
      <c r="X55" s="1010"/>
      <c r="Y55" s="1011" t="s">
        <v>13</v>
      </c>
      <c r="Z55" s="1012"/>
      <c r="AA55" s="1013"/>
      <c r="AB55" s="590" t="s">
        <v>301</v>
      </c>
      <c r="AC55" s="1014"/>
      <c r="AD55" s="1014"/>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20"/>
      <c r="Z58" s="821"/>
      <c r="AA58" s="822"/>
      <c r="AB58" s="1024" t="s">
        <v>11</v>
      </c>
      <c r="AC58" s="1025"/>
      <c r="AD58" s="1026"/>
      <c r="AE58" s="1030" t="s">
        <v>357</v>
      </c>
      <c r="AF58" s="1030"/>
      <c r="AG58" s="1030"/>
      <c r="AH58" s="1030"/>
      <c r="AI58" s="1030" t="s">
        <v>363</v>
      </c>
      <c r="AJ58" s="1030"/>
      <c r="AK58" s="1030"/>
      <c r="AL58" s="1030"/>
      <c r="AM58" s="1030" t="s">
        <v>472</v>
      </c>
      <c r="AN58" s="1030"/>
      <c r="AO58" s="1030"/>
      <c r="AP58" s="550"/>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1"/>
      <c r="Z59" s="1022"/>
      <c r="AA59" s="1023"/>
      <c r="AB59" s="1027"/>
      <c r="AC59" s="1028"/>
      <c r="AD59" s="1029"/>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57"/>
      <c r="H60" s="997"/>
      <c r="I60" s="997"/>
      <c r="J60" s="997"/>
      <c r="K60" s="997"/>
      <c r="L60" s="997"/>
      <c r="M60" s="997"/>
      <c r="N60" s="997"/>
      <c r="O60" s="998"/>
      <c r="P60" s="98"/>
      <c r="Q60" s="1005"/>
      <c r="R60" s="1005"/>
      <c r="S60" s="1005"/>
      <c r="T60" s="1005"/>
      <c r="U60" s="1005"/>
      <c r="V60" s="1005"/>
      <c r="W60" s="1005"/>
      <c r="X60" s="1006"/>
      <c r="Y60" s="1015" t="s">
        <v>12</v>
      </c>
      <c r="Z60" s="1016"/>
      <c r="AA60" s="1017"/>
      <c r="AB60" s="457"/>
      <c r="AC60" s="1019"/>
      <c r="AD60" s="1019"/>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999"/>
      <c r="H61" s="1000"/>
      <c r="I61" s="1000"/>
      <c r="J61" s="1000"/>
      <c r="K61" s="1000"/>
      <c r="L61" s="1000"/>
      <c r="M61" s="1000"/>
      <c r="N61" s="1000"/>
      <c r="O61" s="1001"/>
      <c r="P61" s="1007"/>
      <c r="Q61" s="1007"/>
      <c r="R61" s="1007"/>
      <c r="S61" s="1007"/>
      <c r="T61" s="1007"/>
      <c r="U61" s="1007"/>
      <c r="V61" s="1007"/>
      <c r="W61" s="1007"/>
      <c r="X61" s="1008"/>
      <c r="Y61" s="411" t="s">
        <v>54</v>
      </c>
      <c r="Z61" s="1012"/>
      <c r="AA61" s="1013"/>
      <c r="AB61" s="516"/>
      <c r="AC61" s="1018"/>
      <c r="AD61" s="1018"/>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2"/>
      <c r="H62" s="1003"/>
      <c r="I62" s="1003"/>
      <c r="J62" s="1003"/>
      <c r="K62" s="1003"/>
      <c r="L62" s="1003"/>
      <c r="M62" s="1003"/>
      <c r="N62" s="1003"/>
      <c r="O62" s="1004"/>
      <c r="P62" s="1009"/>
      <c r="Q62" s="1009"/>
      <c r="R62" s="1009"/>
      <c r="S62" s="1009"/>
      <c r="T62" s="1009"/>
      <c r="U62" s="1009"/>
      <c r="V62" s="1009"/>
      <c r="W62" s="1009"/>
      <c r="X62" s="1010"/>
      <c r="Y62" s="1011" t="s">
        <v>13</v>
      </c>
      <c r="Z62" s="1012"/>
      <c r="AA62" s="1013"/>
      <c r="AB62" s="590" t="s">
        <v>301</v>
      </c>
      <c r="AC62" s="1014"/>
      <c r="AD62" s="1014"/>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20"/>
      <c r="Z65" s="821"/>
      <c r="AA65" s="822"/>
      <c r="AB65" s="1024" t="s">
        <v>11</v>
      </c>
      <c r="AC65" s="1025"/>
      <c r="AD65" s="1026"/>
      <c r="AE65" s="1030" t="s">
        <v>357</v>
      </c>
      <c r="AF65" s="1030"/>
      <c r="AG65" s="1030"/>
      <c r="AH65" s="1030"/>
      <c r="AI65" s="1030" t="s">
        <v>363</v>
      </c>
      <c r="AJ65" s="1030"/>
      <c r="AK65" s="1030"/>
      <c r="AL65" s="1030"/>
      <c r="AM65" s="1030" t="s">
        <v>472</v>
      </c>
      <c r="AN65" s="1030"/>
      <c r="AO65" s="1030"/>
      <c r="AP65" s="550"/>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1"/>
      <c r="Z66" s="1022"/>
      <c r="AA66" s="1023"/>
      <c r="AB66" s="1027"/>
      <c r="AC66" s="1028"/>
      <c r="AD66" s="1029"/>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57"/>
      <c r="H67" s="997"/>
      <c r="I67" s="997"/>
      <c r="J67" s="997"/>
      <c r="K67" s="997"/>
      <c r="L67" s="997"/>
      <c r="M67" s="997"/>
      <c r="N67" s="997"/>
      <c r="O67" s="998"/>
      <c r="P67" s="98"/>
      <c r="Q67" s="1005"/>
      <c r="R67" s="1005"/>
      <c r="S67" s="1005"/>
      <c r="T67" s="1005"/>
      <c r="U67" s="1005"/>
      <c r="V67" s="1005"/>
      <c r="W67" s="1005"/>
      <c r="X67" s="1006"/>
      <c r="Y67" s="1015" t="s">
        <v>12</v>
      </c>
      <c r="Z67" s="1016"/>
      <c r="AA67" s="1017"/>
      <c r="AB67" s="457"/>
      <c r="AC67" s="1019"/>
      <c r="AD67" s="1019"/>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999"/>
      <c r="H68" s="1000"/>
      <c r="I68" s="1000"/>
      <c r="J68" s="1000"/>
      <c r="K68" s="1000"/>
      <c r="L68" s="1000"/>
      <c r="M68" s="1000"/>
      <c r="N68" s="1000"/>
      <c r="O68" s="1001"/>
      <c r="P68" s="1007"/>
      <c r="Q68" s="1007"/>
      <c r="R68" s="1007"/>
      <c r="S68" s="1007"/>
      <c r="T68" s="1007"/>
      <c r="U68" s="1007"/>
      <c r="V68" s="1007"/>
      <c r="W68" s="1007"/>
      <c r="X68" s="1008"/>
      <c r="Y68" s="411" t="s">
        <v>54</v>
      </c>
      <c r="Z68" s="1012"/>
      <c r="AA68" s="1013"/>
      <c r="AB68" s="516"/>
      <c r="AC68" s="1018"/>
      <c r="AD68" s="1018"/>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2"/>
      <c r="H69" s="1003"/>
      <c r="I69" s="1003"/>
      <c r="J69" s="1003"/>
      <c r="K69" s="1003"/>
      <c r="L69" s="1003"/>
      <c r="M69" s="1003"/>
      <c r="N69" s="1003"/>
      <c r="O69" s="1004"/>
      <c r="P69" s="1009"/>
      <c r="Q69" s="1009"/>
      <c r="R69" s="1009"/>
      <c r="S69" s="1009"/>
      <c r="T69" s="1009"/>
      <c r="U69" s="1009"/>
      <c r="V69" s="1009"/>
      <c r="W69" s="1009"/>
      <c r="X69" s="1010"/>
      <c r="Y69" s="411" t="s">
        <v>13</v>
      </c>
      <c r="Z69" s="1012"/>
      <c r="AA69" s="1013"/>
      <c r="AB69" s="549"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4"/>
      <c r="H71" s="995"/>
      <c r="I71" s="995"/>
      <c r="J71" s="995"/>
      <c r="K71" s="995"/>
      <c r="L71" s="995"/>
      <c r="M71" s="99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5"/>
      <c r="AN71" s="995"/>
      <c r="AO71" s="995"/>
      <c r="AP71" s="995"/>
      <c r="AQ71" s="995"/>
      <c r="AR71" s="995"/>
      <c r="AS71" s="995"/>
      <c r="AT71" s="995"/>
      <c r="AU71" s="995"/>
      <c r="AV71" s="995"/>
      <c r="AW71" s="995"/>
      <c r="AX71" s="996"/>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784" t="s">
        <v>512</v>
      </c>
      <c r="H2" s="592"/>
      <c r="I2" s="592"/>
      <c r="J2" s="592"/>
      <c r="K2" s="592"/>
      <c r="L2" s="592"/>
      <c r="M2" s="592"/>
      <c r="N2" s="592"/>
      <c r="O2" s="592"/>
      <c r="P2" s="592"/>
      <c r="Q2" s="592"/>
      <c r="R2" s="592"/>
      <c r="S2" s="592"/>
      <c r="T2" s="592"/>
      <c r="U2" s="592"/>
      <c r="V2" s="592"/>
      <c r="W2" s="592"/>
      <c r="X2" s="592"/>
      <c r="Y2" s="592"/>
      <c r="Z2" s="592"/>
      <c r="AA2" s="592"/>
      <c r="AB2" s="593"/>
      <c r="AC2" s="784" t="s">
        <v>514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3"/>
      <c r="B3" s="1044"/>
      <c r="C3" s="1044"/>
      <c r="D3" s="1044"/>
      <c r="E3" s="1044"/>
      <c r="F3" s="1045"/>
      <c r="G3" s="804" t="s">
        <v>17</v>
      </c>
      <c r="H3" s="661"/>
      <c r="I3" s="661"/>
      <c r="J3" s="661"/>
      <c r="K3" s="661"/>
      <c r="L3" s="660" t="s">
        <v>18</v>
      </c>
      <c r="M3" s="661"/>
      <c r="N3" s="661"/>
      <c r="O3" s="661"/>
      <c r="P3" s="661"/>
      <c r="Q3" s="661"/>
      <c r="R3" s="661"/>
      <c r="S3" s="661"/>
      <c r="T3" s="661"/>
      <c r="U3" s="661"/>
      <c r="V3" s="661"/>
      <c r="W3" s="661"/>
      <c r="X3" s="662"/>
      <c r="Y3" s="647" t="s">
        <v>19</v>
      </c>
      <c r="Z3" s="648"/>
      <c r="AA3" s="648"/>
      <c r="AB3" s="790"/>
      <c r="AC3" s="804" t="s">
        <v>17</v>
      </c>
      <c r="AD3" s="661"/>
      <c r="AE3" s="661"/>
      <c r="AF3" s="661"/>
      <c r="AG3" s="661"/>
      <c r="AH3" s="660" t="s">
        <v>18</v>
      </c>
      <c r="AI3" s="661"/>
      <c r="AJ3" s="661"/>
      <c r="AK3" s="661"/>
      <c r="AL3" s="661"/>
      <c r="AM3" s="661"/>
      <c r="AN3" s="661"/>
      <c r="AO3" s="661"/>
      <c r="AP3" s="661"/>
      <c r="AQ3" s="661"/>
      <c r="AR3" s="661"/>
      <c r="AS3" s="661"/>
      <c r="AT3" s="662"/>
      <c r="AU3" s="647" t="s">
        <v>19</v>
      </c>
      <c r="AV3" s="648"/>
      <c r="AW3" s="648"/>
      <c r="AX3" s="649"/>
    </row>
    <row r="4" spans="1:50" ht="24.75" customHeight="1" x14ac:dyDescent="0.15">
      <c r="A4" s="1043"/>
      <c r="B4" s="1044"/>
      <c r="C4" s="1044"/>
      <c r="D4" s="1044"/>
      <c r="E4" s="1044"/>
      <c r="F4" s="1045"/>
      <c r="G4" s="663"/>
      <c r="H4" s="664"/>
      <c r="I4" s="664"/>
      <c r="J4" s="664"/>
      <c r="K4" s="665"/>
      <c r="L4" s="657"/>
      <c r="M4" s="658"/>
      <c r="N4" s="658"/>
      <c r="O4" s="658"/>
      <c r="P4" s="658"/>
      <c r="Q4" s="658"/>
      <c r="R4" s="658"/>
      <c r="S4" s="658"/>
      <c r="T4" s="658"/>
      <c r="U4" s="658"/>
      <c r="V4" s="658"/>
      <c r="W4" s="658"/>
      <c r="X4" s="659"/>
      <c r="Y4" s="384"/>
      <c r="Z4" s="385"/>
      <c r="AA4" s="385"/>
      <c r="AB4" s="797"/>
      <c r="AC4" s="663"/>
      <c r="AD4" s="664"/>
      <c r="AE4" s="664"/>
      <c r="AF4" s="664"/>
      <c r="AG4" s="665"/>
      <c r="AH4" s="657"/>
      <c r="AI4" s="658"/>
      <c r="AJ4" s="658"/>
      <c r="AK4" s="658"/>
      <c r="AL4" s="658"/>
      <c r="AM4" s="658"/>
      <c r="AN4" s="658"/>
      <c r="AO4" s="658"/>
      <c r="AP4" s="658"/>
      <c r="AQ4" s="658"/>
      <c r="AR4" s="658"/>
      <c r="AS4" s="658"/>
      <c r="AT4" s="659"/>
      <c r="AU4" s="384"/>
      <c r="AV4" s="385"/>
      <c r="AW4" s="385"/>
      <c r="AX4" s="386"/>
    </row>
    <row r="5" spans="1:50" ht="24.75" customHeight="1" x14ac:dyDescent="0.15">
      <c r="A5" s="1043"/>
      <c r="B5" s="1044"/>
      <c r="C5" s="1044"/>
      <c r="D5" s="1044"/>
      <c r="E5" s="1044"/>
      <c r="F5" s="1045"/>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43"/>
      <c r="B6" s="1044"/>
      <c r="C6" s="1044"/>
      <c r="D6" s="1044"/>
      <c r="E6" s="1044"/>
      <c r="F6" s="1045"/>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43"/>
      <c r="B7" s="1044"/>
      <c r="C7" s="1044"/>
      <c r="D7" s="1044"/>
      <c r="E7" s="1044"/>
      <c r="F7" s="1045"/>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43"/>
      <c r="B8" s="1044"/>
      <c r="C8" s="1044"/>
      <c r="D8" s="1044"/>
      <c r="E8" s="1044"/>
      <c r="F8" s="1045"/>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43"/>
      <c r="B9" s="1044"/>
      <c r="C9" s="1044"/>
      <c r="D9" s="1044"/>
      <c r="E9" s="1044"/>
      <c r="F9" s="1045"/>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43"/>
      <c r="B10" s="1044"/>
      <c r="C10" s="1044"/>
      <c r="D10" s="1044"/>
      <c r="E10" s="1044"/>
      <c r="F10" s="1045"/>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43"/>
      <c r="B11" s="1044"/>
      <c r="C11" s="1044"/>
      <c r="D11" s="1044"/>
      <c r="E11" s="1044"/>
      <c r="F11" s="1045"/>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43"/>
      <c r="B12" s="1044"/>
      <c r="C12" s="1044"/>
      <c r="D12" s="1044"/>
      <c r="E12" s="1044"/>
      <c r="F12" s="1045"/>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43"/>
      <c r="B13" s="1044"/>
      <c r="C13" s="1044"/>
      <c r="D13" s="1044"/>
      <c r="E13" s="1044"/>
      <c r="F13" s="1045"/>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43"/>
      <c r="B14" s="1044"/>
      <c r="C14" s="1044"/>
      <c r="D14" s="1044"/>
      <c r="E14" s="1044"/>
      <c r="F14" s="1045"/>
      <c r="G14" s="818" t="s">
        <v>20</v>
      </c>
      <c r="H14" s="819"/>
      <c r="I14" s="819"/>
      <c r="J14" s="819"/>
      <c r="K14" s="819"/>
      <c r="L14" s="820"/>
      <c r="M14" s="821"/>
      <c r="N14" s="821"/>
      <c r="O14" s="821"/>
      <c r="P14" s="821"/>
      <c r="Q14" s="821"/>
      <c r="R14" s="821"/>
      <c r="S14" s="821"/>
      <c r="T14" s="821"/>
      <c r="U14" s="821"/>
      <c r="V14" s="821"/>
      <c r="W14" s="821"/>
      <c r="X14" s="822"/>
      <c r="Y14" s="823">
        <f>SUM(Y4:AB13)</f>
        <v>0</v>
      </c>
      <c r="Z14" s="824"/>
      <c r="AA14" s="824"/>
      <c r="AB14" s="825"/>
      <c r="AC14" s="818" t="s">
        <v>20</v>
      </c>
      <c r="AD14" s="819"/>
      <c r="AE14" s="819"/>
      <c r="AF14" s="819"/>
      <c r="AG14" s="819"/>
      <c r="AH14" s="820"/>
      <c r="AI14" s="821"/>
      <c r="AJ14" s="821"/>
      <c r="AK14" s="821"/>
      <c r="AL14" s="821"/>
      <c r="AM14" s="821"/>
      <c r="AN14" s="821"/>
      <c r="AO14" s="821"/>
      <c r="AP14" s="821"/>
      <c r="AQ14" s="821"/>
      <c r="AR14" s="821"/>
      <c r="AS14" s="821"/>
      <c r="AT14" s="822"/>
      <c r="AU14" s="823">
        <f>SUM(AU4:AX13)</f>
        <v>0</v>
      </c>
      <c r="AV14" s="824"/>
      <c r="AW14" s="824"/>
      <c r="AX14" s="826"/>
    </row>
    <row r="15" spans="1:50" ht="30" customHeight="1" x14ac:dyDescent="0.15">
      <c r="A15" s="1043"/>
      <c r="B15" s="1044"/>
      <c r="C15" s="1044"/>
      <c r="D15" s="1044"/>
      <c r="E15" s="1044"/>
      <c r="F15" s="1045"/>
      <c r="G15" s="784" t="s">
        <v>402</v>
      </c>
      <c r="H15" s="592"/>
      <c r="I15" s="592"/>
      <c r="J15" s="592"/>
      <c r="K15" s="592"/>
      <c r="L15" s="592"/>
      <c r="M15" s="592"/>
      <c r="N15" s="592"/>
      <c r="O15" s="592"/>
      <c r="P15" s="592"/>
      <c r="Q15" s="592"/>
      <c r="R15" s="592"/>
      <c r="S15" s="592"/>
      <c r="T15" s="592"/>
      <c r="U15" s="592"/>
      <c r="V15" s="592"/>
      <c r="W15" s="592"/>
      <c r="X15" s="592"/>
      <c r="Y15" s="592"/>
      <c r="Z15" s="592"/>
      <c r="AA15" s="592"/>
      <c r="AB15" s="593"/>
      <c r="AC15" s="784" t="s">
        <v>403</v>
      </c>
      <c r="AD15" s="592"/>
      <c r="AE15" s="592"/>
      <c r="AF15" s="592"/>
      <c r="AG15" s="592"/>
      <c r="AH15" s="592"/>
      <c r="AI15" s="592"/>
      <c r="AJ15" s="592"/>
      <c r="AK15" s="592"/>
      <c r="AL15" s="592"/>
      <c r="AM15" s="592"/>
      <c r="AN15" s="592"/>
      <c r="AO15" s="592"/>
      <c r="AP15" s="592"/>
      <c r="AQ15" s="592"/>
      <c r="AR15" s="592"/>
      <c r="AS15" s="592"/>
      <c r="AT15" s="592"/>
      <c r="AU15" s="592"/>
      <c r="AV15" s="592"/>
      <c r="AW15" s="592"/>
      <c r="AX15" s="785"/>
    </row>
    <row r="16" spans="1:50" ht="25.5" customHeight="1" x14ac:dyDescent="0.15">
      <c r="A16" s="1043"/>
      <c r="B16" s="1044"/>
      <c r="C16" s="1044"/>
      <c r="D16" s="1044"/>
      <c r="E16" s="1044"/>
      <c r="F16" s="1045"/>
      <c r="G16" s="804" t="s">
        <v>17</v>
      </c>
      <c r="H16" s="661"/>
      <c r="I16" s="661"/>
      <c r="J16" s="661"/>
      <c r="K16" s="661"/>
      <c r="L16" s="660" t="s">
        <v>18</v>
      </c>
      <c r="M16" s="661"/>
      <c r="N16" s="661"/>
      <c r="O16" s="661"/>
      <c r="P16" s="661"/>
      <c r="Q16" s="661"/>
      <c r="R16" s="661"/>
      <c r="S16" s="661"/>
      <c r="T16" s="661"/>
      <c r="U16" s="661"/>
      <c r="V16" s="661"/>
      <c r="W16" s="661"/>
      <c r="X16" s="662"/>
      <c r="Y16" s="647" t="s">
        <v>19</v>
      </c>
      <c r="Z16" s="648"/>
      <c r="AA16" s="648"/>
      <c r="AB16" s="790"/>
      <c r="AC16" s="804" t="s">
        <v>17</v>
      </c>
      <c r="AD16" s="661"/>
      <c r="AE16" s="661"/>
      <c r="AF16" s="661"/>
      <c r="AG16" s="661"/>
      <c r="AH16" s="660" t="s">
        <v>18</v>
      </c>
      <c r="AI16" s="661"/>
      <c r="AJ16" s="661"/>
      <c r="AK16" s="661"/>
      <c r="AL16" s="661"/>
      <c r="AM16" s="661"/>
      <c r="AN16" s="661"/>
      <c r="AO16" s="661"/>
      <c r="AP16" s="661"/>
      <c r="AQ16" s="661"/>
      <c r="AR16" s="661"/>
      <c r="AS16" s="661"/>
      <c r="AT16" s="662"/>
      <c r="AU16" s="647" t="s">
        <v>19</v>
      </c>
      <c r="AV16" s="648"/>
      <c r="AW16" s="648"/>
      <c r="AX16" s="649"/>
    </row>
    <row r="17" spans="1:50" ht="24.75" customHeight="1" x14ac:dyDescent="0.15">
      <c r="A17" s="1043"/>
      <c r="B17" s="1044"/>
      <c r="C17" s="1044"/>
      <c r="D17" s="1044"/>
      <c r="E17" s="1044"/>
      <c r="F17" s="1045"/>
      <c r="G17" s="663"/>
      <c r="H17" s="664"/>
      <c r="I17" s="664"/>
      <c r="J17" s="664"/>
      <c r="K17" s="665"/>
      <c r="L17" s="657"/>
      <c r="M17" s="658"/>
      <c r="N17" s="658"/>
      <c r="O17" s="658"/>
      <c r="P17" s="658"/>
      <c r="Q17" s="658"/>
      <c r="R17" s="658"/>
      <c r="S17" s="658"/>
      <c r="T17" s="658"/>
      <c r="U17" s="658"/>
      <c r="V17" s="658"/>
      <c r="W17" s="658"/>
      <c r="X17" s="659"/>
      <c r="Y17" s="384"/>
      <c r="Z17" s="385"/>
      <c r="AA17" s="385"/>
      <c r="AB17" s="797"/>
      <c r="AC17" s="663"/>
      <c r="AD17" s="664"/>
      <c r="AE17" s="664"/>
      <c r="AF17" s="664"/>
      <c r="AG17" s="665"/>
      <c r="AH17" s="657"/>
      <c r="AI17" s="658"/>
      <c r="AJ17" s="658"/>
      <c r="AK17" s="658"/>
      <c r="AL17" s="658"/>
      <c r="AM17" s="658"/>
      <c r="AN17" s="658"/>
      <c r="AO17" s="658"/>
      <c r="AP17" s="658"/>
      <c r="AQ17" s="658"/>
      <c r="AR17" s="658"/>
      <c r="AS17" s="658"/>
      <c r="AT17" s="659"/>
      <c r="AU17" s="384"/>
      <c r="AV17" s="385"/>
      <c r="AW17" s="385"/>
      <c r="AX17" s="386"/>
    </row>
    <row r="18" spans="1:50" ht="24.75" customHeight="1" x14ac:dyDescent="0.15">
      <c r="A18" s="1043"/>
      <c r="B18" s="1044"/>
      <c r="C18" s="1044"/>
      <c r="D18" s="1044"/>
      <c r="E18" s="1044"/>
      <c r="F18" s="1045"/>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43"/>
      <c r="B19" s="1044"/>
      <c r="C19" s="1044"/>
      <c r="D19" s="1044"/>
      <c r="E19" s="1044"/>
      <c r="F19" s="1045"/>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43"/>
      <c r="B20" s="1044"/>
      <c r="C20" s="1044"/>
      <c r="D20" s="1044"/>
      <c r="E20" s="1044"/>
      <c r="F20" s="1045"/>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43"/>
      <c r="B21" s="1044"/>
      <c r="C21" s="1044"/>
      <c r="D21" s="1044"/>
      <c r="E21" s="1044"/>
      <c r="F21" s="1045"/>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43"/>
      <c r="B22" s="1044"/>
      <c r="C22" s="1044"/>
      <c r="D22" s="1044"/>
      <c r="E22" s="1044"/>
      <c r="F22" s="1045"/>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43"/>
      <c r="B23" s="1044"/>
      <c r="C23" s="1044"/>
      <c r="D23" s="1044"/>
      <c r="E23" s="1044"/>
      <c r="F23" s="1045"/>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43"/>
      <c r="B24" s="1044"/>
      <c r="C24" s="1044"/>
      <c r="D24" s="1044"/>
      <c r="E24" s="1044"/>
      <c r="F24" s="1045"/>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43"/>
      <c r="B25" s="1044"/>
      <c r="C25" s="1044"/>
      <c r="D25" s="1044"/>
      <c r="E25" s="1044"/>
      <c r="F25" s="1045"/>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43"/>
      <c r="B26" s="1044"/>
      <c r="C26" s="1044"/>
      <c r="D26" s="1044"/>
      <c r="E26" s="1044"/>
      <c r="F26" s="1045"/>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43"/>
      <c r="B27" s="1044"/>
      <c r="C27" s="1044"/>
      <c r="D27" s="1044"/>
      <c r="E27" s="1044"/>
      <c r="F27" s="1045"/>
      <c r="G27" s="818" t="s">
        <v>20</v>
      </c>
      <c r="H27" s="819"/>
      <c r="I27" s="819"/>
      <c r="J27" s="819"/>
      <c r="K27" s="819"/>
      <c r="L27" s="820"/>
      <c r="M27" s="821"/>
      <c r="N27" s="821"/>
      <c r="O27" s="821"/>
      <c r="P27" s="821"/>
      <c r="Q27" s="821"/>
      <c r="R27" s="821"/>
      <c r="S27" s="821"/>
      <c r="T27" s="821"/>
      <c r="U27" s="821"/>
      <c r="V27" s="821"/>
      <c r="W27" s="821"/>
      <c r="X27" s="822"/>
      <c r="Y27" s="823">
        <f>SUM(Y17:AB26)</f>
        <v>0</v>
      </c>
      <c r="Z27" s="824"/>
      <c r="AA27" s="824"/>
      <c r="AB27" s="825"/>
      <c r="AC27" s="818" t="s">
        <v>20</v>
      </c>
      <c r="AD27" s="819"/>
      <c r="AE27" s="819"/>
      <c r="AF27" s="819"/>
      <c r="AG27" s="819"/>
      <c r="AH27" s="820"/>
      <c r="AI27" s="821"/>
      <c r="AJ27" s="821"/>
      <c r="AK27" s="821"/>
      <c r="AL27" s="821"/>
      <c r="AM27" s="821"/>
      <c r="AN27" s="821"/>
      <c r="AO27" s="821"/>
      <c r="AP27" s="821"/>
      <c r="AQ27" s="821"/>
      <c r="AR27" s="821"/>
      <c r="AS27" s="821"/>
      <c r="AT27" s="822"/>
      <c r="AU27" s="823">
        <f>SUM(AU17:AX26)</f>
        <v>0</v>
      </c>
      <c r="AV27" s="824"/>
      <c r="AW27" s="824"/>
      <c r="AX27" s="826"/>
    </row>
    <row r="28" spans="1:50" ht="30" customHeight="1" x14ac:dyDescent="0.15">
      <c r="A28" s="1043"/>
      <c r="B28" s="1044"/>
      <c r="C28" s="1044"/>
      <c r="D28" s="1044"/>
      <c r="E28" s="1044"/>
      <c r="F28" s="1045"/>
      <c r="G28" s="784" t="s">
        <v>401</v>
      </c>
      <c r="H28" s="592"/>
      <c r="I28" s="592"/>
      <c r="J28" s="592"/>
      <c r="K28" s="592"/>
      <c r="L28" s="592"/>
      <c r="M28" s="592"/>
      <c r="N28" s="592"/>
      <c r="O28" s="592"/>
      <c r="P28" s="592"/>
      <c r="Q28" s="592"/>
      <c r="R28" s="592"/>
      <c r="S28" s="592"/>
      <c r="T28" s="592"/>
      <c r="U28" s="592"/>
      <c r="V28" s="592"/>
      <c r="W28" s="592"/>
      <c r="X28" s="592"/>
      <c r="Y28" s="592"/>
      <c r="Z28" s="592"/>
      <c r="AA28" s="592"/>
      <c r="AB28" s="593"/>
      <c r="AC28" s="784" t="s">
        <v>404</v>
      </c>
      <c r="AD28" s="592"/>
      <c r="AE28" s="592"/>
      <c r="AF28" s="592"/>
      <c r="AG28" s="592"/>
      <c r="AH28" s="592"/>
      <c r="AI28" s="592"/>
      <c r="AJ28" s="592"/>
      <c r="AK28" s="592"/>
      <c r="AL28" s="592"/>
      <c r="AM28" s="592"/>
      <c r="AN28" s="592"/>
      <c r="AO28" s="592"/>
      <c r="AP28" s="592"/>
      <c r="AQ28" s="592"/>
      <c r="AR28" s="592"/>
      <c r="AS28" s="592"/>
      <c r="AT28" s="592"/>
      <c r="AU28" s="592"/>
      <c r="AV28" s="592"/>
      <c r="AW28" s="592"/>
      <c r="AX28" s="785"/>
    </row>
    <row r="29" spans="1:50" ht="24.75" customHeight="1" x14ac:dyDescent="0.15">
      <c r="A29" s="1043"/>
      <c r="B29" s="1044"/>
      <c r="C29" s="1044"/>
      <c r="D29" s="1044"/>
      <c r="E29" s="1044"/>
      <c r="F29" s="1045"/>
      <c r="G29" s="804" t="s">
        <v>17</v>
      </c>
      <c r="H29" s="661"/>
      <c r="I29" s="661"/>
      <c r="J29" s="661"/>
      <c r="K29" s="661"/>
      <c r="L29" s="660" t="s">
        <v>18</v>
      </c>
      <c r="M29" s="661"/>
      <c r="N29" s="661"/>
      <c r="O29" s="661"/>
      <c r="P29" s="661"/>
      <c r="Q29" s="661"/>
      <c r="R29" s="661"/>
      <c r="S29" s="661"/>
      <c r="T29" s="661"/>
      <c r="U29" s="661"/>
      <c r="V29" s="661"/>
      <c r="W29" s="661"/>
      <c r="X29" s="662"/>
      <c r="Y29" s="647" t="s">
        <v>19</v>
      </c>
      <c r="Z29" s="648"/>
      <c r="AA29" s="648"/>
      <c r="AB29" s="790"/>
      <c r="AC29" s="804" t="s">
        <v>17</v>
      </c>
      <c r="AD29" s="661"/>
      <c r="AE29" s="661"/>
      <c r="AF29" s="661"/>
      <c r="AG29" s="661"/>
      <c r="AH29" s="660" t="s">
        <v>18</v>
      </c>
      <c r="AI29" s="661"/>
      <c r="AJ29" s="661"/>
      <c r="AK29" s="661"/>
      <c r="AL29" s="661"/>
      <c r="AM29" s="661"/>
      <c r="AN29" s="661"/>
      <c r="AO29" s="661"/>
      <c r="AP29" s="661"/>
      <c r="AQ29" s="661"/>
      <c r="AR29" s="661"/>
      <c r="AS29" s="661"/>
      <c r="AT29" s="662"/>
      <c r="AU29" s="647" t="s">
        <v>19</v>
      </c>
      <c r="AV29" s="648"/>
      <c r="AW29" s="648"/>
      <c r="AX29" s="649"/>
    </row>
    <row r="30" spans="1:50" ht="24.75" customHeight="1" x14ac:dyDescent="0.15">
      <c r="A30" s="1043"/>
      <c r="B30" s="1044"/>
      <c r="C30" s="1044"/>
      <c r="D30" s="1044"/>
      <c r="E30" s="1044"/>
      <c r="F30" s="1045"/>
      <c r="G30" s="663"/>
      <c r="H30" s="664"/>
      <c r="I30" s="664"/>
      <c r="J30" s="664"/>
      <c r="K30" s="665"/>
      <c r="L30" s="657"/>
      <c r="M30" s="658"/>
      <c r="N30" s="658"/>
      <c r="O30" s="658"/>
      <c r="P30" s="658"/>
      <c r="Q30" s="658"/>
      <c r="R30" s="658"/>
      <c r="S30" s="658"/>
      <c r="T30" s="658"/>
      <c r="U30" s="658"/>
      <c r="V30" s="658"/>
      <c r="W30" s="658"/>
      <c r="X30" s="659"/>
      <c r="Y30" s="384"/>
      <c r="Z30" s="385"/>
      <c r="AA30" s="385"/>
      <c r="AB30" s="797"/>
      <c r="AC30" s="663"/>
      <c r="AD30" s="664"/>
      <c r="AE30" s="664"/>
      <c r="AF30" s="664"/>
      <c r="AG30" s="665"/>
      <c r="AH30" s="657"/>
      <c r="AI30" s="658"/>
      <c r="AJ30" s="658"/>
      <c r="AK30" s="658"/>
      <c r="AL30" s="658"/>
      <c r="AM30" s="658"/>
      <c r="AN30" s="658"/>
      <c r="AO30" s="658"/>
      <c r="AP30" s="658"/>
      <c r="AQ30" s="658"/>
      <c r="AR30" s="658"/>
      <c r="AS30" s="658"/>
      <c r="AT30" s="659"/>
      <c r="AU30" s="384"/>
      <c r="AV30" s="385"/>
      <c r="AW30" s="385"/>
      <c r="AX30" s="386"/>
    </row>
    <row r="31" spans="1:50" ht="24.75" customHeight="1" x14ac:dyDescent="0.15">
      <c r="A31" s="1043"/>
      <c r="B31" s="1044"/>
      <c r="C31" s="1044"/>
      <c r="D31" s="1044"/>
      <c r="E31" s="1044"/>
      <c r="F31" s="1045"/>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43"/>
      <c r="B32" s="1044"/>
      <c r="C32" s="1044"/>
      <c r="D32" s="1044"/>
      <c r="E32" s="1044"/>
      <c r="F32" s="1045"/>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43"/>
      <c r="B33" s="1044"/>
      <c r="C33" s="1044"/>
      <c r="D33" s="1044"/>
      <c r="E33" s="1044"/>
      <c r="F33" s="1045"/>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43"/>
      <c r="B34" s="1044"/>
      <c r="C34" s="1044"/>
      <c r="D34" s="1044"/>
      <c r="E34" s="1044"/>
      <c r="F34" s="1045"/>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43"/>
      <c r="B35" s="1044"/>
      <c r="C35" s="1044"/>
      <c r="D35" s="1044"/>
      <c r="E35" s="1044"/>
      <c r="F35" s="1045"/>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43"/>
      <c r="B36" s="1044"/>
      <c r="C36" s="1044"/>
      <c r="D36" s="1044"/>
      <c r="E36" s="1044"/>
      <c r="F36" s="1045"/>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43"/>
      <c r="B37" s="1044"/>
      <c r="C37" s="1044"/>
      <c r="D37" s="1044"/>
      <c r="E37" s="1044"/>
      <c r="F37" s="1045"/>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43"/>
      <c r="B38" s="1044"/>
      <c r="C38" s="1044"/>
      <c r="D38" s="1044"/>
      <c r="E38" s="1044"/>
      <c r="F38" s="1045"/>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43"/>
      <c r="B39" s="1044"/>
      <c r="C39" s="1044"/>
      <c r="D39" s="1044"/>
      <c r="E39" s="1044"/>
      <c r="F39" s="1045"/>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43"/>
      <c r="B40" s="1044"/>
      <c r="C40" s="1044"/>
      <c r="D40" s="1044"/>
      <c r="E40" s="1044"/>
      <c r="F40" s="1045"/>
      <c r="G40" s="818" t="s">
        <v>20</v>
      </c>
      <c r="H40" s="819"/>
      <c r="I40" s="819"/>
      <c r="J40" s="819"/>
      <c r="K40" s="819"/>
      <c r="L40" s="820"/>
      <c r="M40" s="821"/>
      <c r="N40" s="821"/>
      <c r="O40" s="821"/>
      <c r="P40" s="821"/>
      <c r="Q40" s="821"/>
      <c r="R40" s="821"/>
      <c r="S40" s="821"/>
      <c r="T40" s="821"/>
      <c r="U40" s="821"/>
      <c r="V40" s="821"/>
      <c r="W40" s="821"/>
      <c r="X40" s="822"/>
      <c r="Y40" s="823">
        <f>SUM(Y30:AB39)</f>
        <v>0</v>
      </c>
      <c r="Z40" s="824"/>
      <c r="AA40" s="824"/>
      <c r="AB40" s="825"/>
      <c r="AC40" s="818" t="s">
        <v>20</v>
      </c>
      <c r="AD40" s="819"/>
      <c r="AE40" s="819"/>
      <c r="AF40" s="819"/>
      <c r="AG40" s="819"/>
      <c r="AH40" s="820"/>
      <c r="AI40" s="821"/>
      <c r="AJ40" s="821"/>
      <c r="AK40" s="821"/>
      <c r="AL40" s="821"/>
      <c r="AM40" s="821"/>
      <c r="AN40" s="821"/>
      <c r="AO40" s="821"/>
      <c r="AP40" s="821"/>
      <c r="AQ40" s="821"/>
      <c r="AR40" s="821"/>
      <c r="AS40" s="821"/>
      <c r="AT40" s="822"/>
      <c r="AU40" s="823">
        <f>SUM(AU30:AX39)</f>
        <v>0</v>
      </c>
      <c r="AV40" s="824"/>
      <c r="AW40" s="824"/>
      <c r="AX40" s="826"/>
    </row>
    <row r="41" spans="1:50" ht="30" customHeight="1" x14ac:dyDescent="0.15">
      <c r="A41" s="1043"/>
      <c r="B41" s="1044"/>
      <c r="C41" s="1044"/>
      <c r="D41" s="1044"/>
      <c r="E41" s="1044"/>
      <c r="F41" s="1045"/>
      <c r="G41" s="784" t="s">
        <v>451</v>
      </c>
      <c r="H41" s="592"/>
      <c r="I41" s="592"/>
      <c r="J41" s="592"/>
      <c r="K41" s="592"/>
      <c r="L41" s="592"/>
      <c r="M41" s="592"/>
      <c r="N41" s="592"/>
      <c r="O41" s="592"/>
      <c r="P41" s="592"/>
      <c r="Q41" s="592"/>
      <c r="R41" s="592"/>
      <c r="S41" s="592"/>
      <c r="T41" s="592"/>
      <c r="U41" s="592"/>
      <c r="V41" s="592"/>
      <c r="W41" s="592"/>
      <c r="X41" s="592"/>
      <c r="Y41" s="592"/>
      <c r="Z41" s="592"/>
      <c r="AA41" s="592"/>
      <c r="AB41" s="593"/>
      <c r="AC41" s="784" t="s">
        <v>303</v>
      </c>
      <c r="AD41" s="592"/>
      <c r="AE41" s="592"/>
      <c r="AF41" s="592"/>
      <c r="AG41" s="592"/>
      <c r="AH41" s="592"/>
      <c r="AI41" s="592"/>
      <c r="AJ41" s="592"/>
      <c r="AK41" s="592"/>
      <c r="AL41" s="592"/>
      <c r="AM41" s="592"/>
      <c r="AN41" s="592"/>
      <c r="AO41" s="592"/>
      <c r="AP41" s="592"/>
      <c r="AQ41" s="592"/>
      <c r="AR41" s="592"/>
      <c r="AS41" s="592"/>
      <c r="AT41" s="592"/>
      <c r="AU41" s="592"/>
      <c r="AV41" s="592"/>
      <c r="AW41" s="592"/>
      <c r="AX41" s="785"/>
    </row>
    <row r="42" spans="1:50" ht="24.75" customHeight="1" x14ac:dyDescent="0.15">
      <c r="A42" s="1043"/>
      <c r="B42" s="1044"/>
      <c r="C42" s="1044"/>
      <c r="D42" s="1044"/>
      <c r="E42" s="1044"/>
      <c r="F42" s="1045"/>
      <c r="G42" s="804" t="s">
        <v>17</v>
      </c>
      <c r="H42" s="661"/>
      <c r="I42" s="661"/>
      <c r="J42" s="661"/>
      <c r="K42" s="661"/>
      <c r="L42" s="660" t="s">
        <v>18</v>
      </c>
      <c r="M42" s="661"/>
      <c r="N42" s="661"/>
      <c r="O42" s="661"/>
      <c r="P42" s="661"/>
      <c r="Q42" s="661"/>
      <c r="R42" s="661"/>
      <c r="S42" s="661"/>
      <c r="T42" s="661"/>
      <c r="U42" s="661"/>
      <c r="V42" s="661"/>
      <c r="W42" s="661"/>
      <c r="X42" s="662"/>
      <c r="Y42" s="647" t="s">
        <v>19</v>
      </c>
      <c r="Z42" s="648"/>
      <c r="AA42" s="648"/>
      <c r="AB42" s="790"/>
      <c r="AC42" s="804" t="s">
        <v>17</v>
      </c>
      <c r="AD42" s="661"/>
      <c r="AE42" s="661"/>
      <c r="AF42" s="661"/>
      <c r="AG42" s="661"/>
      <c r="AH42" s="660" t="s">
        <v>18</v>
      </c>
      <c r="AI42" s="661"/>
      <c r="AJ42" s="661"/>
      <c r="AK42" s="661"/>
      <c r="AL42" s="661"/>
      <c r="AM42" s="661"/>
      <c r="AN42" s="661"/>
      <c r="AO42" s="661"/>
      <c r="AP42" s="661"/>
      <c r="AQ42" s="661"/>
      <c r="AR42" s="661"/>
      <c r="AS42" s="661"/>
      <c r="AT42" s="662"/>
      <c r="AU42" s="647" t="s">
        <v>19</v>
      </c>
      <c r="AV42" s="648"/>
      <c r="AW42" s="648"/>
      <c r="AX42" s="649"/>
    </row>
    <row r="43" spans="1:50" ht="24.75" customHeight="1" x14ac:dyDescent="0.15">
      <c r="A43" s="1043"/>
      <c r="B43" s="1044"/>
      <c r="C43" s="1044"/>
      <c r="D43" s="1044"/>
      <c r="E43" s="1044"/>
      <c r="F43" s="1045"/>
      <c r="G43" s="663"/>
      <c r="H43" s="664"/>
      <c r="I43" s="664"/>
      <c r="J43" s="664"/>
      <c r="K43" s="665"/>
      <c r="L43" s="657"/>
      <c r="M43" s="658"/>
      <c r="N43" s="658"/>
      <c r="O43" s="658"/>
      <c r="P43" s="658"/>
      <c r="Q43" s="658"/>
      <c r="R43" s="658"/>
      <c r="S43" s="658"/>
      <c r="T43" s="658"/>
      <c r="U43" s="658"/>
      <c r="V43" s="658"/>
      <c r="W43" s="658"/>
      <c r="X43" s="659"/>
      <c r="Y43" s="384"/>
      <c r="Z43" s="385"/>
      <c r="AA43" s="385"/>
      <c r="AB43" s="797"/>
      <c r="AC43" s="663"/>
      <c r="AD43" s="664"/>
      <c r="AE43" s="664"/>
      <c r="AF43" s="664"/>
      <c r="AG43" s="665"/>
      <c r="AH43" s="657"/>
      <c r="AI43" s="658"/>
      <c r="AJ43" s="658"/>
      <c r="AK43" s="658"/>
      <c r="AL43" s="658"/>
      <c r="AM43" s="658"/>
      <c r="AN43" s="658"/>
      <c r="AO43" s="658"/>
      <c r="AP43" s="658"/>
      <c r="AQ43" s="658"/>
      <c r="AR43" s="658"/>
      <c r="AS43" s="658"/>
      <c r="AT43" s="659"/>
      <c r="AU43" s="384"/>
      <c r="AV43" s="385"/>
      <c r="AW43" s="385"/>
      <c r="AX43" s="386"/>
    </row>
    <row r="44" spans="1:50" ht="24.75" customHeight="1" x14ac:dyDescent="0.15">
      <c r="A44" s="1043"/>
      <c r="B44" s="1044"/>
      <c r="C44" s="1044"/>
      <c r="D44" s="1044"/>
      <c r="E44" s="1044"/>
      <c r="F44" s="1045"/>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43"/>
      <c r="B45" s="1044"/>
      <c r="C45" s="1044"/>
      <c r="D45" s="1044"/>
      <c r="E45" s="1044"/>
      <c r="F45" s="1045"/>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43"/>
      <c r="B46" s="1044"/>
      <c r="C46" s="1044"/>
      <c r="D46" s="1044"/>
      <c r="E46" s="1044"/>
      <c r="F46" s="1045"/>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43"/>
      <c r="B47" s="1044"/>
      <c r="C47" s="1044"/>
      <c r="D47" s="1044"/>
      <c r="E47" s="1044"/>
      <c r="F47" s="1045"/>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43"/>
      <c r="B48" s="1044"/>
      <c r="C48" s="1044"/>
      <c r="D48" s="1044"/>
      <c r="E48" s="1044"/>
      <c r="F48" s="1045"/>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43"/>
      <c r="B49" s="1044"/>
      <c r="C49" s="1044"/>
      <c r="D49" s="1044"/>
      <c r="E49" s="1044"/>
      <c r="F49" s="1045"/>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43"/>
      <c r="B50" s="1044"/>
      <c r="C50" s="1044"/>
      <c r="D50" s="1044"/>
      <c r="E50" s="1044"/>
      <c r="F50" s="1045"/>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43"/>
      <c r="B51" s="1044"/>
      <c r="C51" s="1044"/>
      <c r="D51" s="1044"/>
      <c r="E51" s="1044"/>
      <c r="F51" s="1045"/>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43"/>
      <c r="B52" s="1044"/>
      <c r="C52" s="1044"/>
      <c r="D52" s="1044"/>
      <c r="E52" s="1044"/>
      <c r="F52" s="1045"/>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46"/>
      <c r="B53" s="1047"/>
      <c r="C53" s="1047"/>
      <c r="D53" s="1047"/>
      <c r="E53" s="1047"/>
      <c r="F53" s="1048"/>
      <c r="G53" s="1031" t="s">
        <v>20</v>
      </c>
      <c r="H53" s="1032"/>
      <c r="I53" s="1032"/>
      <c r="J53" s="1032"/>
      <c r="K53" s="1032"/>
      <c r="L53" s="1033"/>
      <c r="M53" s="1034"/>
      <c r="N53" s="1034"/>
      <c r="O53" s="1034"/>
      <c r="P53" s="1034"/>
      <c r="Q53" s="1034"/>
      <c r="R53" s="1034"/>
      <c r="S53" s="1034"/>
      <c r="T53" s="1034"/>
      <c r="U53" s="1034"/>
      <c r="V53" s="1034"/>
      <c r="W53" s="1034"/>
      <c r="X53" s="1035"/>
      <c r="Y53" s="1036">
        <f>SUM(Y43:AB52)</f>
        <v>0</v>
      </c>
      <c r="Z53" s="1037"/>
      <c r="AA53" s="1037"/>
      <c r="AB53" s="1038"/>
      <c r="AC53" s="1031" t="s">
        <v>20</v>
      </c>
      <c r="AD53" s="1032"/>
      <c r="AE53" s="1032"/>
      <c r="AF53" s="1032"/>
      <c r="AG53" s="1032"/>
      <c r="AH53" s="1033"/>
      <c r="AI53" s="1034"/>
      <c r="AJ53" s="1034"/>
      <c r="AK53" s="1034"/>
      <c r="AL53" s="1034"/>
      <c r="AM53" s="1034"/>
      <c r="AN53" s="1034"/>
      <c r="AO53" s="1034"/>
      <c r="AP53" s="1034"/>
      <c r="AQ53" s="1034"/>
      <c r="AR53" s="1034"/>
      <c r="AS53" s="1034"/>
      <c r="AT53" s="1035"/>
      <c r="AU53" s="1036">
        <f>SUM(AU43:AX52)</f>
        <v>0</v>
      </c>
      <c r="AV53" s="1037"/>
      <c r="AW53" s="1037"/>
      <c r="AX53" s="1039"/>
    </row>
    <row r="54" spans="1:50" s="39" customFormat="1" ht="24.75" customHeight="1" thickBot="1" x14ac:dyDescent="0.2"/>
    <row r="55" spans="1:50" ht="30" customHeight="1" x14ac:dyDescent="0.15">
      <c r="A55" s="1049" t="s">
        <v>28</v>
      </c>
      <c r="B55" s="1050"/>
      <c r="C55" s="1050"/>
      <c r="D55" s="1050"/>
      <c r="E55" s="1050"/>
      <c r="F55" s="1051"/>
      <c r="G55" s="784" t="s">
        <v>304</v>
      </c>
      <c r="H55" s="592"/>
      <c r="I55" s="592"/>
      <c r="J55" s="592"/>
      <c r="K55" s="592"/>
      <c r="L55" s="592"/>
      <c r="M55" s="592"/>
      <c r="N55" s="592"/>
      <c r="O55" s="592"/>
      <c r="P55" s="592"/>
      <c r="Q55" s="592"/>
      <c r="R55" s="592"/>
      <c r="S55" s="592"/>
      <c r="T55" s="592"/>
      <c r="U55" s="592"/>
      <c r="V55" s="592"/>
      <c r="W55" s="592"/>
      <c r="X55" s="592"/>
      <c r="Y55" s="592"/>
      <c r="Z55" s="592"/>
      <c r="AA55" s="592"/>
      <c r="AB55" s="593"/>
      <c r="AC55" s="784" t="s">
        <v>405</v>
      </c>
      <c r="AD55" s="592"/>
      <c r="AE55" s="592"/>
      <c r="AF55" s="592"/>
      <c r="AG55" s="592"/>
      <c r="AH55" s="592"/>
      <c r="AI55" s="592"/>
      <c r="AJ55" s="592"/>
      <c r="AK55" s="592"/>
      <c r="AL55" s="592"/>
      <c r="AM55" s="592"/>
      <c r="AN55" s="592"/>
      <c r="AO55" s="592"/>
      <c r="AP55" s="592"/>
      <c r="AQ55" s="592"/>
      <c r="AR55" s="592"/>
      <c r="AS55" s="592"/>
      <c r="AT55" s="592"/>
      <c r="AU55" s="592"/>
      <c r="AV55" s="592"/>
      <c r="AW55" s="592"/>
      <c r="AX55" s="785"/>
    </row>
    <row r="56" spans="1:50" ht="24.75" customHeight="1" x14ac:dyDescent="0.15">
      <c r="A56" s="1043"/>
      <c r="B56" s="1044"/>
      <c r="C56" s="1044"/>
      <c r="D56" s="1044"/>
      <c r="E56" s="1044"/>
      <c r="F56" s="1045"/>
      <c r="G56" s="804" t="s">
        <v>17</v>
      </c>
      <c r="H56" s="661"/>
      <c r="I56" s="661"/>
      <c r="J56" s="661"/>
      <c r="K56" s="661"/>
      <c r="L56" s="660" t="s">
        <v>18</v>
      </c>
      <c r="M56" s="661"/>
      <c r="N56" s="661"/>
      <c r="O56" s="661"/>
      <c r="P56" s="661"/>
      <c r="Q56" s="661"/>
      <c r="R56" s="661"/>
      <c r="S56" s="661"/>
      <c r="T56" s="661"/>
      <c r="U56" s="661"/>
      <c r="V56" s="661"/>
      <c r="W56" s="661"/>
      <c r="X56" s="662"/>
      <c r="Y56" s="647" t="s">
        <v>19</v>
      </c>
      <c r="Z56" s="648"/>
      <c r="AA56" s="648"/>
      <c r="AB56" s="790"/>
      <c r="AC56" s="804" t="s">
        <v>17</v>
      </c>
      <c r="AD56" s="661"/>
      <c r="AE56" s="661"/>
      <c r="AF56" s="661"/>
      <c r="AG56" s="661"/>
      <c r="AH56" s="660" t="s">
        <v>18</v>
      </c>
      <c r="AI56" s="661"/>
      <c r="AJ56" s="661"/>
      <c r="AK56" s="661"/>
      <c r="AL56" s="661"/>
      <c r="AM56" s="661"/>
      <c r="AN56" s="661"/>
      <c r="AO56" s="661"/>
      <c r="AP56" s="661"/>
      <c r="AQ56" s="661"/>
      <c r="AR56" s="661"/>
      <c r="AS56" s="661"/>
      <c r="AT56" s="662"/>
      <c r="AU56" s="647" t="s">
        <v>19</v>
      </c>
      <c r="AV56" s="648"/>
      <c r="AW56" s="648"/>
      <c r="AX56" s="649"/>
    </row>
    <row r="57" spans="1:50" ht="24.75" customHeight="1" x14ac:dyDescent="0.15">
      <c r="A57" s="1043"/>
      <c r="B57" s="1044"/>
      <c r="C57" s="1044"/>
      <c r="D57" s="1044"/>
      <c r="E57" s="1044"/>
      <c r="F57" s="1045"/>
      <c r="G57" s="663"/>
      <c r="H57" s="664"/>
      <c r="I57" s="664"/>
      <c r="J57" s="664"/>
      <c r="K57" s="665"/>
      <c r="L57" s="657"/>
      <c r="M57" s="658"/>
      <c r="N57" s="658"/>
      <c r="O57" s="658"/>
      <c r="P57" s="658"/>
      <c r="Q57" s="658"/>
      <c r="R57" s="658"/>
      <c r="S57" s="658"/>
      <c r="T57" s="658"/>
      <c r="U57" s="658"/>
      <c r="V57" s="658"/>
      <c r="W57" s="658"/>
      <c r="X57" s="659"/>
      <c r="Y57" s="384"/>
      <c r="Z57" s="385"/>
      <c r="AA57" s="385"/>
      <c r="AB57" s="797"/>
      <c r="AC57" s="663"/>
      <c r="AD57" s="664"/>
      <c r="AE57" s="664"/>
      <c r="AF57" s="664"/>
      <c r="AG57" s="665"/>
      <c r="AH57" s="657"/>
      <c r="AI57" s="658"/>
      <c r="AJ57" s="658"/>
      <c r="AK57" s="658"/>
      <c r="AL57" s="658"/>
      <c r="AM57" s="658"/>
      <c r="AN57" s="658"/>
      <c r="AO57" s="658"/>
      <c r="AP57" s="658"/>
      <c r="AQ57" s="658"/>
      <c r="AR57" s="658"/>
      <c r="AS57" s="658"/>
      <c r="AT57" s="659"/>
      <c r="AU57" s="384"/>
      <c r="AV57" s="385"/>
      <c r="AW57" s="385"/>
      <c r="AX57" s="386"/>
    </row>
    <row r="58" spans="1:50" ht="24.75" customHeight="1" x14ac:dyDescent="0.15">
      <c r="A58" s="1043"/>
      <c r="B58" s="1044"/>
      <c r="C58" s="1044"/>
      <c r="D58" s="1044"/>
      <c r="E58" s="1044"/>
      <c r="F58" s="1045"/>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43"/>
      <c r="B59" s="1044"/>
      <c r="C59" s="1044"/>
      <c r="D59" s="1044"/>
      <c r="E59" s="1044"/>
      <c r="F59" s="1045"/>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43"/>
      <c r="B60" s="1044"/>
      <c r="C60" s="1044"/>
      <c r="D60" s="1044"/>
      <c r="E60" s="1044"/>
      <c r="F60" s="1045"/>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43"/>
      <c r="B61" s="1044"/>
      <c r="C61" s="1044"/>
      <c r="D61" s="1044"/>
      <c r="E61" s="1044"/>
      <c r="F61" s="1045"/>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43"/>
      <c r="B62" s="1044"/>
      <c r="C62" s="1044"/>
      <c r="D62" s="1044"/>
      <c r="E62" s="1044"/>
      <c r="F62" s="1045"/>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43"/>
      <c r="B63" s="1044"/>
      <c r="C63" s="1044"/>
      <c r="D63" s="1044"/>
      <c r="E63" s="1044"/>
      <c r="F63" s="1045"/>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43"/>
      <c r="B64" s="1044"/>
      <c r="C64" s="1044"/>
      <c r="D64" s="1044"/>
      <c r="E64" s="1044"/>
      <c r="F64" s="1045"/>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43"/>
      <c r="B65" s="1044"/>
      <c r="C65" s="1044"/>
      <c r="D65" s="1044"/>
      <c r="E65" s="1044"/>
      <c r="F65" s="1045"/>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43"/>
      <c r="B66" s="1044"/>
      <c r="C66" s="1044"/>
      <c r="D66" s="1044"/>
      <c r="E66" s="1044"/>
      <c r="F66" s="1045"/>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43"/>
      <c r="B67" s="1044"/>
      <c r="C67" s="1044"/>
      <c r="D67" s="1044"/>
      <c r="E67" s="1044"/>
      <c r="F67" s="1045"/>
      <c r="G67" s="818" t="s">
        <v>20</v>
      </c>
      <c r="H67" s="819"/>
      <c r="I67" s="819"/>
      <c r="J67" s="819"/>
      <c r="K67" s="819"/>
      <c r="L67" s="820"/>
      <c r="M67" s="821"/>
      <c r="N67" s="821"/>
      <c r="O67" s="821"/>
      <c r="P67" s="821"/>
      <c r="Q67" s="821"/>
      <c r="R67" s="821"/>
      <c r="S67" s="821"/>
      <c r="T67" s="821"/>
      <c r="U67" s="821"/>
      <c r="V67" s="821"/>
      <c r="W67" s="821"/>
      <c r="X67" s="822"/>
      <c r="Y67" s="823">
        <f>SUM(Y57:AB66)</f>
        <v>0</v>
      </c>
      <c r="Z67" s="824"/>
      <c r="AA67" s="824"/>
      <c r="AB67" s="825"/>
      <c r="AC67" s="818" t="s">
        <v>20</v>
      </c>
      <c r="AD67" s="819"/>
      <c r="AE67" s="819"/>
      <c r="AF67" s="819"/>
      <c r="AG67" s="819"/>
      <c r="AH67" s="820"/>
      <c r="AI67" s="821"/>
      <c r="AJ67" s="821"/>
      <c r="AK67" s="821"/>
      <c r="AL67" s="821"/>
      <c r="AM67" s="821"/>
      <c r="AN67" s="821"/>
      <c r="AO67" s="821"/>
      <c r="AP67" s="821"/>
      <c r="AQ67" s="821"/>
      <c r="AR67" s="821"/>
      <c r="AS67" s="821"/>
      <c r="AT67" s="822"/>
      <c r="AU67" s="823">
        <f>SUM(AU57:AX66)</f>
        <v>0</v>
      </c>
      <c r="AV67" s="824"/>
      <c r="AW67" s="824"/>
      <c r="AX67" s="826"/>
    </row>
    <row r="68" spans="1:50" ht="30" customHeight="1" x14ac:dyDescent="0.15">
      <c r="A68" s="1043"/>
      <c r="B68" s="1044"/>
      <c r="C68" s="1044"/>
      <c r="D68" s="1044"/>
      <c r="E68" s="1044"/>
      <c r="F68" s="1045"/>
      <c r="G68" s="784" t="s">
        <v>406</v>
      </c>
      <c r="H68" s="592"/>
      <c r="I68" s="592"/>
      <c r="J68" s="592"/>
      <c r="K68" s="592"/>
      <c r="L68" s="592"/>
      <c r="M68" s="592"/>
      <c r="N68" s="592"/>
      <c r="O68" s="592"/>
      <c r="P68" s="592"/>
      <c r="Q68" s="592"/>
      <c r="R68" s="592"/>
      <c r="S68" s="592"/>
      <c r="T68" s="592"/>
      <c r="U68" s="592"/>
      <c r="V68" s="592"/>
      <c r="W68" s="592"/>
      <c r="X68" s="592"/>
      <c r="Y68" s="592"/>
      <c r="Z68" s="592"/>
      <c r="AA68" s="592"/>
      <c r="AB68" s="593"/>
      <c r="AC68" s="784" t="s">
        <v>407</v>
      </c>
      <c r="AD68" s="592"/>
      <c r="AE68" s="592"/>
      <c r="AF68" s="592"/>
      <c r="AG68" s="592"/>
      <c r="AH68" s="592"/>
      <c r="AI68" s="592"/>
      <c r="AJ68" s="592"/>
      <c r="AK68" s="592"/>
      <c r="AL68" s="592"/>
      <c r="AM68" s="592"/>
      <c r="AN68" s="592"/>
      <c r="AO68" s="592"/>
      <c r="AP68" s="592"/>
      <c r="AQ68" s="592"/>
      <c r="AR68" s="592"/>
      <c r="AS68" s="592"/>
      <c r="AT68" s="592"/>
      <c r="AU68" s="592"/>
      <c r="AV68" s="592"/>
      <c r="AW68" s="592"/>
      <c r="AX68" s="785"/>
    </row>
    <row r="69" spans="1:50" ht="25.5" customHeight="1" x14ac:dyDescent="0.15">
      <c r="A69" s="1043"/>
      <c r="B69" s="1044"/>
      <c r="C69" s="1044"/>
      <c r="D69" s="1044"/>
      <c r="E69" s="1044"/>
      <c r="F69" s="1045"/>
      <c r="G69" s="804" t="s">
        <v>17</v>
      </c>
      <c r="H69" s="661"/>
      <c r="I69" s="661"/>
      <c r="J69" s="661"/>
      <c r="K69" s="661"/>
      <c r="L69" s="660" t="s">
        <v>18</v>
      </c>
      <c r="M69" s="661"/>
      <c r="N69" s="661"/>
      <c r="O69" s="661"/>
      <c r="P69" s="661"/>
      <c r="Q69" s="661"/>
      <c r="R69" s="661"/>
      <c r="S69" s="661"/>
      <c r="T69" s="661"/>
      <c r="U69" s="661"/>
      <c r="V69" s="661"/>
      <c r="W69" s="661"/>
      <c r="X69" s="662"/>
      <c r="Y69" s="647" t="s">
        <v>19</v>
      </c>
      <c r="Z69" s="648"/>
      <c r="AA69" s="648"/>
      <c r="AB69" s="790"/>
      <c r="AC69" s="804" t="s">
        <v>17</v>
      </c>
      <c r="AD69" s="661"/>
      <c r="AE69" s="661"/>
      <c r="AF69" s="661"/>
      <c r="AG69" s="661"/>
      <c r="AH69" s="660" t="s">
        <v>18</v>
      </c>
      <c r="AI69" s="661"/>
      <c r="AJ69" s="661"/>
      <c r="AK69" s="661"/>
      <c r="AL69" s="661"/>
      <c r="AM69" s="661"/>
      <c r="AN69" s="661"/>
      <c r="AO69" s="661"/>
      <c r="AP69" s="661"/>
      <c r="AQ69" s="661"/>
      <c r="AR69" s="661"/>
      <c r="AS69" s="661"/>
      <c r="AT69" s="662"/>
      <c r="AU69" s="647" t="s">
        <v>19</v>
      </c>
      <c r="AV69" s="648"/>
      <c r="AW69" s="648"/>
      <c r="AX69" s="649"/>
    </row>
    <row r="70" spans="1:50" ht="24.75" customHeight="1" x14ac:dyDescent="0.15">
      <c r="A70" s="1043"/>
      <c r="B70" s="1044"/>
      <c r="C70" s="1044"/>
      <c r="D70" s="1044"/>
      <c r="E70" s="1044"/>
      <c r="F70" s="1045"/>
      <c r="G70" s="663"/>
      <c r="H70" s="664"/>
      <c r="I70" s="664"/>
      <c r="J70" s="664"/>
      <c r="K70" s="665"/>
      <c r="L70" s="657"/>
      <c r="M70" s="658"/>
      <c r="N70" s="658"/>
      <c r="O70" s="658"/>
      <c r="P70" s="658"/>
      <c r="Q70" s="658"/>
      <c r="R70" s="658"/>
      <c r="S70" s="658"/>
      <c r="T70" s="658"/>
      <c r="U70" s="658"/>
      <c r="V70" s="658"/>
      <c r="W70" s="658"/>
      <c r="X70" s="659"/>
      <c r="Y70" s="384"/>
      <c r="Z70" s="385"/>
      <c r="AA70" s="385"/>
      <c r="AB70" s="797"/>
      <c r="AC70" s="663"/>
      <c r="AD70" s="664"/>
      <c r="AE70" s="664"/>
      <c r="AF70" s="664"/>
      <c r="AG70" s="665"/>
      <c r="AH70" s="657"/>
      <c r="AI70" s="658"/>
      <c r="AJ70" s="658"/>
      <c r="AK70" s="658"/>
      <c r="AL70" s="658"/>
      <c r="AM70" s="658"/>
      <c r="AN70" s="658"/>
      <c r="AO70" s="658"/>
      <c r="AP70" s="658"/>
      <c r="AQ70" s="658"/>
      <c r="AR70" s="658"/>
      <c r="AS70" s="658"/>
      <c r="AT70" s="659"/>
      <c r="AU70" s="384"/>
      <c r="AV70" s="385"/>
      <c r="AW70" s="385"/>
      <c r="AX70" s="386"/>
    </row>
    <row r="71" spans="1:50" ht="24.75" customHeight="1" x14ac:dyDescent="0.15">
      <c r="A71" s="1043"/>
      <c r="B71" s="1044"/>
      <c r="C71" s="1044"/>
      <c r="D71" s="1044"/>
      <c r="E71" s="1044"/>
      <c r="F71" s="1045"/>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43"/>
      <c r="B72" s="1044"/>
      <c r="C72" s="1044"/>
      <c r="D72" s="1044"/>
      <c r="E72" s="1044"/>
      <c r="F72" s="1045"/>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43"/>
      <c r="B73" s="1044"/>
      <c r="C73" s="1044"/>
      <c r="D73" s="1044"/>
      <c r="E73" s="1044"/>
      <c r="F73" s="1045"/>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43"/>
      <c r="B74" s="1044"/>
      <c r="C74" s="1044"/>
      <c r="D74" s="1044"/>
      <c r="E74" s="1044"/>
      <c r="F74" s="1045"/>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43"/>
      <c r="B75" s="1044"/>
      <c r="C75" s="1044"/>
      <c r="D75" s="1044"/>
      <c r="E75" s="1044"/>
      <c r="F75" s="1045"/>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43"/>
      <c r="B76" s="1044"/>
      <c r="C76" s="1044"/>
      <c r="D76" s="1044"/>
      <c r="E76" s="1044"/>
      <c r="F76" s="1045"/>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43"/>
      <c r="B77" s="1044"/>
      <c r="C77" s="1044"/>
      <c r="D77" s="1044"/>
      <c r="E77" s="1044"/>
      <c r="F77" s="1045"/>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43"/>
      <c r="B78" s="1044"/>
      <c r="C78" s="1044"/>
      <c r="D78" s="1044"/>
      <c r="E78" s="1044"/>
      <c r="F78" s="1045"/>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43"/>
      <c r="B79" s="1044"/>
      <c r="C79" s="1044"/>
      <c r="D79" s="1044"/>
      <c r="E79" s="1044"/>
      <c r="F79" s="1045"/>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43"/>
      <c r="B80" s="1044"/>
      <c r="C80" s="1044"/>
      <c r="D80" s="1044"/>
      <c r="E80" s="1044"/>
      <c r="F80" s="1045"/>
      <c r="G80" s="818" t="s">
        <v>20</v>
      </c>
      <c r="H80" s="819"/>
      <c r="I80" s="819"/>
      <c r="J80" s="819"/>
      <c r="K80" s="819"/>
      <c r="L80" s="820"/>
      <c r="M80" s="821"/>
      <c r="N80" s="821"/>
      <c r="O80" s="821"/>
      <c r="P80" s="821"/>
      <c r="Q80" s="821"/>
      <c r="R80" s="821"/>
      <c r="S80" s="821"/>
      <c r="T80" s="821"/>
      <c r="U80" s="821"/>
      <c r="V80" s="821"/>
      <c r="W80" s="821"/>
      <c r="X80" s="822"/>
      <c r="Y80" s="823">
        <f>SUM(Y70:AB79)</f>
        <v>0</v>
      </c>
      <c r="Z80" s="824"/>
      <c r="AA80" s="824"/>
      <c r="AB80" s="825"/>
      <c r="AC80" s="818" t="s">
        <v>20</v>
      </c>
      <c r="AD80" s="819"/>
      <c r="AE80" s="819"/>
      <c r="AF80" s="819"/>
      <c r="AG80" s="819"/>
      <c r="AH80" s="820"/>
      <c r="AI80" s="821"/>
      <c r="AJ80" s="821"/>
      <c r="AK80" s="821"/>
      <c r="AL80" s="821"/>
      <c r="AM80" s="821"/>
      <c r="AN80" s="821"/>
      <c r="AO80" s="821"/>
      <c r="AP80" s="821"/>
      <c r="AQ80" s="821"/>
      <c r="AR80" s="821"/>
      <c r="AS80" s="821"/>
      <c r="AT80" s="822"/>
      <c r="AU80" s="823">
        <f>SUM(AU70:AX79)</f>
        <v>0</v>
      </c>
      <c r="AV80" s="824"/>
      <c r="AW80" s="824"/>
      <c r="AX80" s="826"/>
    </row>
    <row r="81" spans="1:50" ht="30" customHeight="1" x14ac:dyDescent="0.15">
      <c r="A81" s="1043"/>
      <c r="B81" s="1044"/>
      <c r="C81" s="1044"/>
      <c r="D81" s="1044"/>
      <c r="E81" s="1044"/>
      <c r="F81" s="1045"/>
      <c r="G81" s="784" t="s">
        <v>408</v>
      </c>
      <c r="H81" s="592"/>
      <c r="I81" s="592"/>
      <c r="J81" s="592"/>
      <c r="K81" s="592"/>
      <c r="L81" s="592"/>
      <c r="M81" s="592"/>
      <c r="N81" s="592"/>
      <c r="O81" s="592"/>
      <c r="P81" s="592"/>
      <c r="Q81" s="592"/>
      <c r="R81" s="592"/>
      <c r="S81" s="592"/>
      <c r="T81" s="592"/>
      <c r="U81" s="592"/>
      <c r="V81" s="592"/>
      <c r="W81" s="592"/>
      <c r="X81" s="592"/>
      <c r="Y81" s="592"/>
      <c r="Z81" s="592"/>
      <c r="AA81" s="592"/>
      <c r="AB81" s="593"/>
      <c r="AC81" s="784" t="s">
        <v>409</v>
      </c>
      <c r="AD81" s="592"/>
      <c r="AE81" s="592"/>
      <c r="AF81" s="592"/>
      <c r="AG81" s="592"/>
      <c r="AH81" s="592"/>
      <c r="AI81" s="592"/>
      <c r="AJ81" s="592"/>
      <c r="AK81" s="592"/>
      <c r="AL81" s="592"/>
      <c r="AM81" s="592"/>
      <c r="AN81" s="592"/>
      <c r="AO81" s="592"/>
      <c r="AP81" s="592"/>
      <c r="AQ81" s="592"/>
      <c r="AR81" s="592"/>
      <c r="AS81" s="592"/>
      <c r="AT81" s="592"/>
      <c r="AU81" s="592"/>
      <c r="AV81" s="592"/>
      <c r="AW81" s="592"/>
      <c r="AX81" s="785"/>
    </row>
    <row r="82" spans="1:50" ht="24.75" customHeight="1" x14ac:dyDescent="0.15">
      <c r="A82" s="1043"/>
      <c r="B82" s="1044"/>
      <c r="C82" s="1044"/>
      <c r="D82" s="1044"/>
      <c r="E82" s="1044"/>
      <c r="F82" s="1045"/>
      <c r="G82" s="804" t="s">
        <v>17</v>
      </c>
      <c r="H82" s="661"/>
      <c r="I82" s="661"/>
      <c r="J82" s="661"/>
      <c r="K82" s="661"/>
      <c r="L82" s="660" t="s">
        <v>18</v>
      </c>
      <c r="M82" s="661"/>
      <c r="N82" s="661"/>
      <c r="O82" s="661"/>
      <c r="P82" s="661"/>
      <c r="Q82" s="661"/>
      <c r="R82" s="661"/>
      <c r="S82" s="661"/>
      <c r="T82" s="661"/>
      <c r="U82" s="661"/>
      <c r="V82" s="661"/>
      <c r="W82" s="661"/>
      <c r="X82" s="662"/>
      <c r="Y82" s="647" t="s">
        <v>19</v>
      </c>
      <c r="Z82" s="648"/>
      <c r="AA82" s="648"/>
      <c r="AB82" s="790"/>
      <c r="AC82" s="804" t="s">
        <v>17</v>
      </c>
      <c r="AD82" s="661"/>
      <c r="AE82" s="661"/>
      <c r="AF82" s="661"/>
      <c r="AG82" s="661"/>
      <c r="AH82" s="660" t="s">
        <v>18</v>
      </c>
      <c r="AI82" s="661"/>
      <c r="AJ82" s="661"/>
      <c r="AK82" s="661"/>
      <c r="AL82" s="661"/>
      <c r="AM82" s="661"/>
      <c r="AN82" s="661"/>
      <c r="AO82" s="661"/>
      <c r="AP82" s="661"/>
      <c r="AQ82" s="661"/>
      <c r="AR82" s="661"/>
      <c r="AS82" s="661"/>
      <c r="AT82" s="662"/>
      <c r="AU82" s="647" t="s">
        <v>19</v>
      </c>
      <c r="AV82" s="648"/>
      <c r="AW82" s="648"/>
      <c r="AX82" s="649"/>
    </row>
    <row r="83" spans="1:50" ht="24.75" customHeight="1" x14ac:dyDescent="0.15">
      <c r="A83" s="1043"/>
      <c r="B83" s="1044"/>
      <c r="C83" s="1044"/>
      <c r="D83" s="1044"/>
      <c r="E83" s="1044"/>
      <c r="F83" s="1045"/>
      <c r="G83" s="663"/>
      <c r="H83" s="664"/>
      <c r="I83" s="664"/>
      <c r="J83" s="664"/>
      <c r="K83" s="665"/>
      <c r="L83" s="657"/>
      <c r="M83" s="658"/>
      <c r="N83" s="658"/>
      <c r="O83" s="658"/>
      <c r="P83" s="658"/>
      <c r="Q83" s="658"/>
      <c r="R83" s="658"/>
      <c r="S83" s="658"/>
      <c r="T83" s="658"/>
      <c r="U83" s="658"/>
      <c r="V83" s="658"/>
      <c r="W83" s="658"/>
      <c r="X83" s="659"/>
      <c r="Y83" s="384"/>
      <c r="Z83" s="385"/>
      <c r="AA83" s="385"/>
      <c r="AB83" s="797"/>
      <c r="AC83" s="663"/>
      <c r="AD83" s="664"/>
      <c r="AE83" s="664"/>
      <c r="AF83" s="664"/>
      <c r="AG83" s="665"/>
      <c r="AH83" s="657"/>
      <c r="AI83" s="658"/>
      <c r="AJ83" s="658"/>
      <c r="AK83" s="658"/>
      <c r="AL83" s="658"/>
      <c r="AM83" s="658"/>
      <c r="AN83" s="658"/>
      <c r="AO83" s="658"/>
      <c r="AP83" s="658"/>
      <c r="AQ83" s="658"/>
      <c r="AR83" s="658"/>
      <c r="AS83" s="658"/>
      <c r="AT83" s="659"/>
      <c r="AU83" s="384"/>
      <c r="AV83" s="385"/>
      <c r="AW83" s="385"/>
      <c r="AX83" s="386"/>
    </row>
    <row r="84" spans="1:50" ht="24.75" customHeight="1" x14ac:dyDescent="0.15">
      <c r="A84" s="1043"/>
      <c r="B84" s="1044"/>
      <c r="C84" s="1044"/>
      <c r="D84" s="1044"/>
      <c r="E84" s="1044"/>
      <c r="F84" s="1045"/>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43"/>
      <c r="B85" s="1044"/>
      <c r="C85" s="1044"/>
      <c r="D85" s="1044"/>
      <c r="E85" s="1044"/>
      <c r="F85" s="1045"/>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43"/>
      <c r="B86" s="1044"/>
      <c r="C86" s="1044"/>
      <c r="D86" s="1044"/>
      <c r="E86" s="1044"/>
      <c r="F86" s="1045"/>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43"/>
      <c r="B87" s="1044"/>
      <c r="C87" s="1044"/>
      <c r="D87" s="1044"/>
      <c r="E87" s="1044"/>
      <c r="F87" s="1045"/>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43"/>
      <c r="B88" s="1044"/>
      <c r="C88" s="1044"/>
      <c r="D88" s="1044"/>
      <c r="E88" s="1044"/>
      <c r="F88" s="1045"/>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43"/>
      <c r="B89" s="1044"/>
      <c r="C89" s="1044"/>
      <c r="D89" s="1044"/>
      <c r="E89" s="1044"/>
      <c r="F89" s="1045"/>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43"/>
      <c r="B90" s="1044"/>
      <c r="C90" s="1044"/>
      <c r="D90" s="1044"/>
      <c r="E90" s="1044"/>
      <c r="F90" s="1045"/>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43"/>
      <c r="B91" s="1044"/>
      <c r="C91" s="1044"/>
      <c r="D91" s="1044"/>
      <c r="E91" s="1044"/>
      <c r="F91" s="1045"/>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43"/>
      <c r="B92" s="1044"/>
      <c r="C92" s="1044"/>
      <c r="D92" s="1044"/>
      <c r="E92" s="1044"/>
      <c r="F92" s="1045"/>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43"/>
      <c r="B93" s="1044"/>
      <c r="C93" s="1044"/>
      <c r="D93" s="1044"/>
      <c r="E93" s="1044"/>
      <c r="F93" s="1045"/>
      <c r="G93" s="818" t="s">
        <v>20</v>
      </c>
      <c r="H93" s="819"/>
      <c r="I93" s="819"/>
      <c r="J93" s="819"/>
      <c r="K93" s="819"/>
      <c r="L93" s="820"/>
      <c r="M93" s="821"/>
      <c r="N93" s="821"/>
      <c r="O93" s="821"/>
      <c r="P93" s="821"/>
      <c r="Q93" s="821"/>
      <c r="R93" s="821"/>
      <c r="S93" s="821"/>
      <c r="T93" s="821"/>
      <c r="U93" s="821"/>
      <c r="V93" s="821"/>
      <c r="W93" s="821"/>
      <c r="X93" s="822"/>
      <c r="Y93" s="823">
        <f>SUM(Y83:AB92)</f>
        <v>0</v>
      </c>
      <c r="Z93" s="824"/>
      <c r="AA93" s="824"/>
      <c r="AB93" s="825"/>
      <c r="AC93" s="818" t="s">
        <v>20</v>
      </c>
      <c r="AD93" s="819"/>
      <c r="AE93" s="819"/>
      <c r="AF93" s="819"/>
      <c r="AG93" s="819"/>
      <c r="AH93" s="820"/>
      <c r="AI93" s="821"/>
      <c r="AJ93" s="821"/>
      <c r="AK93" s="821"/>
      <c r="AL93" s="821"/>
      <c r="AM93" s="821"/>
      <c r="AN93" s="821"/>
      <c r="AO93" s="821"/>
      <c r="AP93" s="821"/>
      <c r="AQ93" s="821"/>
      <c r="AR93" s="821"/>
      <c r="AS93" s="821"/>
      <c r="AT93" s="822"/>
      <c r="AU93" s="823">
        <f>SUM(AU83:AX92)</f>
        <v>0</v>
      </c>
      <c r="AV93" s="824"/>
      <c r="AW93" s="824"/>
      <c r="AX93" s="826"/>
    </row>
    <row r="94" spans="1:50" ht="30" customHeight="1" x14ac:dyDescent="0.15">
      <c r="A94" s="1043"/>
      <c r="B94" s="1044"/>
      <c r="C94" s="1044"/>
      <c r="D94" s="1044"/>
      <c r="E94" s="1044"/>
      <c r="F94" s="1045"/>
      <c r="G94" s="784" t="s">
        <v>410</v>
      </c>
      <c r="H94" s="592"/>
      <c r="I94" s="592"/>
      <c r="J94" s="592"/>
      <c r="K94" s="592"/>
      <c r="L94" s="592"/>
      <c r="M94" s="592"/>
      <c r="N94" s="592"/>
      <c r="O94" s="592"/>
      <c r="P94" s="592"/>
      <c r="Q94" s="592"/>
      <c r="R94" s="592"/>
      <c r="S94" s="592"/>
      <c r="T94" s="592"/>
      <c r="U94" s="592"/>
      <c r="V94" s="592"/>
      <c r="W94" s="592"/>
      <c r="X94" s="592"/>
      <c r="Y94" s="592"/>
      <c r="Z94" s="592"/>
      <c r="AA94" s="592"/>
      <c r="AB94" s="593"/>
      <c r="AC94" s="784" t="s">
        <v>305</v>
      </c>
      <c r="AD94" s="592"/>
      <c r="AE94" s="592"/>
      <c r="AF94" s="592"/>
      <c r="AG94" s="592"/>
      <c r="AH94" s="592"/>
      <c r="AI94" s="592"/>
      <c r="AJ94" s="592"/>
      <c r="AK94" s="592"/>
      <c r="AL94" s="592"/>
      <c r="AM94" s="592"/>
      <c r="AN94" s="592"/>
      <c r="AO94" s="592"/>
      <c r="AP94" s="592"/>
      <c r="AQ94" s="592"/>
      <c r="AR94" s="592"/>
      <c r="AS94" s="592"/>
      <c r="AT94" s="592"/>
      <c r="AU94" s="592"/>
      <c r="AV94" s="592"/>
      <c r="AW94" s="592"/>
      <c r="AX94" s="785"/>
    </row>
    <row r="95" spans="1:50" ht="24.75" customHeight="1" x14ac:dyDescent="0.15">
      <c r="A95" s="1043"/>
      <c r="B95" s="1044"/>
      <c r="C95" s="1044"/>
      <c r="D95" s="1044"/>
      <c r="E95" s="1044"/>
      <c r="F95" s="1045"/>
      <c r="G95" s="804" t="s">
        <v>17</v>
      </c>
      <c r="H95" s="661"/>
      <c r="I95" s="661"/>
      <c r="J95" s="661"/>
      <c r="K95" s="661"/>
      <c r="L95" s="660" t="s">
        <v>18</v>
      </c>
      <c r="M95" s="661"/>
      <c r="N95" s="661"/>
      <c r="O95" s="661"/>
      <c r="P95" s="661"/>
      <c r="Q95" s="661"/>
      <c r="R95" s="661"/>
      <c r="S95" s="661"/>
      <c r="T95" s="661"/>
      <c r="U95" s="661"/>
      <c r="V95" s="661"/>
      <c r="W95" s="661"/>
      <c r="X95" s="662"/>
      <c r="Y95" s="647" t="s">
        <v>19</v>
      </c>
      <c r="Z95" s="648"/>
      <c r="AA95" s="648"/>
      <c r="AB95" s="790"/>
      <c r="AC95" s="804" t="s">
        <v>17</v>
      </c>
      <c r="AD95" s="661"/>
      <c r="AE95" s="661"/>
      <c r="AF95" s="661"/>
      <c r="AG95" s="661"/>
      <c r="AH95" s="660" t="s">
        <v>18</v>
      </c>
      <c r="AI95" s="661"/>
      <c r="AJ95" s="661"/>
      <c r="AK95" s="661"/>
      <c r="AL95" s="661"/>
      <c r="AM95" s="661"/>
      <c r="AN95" s="661"/>
      <c r="AO95" s="661"/>
      <c r="AP95" s="661"/>
      <c r="AQ95" s="661"/>
      <c r="AR95" s="661"/>
      <c r="AS95" s="661"/>
      <c r="AT95" s="662"/>
      <c r="AU95" s="647" t="s">
        <v>19</v>
      </c>
      <c r="AV95" s="648"/>
      <c r="AW95" s="648"/>
      <c r="AX95" s="649"/>
    </row>
    <row r="96" spans="1:50" ht="24.75" customHeight="1" x14ac:dyDescent="0.15">
      <c r="A96" s="1043"/>
      <c r="B96" s="1044"/>
      <c r="C96" s="1044"/>
      <c r="D96" s="1044"/>
      <c r="E96" s="1044"/>
      <c r="F96" s="1045"/>
      <c r="G96" s="663"/>
      <c r="H96" s="664"/>
      <c r="I96" s="664"/>
      <c r="J96" s="664"/>
      <c r="K96" s="665"/>
      <c r="L96" s="657"/>
      <c r="M96" s="658"/>
      <c r="N96" s="658"/>
      <c r="O96" s="658"/>
      <c r="P96" s="658"/>
      <c r="Q96" s="658"/>
      <c r="R96" s="658"/>
      <c r="S96" s="658"/>
      <c r="T96" s="658"/>
      <c r="U96" s="658"/>
      <c r="V96" s="658"/>
      <c r="W96" s="658"/>
      <c r="X96" s="659"/>
      <c r="Y96" s="384"/>
      <c r="Z96" s="385"/>
      <c r="AA96" s="385"/>
      <c r="AB96" s="797"/>
      <c r="AC96" s="663"/>
      <c r="AD96" s="664"/>
      <c r="AE96" s="664"/>
      <c r="AF96" s="664"/>
      <c r="AG96" s="665"/>
      <c r="AH96" s="657"/>
      <c r="AI96" s="658"/>
      <c r="AJ96" s="658"/>
      <c r="AK96" s="658"/>
      <c r="AL96" s="658"/>
      <c r="AM96" s="658"/>
      <c r="AN96" s="658"/>
      <c r="AO96" s="658"/>
      <c r="AP96" s="658"/>
      <c r="AQ96" s="658"/>
      <c r="AR96" s="658"/>
      <c r="AS96" s="658"/>
      <c r="AT96" s="659"/>
      <c r="AU96" s="384"/>
      <c r="AV96" s="385"/>
      <c r="AW96" s="385"/>
      <c r="AX96" s="386"/>
    </row>
    <row r="97" spans="1:50" ht="24.75" customHeight="1" x14ac:dyDescent="0.15">
      <c r="A97" s="1043"/>
      <c r="B97" s="1044"/>
      <c r="C97" s="1044"/>
      <c r="D97" s="1044"/>
      <c r="E97" s="1044"/>
      <c r="F97" s="1045"/>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43"/>
      <c r="B98" s="1044"/>
      <c r="C98" s="1044"/>
      <c r="D98" s="1044"/>
      <c r="E98" s="1044"/>
      <c r="F98" s="1045"/>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43"/>
      <c r="B99" s="1044"/>
      <c r="C99" s="1044"/>
      <c r="D99" s="1044"/>
      <c r="E99" s="1044"/>
      <c r="F99" s="1045"/>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43"/>
      <c r="B100" s="1044"/>
      <c r="C100" s="1044"/>
      <c r="D100" s="1044"/>
      <c r="E100" s="1044"/>
      <c r="F100" s="1045"/>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43"/>
      <c r="B101" s="1044"/>
      <c r="C101" s="1044"/>
      <c r="D101" s="1044"/>
      <c r="E101" s="1044"/>
      <c r="F101" s="1045"/>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43"/>
      <c r="B102" s="1044"/>
      <c r="C102" s="1044"/>
      <c r="D102" s="1044"/>
      <c r="E102" s="1044"/>
      <c r="F102" s="1045"/>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43"/>
      <c r="B103" s="1044"/>
      <c r="C103" s="1044"/>
      <c r="D103" s="1044"/>
      <c r="E103" s="1044"/>
      <c r="F103" s="1045"/>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43"/>
      <c r="B104" s="1044"/>
      <c r="C104" s="1044"/>
      <c r="D104" s="1044"/>
      <c r="E104" s="1044"/>
      <c r="F104" s="1045"/>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43"/>
      <c r="B105" s="1044"/>
      <c r="C105" s="1044"/>
      <c r="D105" s="1044"/>
      <c r="E105" s="1044"/>
      <c r="F105" s="1045"/>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46"/>
      <c r="B106" s="1047"/>
      <c r="C106" s="1047"/>
      <c r="D106" s="1047"/>
      <c r="E106" s="1047"/>
      <c r="F106" s="1048"/>
      <c r="G106" s="1031" t="s">
        <v>20</v>
      </c>
      <c r="H106" s="1032"/>
      <c r="I106" s="1032"/>
      <c r="J106" s="1032"/>
      <c r="K106" s="1032"/>
      <c r="L106" s="1033"/>
      <c r="M106" s="1034"/>
      <c r="N106" s="1034"/>
      <c r="O106" s="1034"/>
      <c r="P106" s="1034"/>
      <c r="Q106" s="1034"/>
      <c r="R106" s="1034"/>
      <c r="S106" s="1034"/>
      <c r="T106" s="1034"/>
      <c r="U106" s="1034"/>
      <c r="V106" s="1034"/>
      <c r="W106" s="1034"/>
      <c r="X106" s="1035"/>
      <c r="Y106" s="1036">
        <f>SUM(Y96:AB105)</f>
        <v>0</v>
      </c>
      <c r="Z106" s="1037"/>
      <c r="AA106" s="1037"/>
      <c r="AB106" s="1038"/>
      <c r="AC106" s="1031" t="s">
        <v>20</v>
      </c>
      <c r="AD106" s="1032"/>
      <c r="AE106" s="1032"/>
      <c r="AF106" s="1032"/>
      <c r="AG106" s="1032"/>
      <c r="AH106" s="1033"/>
      <c r="AI106" s="1034"/>
      <c r="AJ106" s="1034"/>
      <c r="AK106" s="1034"/>
      <c r="AL106" s="1034"/>
      <c r="AM106" s="1034"/>
      <c r="AN106" s="1034"/>
      <c r="AO106" s="1034"/>
      <c r="AP106" s="1034"/>
      <c r="AQ106" s="1034"/>
      <c r="AR106" s="1034"/>
      <c r="AS106" s="1034"/>
      <c r="AT106" s="1035"/>
      <c r="AU106" s="1036">
        <f>SUM(AU96:AX105)</f>
        <v>0</v>
      </c>
      <c r="AV106" s="1037"/>
      <c r="AW106" s="1037"/>
      <c r="AX106" s="1039"/>
    </row>
    <row r="107" spans="1:50" s="39" customFormat="1" ht="24.75" customHeight="1" thickBot="1" x14ac:dyDescent="0.2"/>
    <row r="108" spans="1:50" ht="30" customHeight="1" x14ac:dyDescent="0.15">
      <c r="A108" s="1049" t="s">
        <v>28</v>
      </c>
      <c r="B108" s="1050"/>
      <c r="C108" s="1050"/>
      <c r="D108" s="1050"/>
      <c r="E108" s="1050"/>
      <c r="F108" s="1051"/>
      <c r="G108" s="784" t="s">
        <v>306</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784" t="s">
        <v>411</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85"/>
    </row>
    <row r="109" spans="1:50" ht="24.75" customHeight="1" x14ac:dyDescent="0.15">
      <c r="A109" s="1043"/>
      <c r="B109" s="1044"/>
      <c r="C109" s="1044"/>
      <c r="D109" s="1044"/>
      <c r="E109" s="1044"/>
      <c r="F109" s="1045"/>
      <c r="G109" s="804" t="s">
        <v>17</v>
      </c>
      <c r="H109" s="661"/>
      <c r="I109" s="661"/>
      <c r="J109" s="661"/>
      <c r="K109" s="661"/>
      <c r="L109" s="660" t="s">
        <v>18</v>
      </c>
      <c r="M109" s="661"/>
      <c r="N109" s="661"/>
      <c r="O109" s="661"/>
      <c r="P109" s="661"/>
      <c r="Q109" s="661"/>
      <c r="R109" s="661"/>
      <c r="S109" s="661"/>
      <c r="T109" s="661"/>
      <c r="U109" s="661"/>
      <c r="V109" s="661"/>
      <c r="W109" s="661"/>
      <c r="X109" s="662"/>
      <c r="Y109" s="647" t="s">
        <v>19</v>
      </c>
      <c r="Z109" s="648"/>
      <c r="AA109" s="648"/>
      <c r="AB109" s="790"/>
      <c r="AC109" s="804" t="s">
        <v>17</v>
      </c>
      <c r="AD109" s="661"/>
      <c r="AE109" s="661"/>
      <c r="AF109" s="661"/>
      <c r="AG109" s="661"/>
      <c r="AH109" s="660" t="s">
        <v>18</v>
      </c>
      <c r="AI109" s="661"/>
      <c r="AJ109" s="661"/>
      <c r="AK109" s="661"/>
      <c r="AL109" s="661"/>
      <c r="AM109" s="661"/>
      <c r="AN109" s="661"/>
      <c r="AO109" s="661"/>
      <c r="AP109" s="661"/>
      <c r="AQ109" s="661"/>
      <c r="AR109" s="661"/>
      <c r="AS109" s="661"/>
      <c r="AT109" s="662"/>
      <c r="AU109" s="647" t="s">
        <v>19</v>
      </c>
      <c r="AV109" s="648"/>
      <c r="AW109" s="648"/>
      <c r="AX109" s="649"/>
    </row>
    <row r="110" spans="1:50" ht="24.75" customHeight="1" x14ac:dyDescent="0.15">
      <c r="A110" s="1043"/>
      <c r="B110" s="1044"/>
      <c r="C110" s="1044"/>
      <c r="D110" s="1044"/>
      <c r="E110" s="1044"/>
      <c r="F110" s="1045"/>
      <c r="G110" s="663"/>
      <c r="H110" s="664"/>
      <c r="I110" s="664"/>
      <c r="J110" s="664"/>
      <c r="K110" s="665"/>
      <c r="L110" s="657"/>
      <c r="M110" s="658"/>
      <c r="N110" s="658"/>
      <c r="O110" s="658"/>
      <c r="P110" s="658"/>
      <c r="Q110" s="658"/>
      <c r="R110" s="658"/>
      <c r="S110" s="658"/>
      <c r="T110" s="658"/>
      <c r="U110" s="658"/>
      <c r="V110" s="658"/>
      <c r="W110" s="658"/>
      <c r="X110" s="659"/>
      <c r="Y110" s="384"/>
      <c r="Z110" s="385"/>
      <c r="AA110" s="385"/>
      <c r="AB110" s="797"/>
      <c r="AC110" s="663"/>
      <c r="AD110" s="664"/>
      <c r="AE110" s="664"/>
      <c r="AF110" s="664"/>
      <c r="AG110" s="665"/>
      <c r="AH110" s="657"/>
      <c r="AI110" s="658"/>
      <c r="AJ110" s="658"/>
      <c r="AK110" s="658"/>
      <c r="AL110" s="658"/>
      <c r="AM110" s="658"/>
      <c r="AN110" s="658"/>
      <c r="AO110" s="658"/>
      <c r="AP110" s="658"/>
      <c r="AQ110" s="658"/>
      <c r="AR110" s="658"/>
      <c r="AS110" s="658"/>
      <c r="AT110" s="659"/>
      <c r="AU110" s="384"/>
      <c r="AV110" s="385"/>
      <c r="AW110" s="385"/>
      <c r="AX110" s="386"/>
    </row>
    <row r="111" spans="1:50" ht="24.75" customHeight="1" x14ac:dyDescent="0.15">
      <c r="A111" s="1043"/>
      <c r="B111" s="1044"/>
      <c r="C111" s="1044"/>
      <c r="D111" s="1044"/>
      <c r="E111" s="1044"/>
      <c r="F111" s="1045"/>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43"/>
      <c r="B112" s="1044"/>
      <c r="C112" s="1044"/>
      <c r="D112" s="1044"/>
      <c r="E112" s="1044"/>
      <c r="F112" s="1045"/>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43"/>
      <c r="B113" s="1044"/>
      <c r="C113" s="1044"/>
      <c r="D113" s="1044"/>
      <c r="E113" s="1044"/>
      <c r="F113" s="1045"/>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43"/>
      <c r="B114" s="1044"/>
      <c r="C114" s="1044"/>
      <c r="D114" s="1044"/>
      <c r="E114" s="1044"/>
      <c r="F114" s="1045"/>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43"/>
      <c r="B115" s="1044"/>
      <c r="C115" s="1044"/>
      <c r="D115" s="1044"/>
      <c r="E115" s="1044"/>
      <c r="F115" s="1045"/>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43"/>
      <c r="B116" s="1044"/>
      <c r="C116" s="1044"/>
      <c r="D116" s="1044"/>
      <c r="E116" s="1044"/>
      <c r="F116" s="1045"/>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43"/>
      <c r="B117" s="1044"/>
      <c r="C117" s="1044"/>
      <c r="D117" s="1044"/>
      <c r="E117" s="1044"/>
      <c r="F117" s="1045"/>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43"/>
      <c r="B118" s="1044"/>
      <c r="C118" s="1044"/>
      <c r="D118" s="1044"/>
      <c r="E118" s="1044"/>
      <c r="F118" s="1045"/>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43"/>
      <c r="B119" s="1044"/>
      <c r="C119" s="1044"/>
      <c r="D119" s="1044"/>
      <c r="E119" s="1044"/>
      <c r="F119" s="1045"/>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43"/>
      <c r="B120" s="1044"/>
      <c r="C120" s="1044"/>
      <c r="D120" s="1044"/>
      <c r="E120" s="1044"/>
      <c r="F120" s="1045"/>
      <c r="G120" s="818" t="s">
        <v>20</v>
      </c>
      <c r="H120" s="819"/>
      <c r="I120" s="819"/>
      <c r="J120" s="819"/>
      <c r="K120" s="819"/>
      <c r="L120" s="820"/>
      <c r="M120" s="821"/>
      <c r="N120" s="821"/>
      <c r="O120" s="821"/>
      <c r="P120" s="821"/>
      <c r="Q120" s="821"/>
      <c r="R120" s="821"/>
      <c r="S120" s="821"/>
      <c r="T120" s="821"/>
      <c r="U120" s="821"/>
      <c r="V120" s="821"/>
      <c r="W120" s="821"/>
      <c r="X120" s="822"/>
      <c r="Y120" s="823">
        <f>SUM(Y110:AB119)</f>
        <v>0</v>
      </c>
      <c r="Z120" s="824"/>
      <c r="AA120" s="824"/>
      <c r="AB120" s="825"/>
      <c r="AC120" s="818" t="s">
        <v>20</v>
      </c>
      <c r="AD120" s="819"/>
      <c r="AE120" s="819"/>
      <c r="AF120" s="819"/>
      <c r="AG120" s="819"/>
      <c r="AH120" s="820"/>
      <c r="AI120" s="821"/>
      <c r="AJ120" s="821"/>
      <c r="AK120" s="821"/>
      <c r="AL120" s="821"/>
      <c r="AM120" s="821"/>
      <c r="AN120" s="821"/>
      <c r="AO120" s="821"/>
      <c r="AP120" s="821"/>
      <c r="AQ120" s="821"/>
      <c r="AR120" s="821"/>
      <c r="AS120" s="821"/>
      <c r="AT120" s="822"/>
      <c r="AU120" s="823">
        <f>SUM(AU110:AX119)</f>
        <v>0</v>
      </c>
      <c r="AV120" s="824"/>
      <c r="AW120" s="824"/>
      <c r="AX120" s="826"/>
    </row>
    <row r="121" spans="1:50" ht="30" customHeight="1" x14ac:dyDescent="0.15">
      <c r="A121" s="1043"/>
      <c r="B121" s="1044"/>
      <c r="C121" s="1044"/>
      <c r="D121" s="1044"/>
      <c r="E121" s="1044"/>
      <c r="F121" s="1045"/>
      <c r="G121" s="784" t="s">
        <v>412</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784" t="s">
        <v>413</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85"/>
    </row>
    <row r="122" spans="1:50" ht="25.5" customHeight="1" x14ac:dyDescent="0.15">
      <c r="A122" s="1043"/>
      <c r="B122" s="1044"/>
      <c r="C122" s="1044"/>
      <c r="D122" s="1044"/>
      <c r="E122" s="1044"/>
      <c r="F122" s="1045"/>
      <c r="G122" s="804" t="s">
        <v>17</v>
      </c>
      <c r="H122" s="661"/>
      <c r="I122" s="661"/>
      <c r="J122" s="661"/>
      <c r="K122" s="661"/>
      <c r="L122" s="660" t="s">
        <v>18</v>
      </c>
      <c r="M122" s="661"/>
      <c r="N122" s="661"/>
      <c r="O122" s="661"/>
      <c r="P122" s="661"/>
      <c r="Q122" s="661"/>
      <c r="R122" s="661"/>
      <c r="S122" s="661"/>
      <c r="T122" s="661"/>
      <c r="U122" s="661"/>
      <c r="V122" s="661"/>
      <c r="W122" s="661"/>
      <c r="X122" s="662"/>
      <c r="Y122" s="647" t="s">
        <v>19</v>
      </c>
      <c r="Z122" s="648"/>
      <c r="AA122" s="648"/>
      <c r="AB122" s="790"/>
      <c r="AC122" s="804" t="s">
        <v>17</v>
      </c>
      <c r="AD122" s="661"/>
      <c r="AE122" s="661"/>
      <c r="AF122" s="661"/>
      <c r="AG122" s="661"/>
      <c r="AH122" s="660" t="s">
        <v>18</v>
      </c>
      <c r="AI122" s="661"/>
      <c r="AJ122" s="661"/>
      <c r="AK122" s="661"/>
      <c r="AL122" s="661"/>
      <c r="AM122" s="661"/>
      <c r="AN122" s="661"/>
      <c r="AO122" s="661"/>
      <c r="AP122" s="661"/>
      <c r="AQ122" s="661"/>
      <c r="AR122" s="661"/>
      <c r="AS122" s="661"/>
      <c r="AT122" s="662"/>
      <c r="AU122" s="647" t="s">
        <v>19</v>
      </c>
      <c r="AV122" s="648"/>
      <c r="AW122" s="648"/>
      <c r="AX122" s="649"/>
    </row>
    <row r="123" spans="1:50" ht="24.75" customHeight="1" x14ac:dyDescent="0.15">
      <c r="A123" s="1043"/>
      <c r="B123" s="1044"/>
      <c r="C123" s="1044"/>
      <c r="D123" s="1044"/>
      <c r="E123" s="1044"/>
      <c r="F123" s="1045"/>
      <c r="G123" s="663"/>
      <c r="H123" s="664"/>
      <c r="I123" s="664"/>
      <c r="J123" s="664"/>
      <c r="K123" s="665"/>
      <c r="L123" s="657"/>
      <c r="M123" s="658"/>
      <c r="N123" s="658"/>
      <c r="O123" s="658"/>
      <c r="P123" s="658"/>
      <c r="Q123" s="658"/>
      <c r="R123" s="658"/>
      <c r="S123" s="658"/>
      <c r="T123" s="658"/>
      <c r="U123" s="658"/>
      <c r="V123" s="658"/>
      <c r="W123" s="658"/>
      <c r="X123" s="659"/>
      <c r="Y123" s="384"/>
      <c r="Z123" s="385"/>
      <c r="AA123" s="385"/>
      <c r="AB123" s="797"/>
      <c r="AC123" s="663"/>
      <c r="AD123" s="664"/>
      <c r="AE123" s="664"/>
      <c r="AF123" s="664"/>
      <c r="AG123" s="665"/>
      <c r="AH123" s="657"/>
      <c r="AI123" s="658"/>
      <c r="AJ123" s="658"/>
      <c r="AK123" s="658"/>
      <c r="AL123" s="658"/>
      <c r="AM123" s="658"/>
      <c r="AN123" s="658"/>
      <c r="AO123" s="658"/>
      <c r="AP123" s="658"/>
      <c r="AQ123" s="658"/>
      <c r="AR123" s="658"/>
      <c r="AS123" s="658"/>
      <c r="AT123" s="659"/>
      <c r="AU123" s="384"/>
      <c r="AV123" s="385"/>
      <c r="AW123" s="385"/>
      <c r="AX123" s="386"/>
    </row>
    <row r="124" spans="1:50" ht="24.75" customHeight="1" x14ac:dyDescent="0.15">
      <c r="A124" s="1043"/>
      <c r="B124" s="1044"/>
      <c r="C124" s="1044"/>
      <c r="D124" s="1044"/>
      <c r="E124" s="1044"/>
      <c r="F124" s="1045"/>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43"/>
      <c r="B125" s="1044"/>
      <c r="C125" s="1044"/>
      <c r="D125" s="1044"/>
      <c r="E125" s="1044"/>
      <c r="F125" s="1045"/>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43"/>
      <c r="B126" s="1044"/>
      <c r="C126" s="1044"/>
      <c r="D126" s="1044"/>
      <c r="E126" s="1044"/>
      <c r="F126" s="1045"/>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43"/>
      <c r="B127" s="1044"/>
      <c r="C127" s="1044"/>
      <c r="D127" s="1044"/>
      <c r="E127" s="1044"/>
      <c r="F127" s="1045"/>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43"/>
      <c r="B128" s="1044"/>
      <c r="C128" s="1044"/>
      <c r="D128" s="1044"/>
      <c r="E128" s="1044"/>
      <c r="F128" s="1045"/>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43"/>
      <c r="B129" s="1044"/>
      <c r="C129" s="1044"/>
      <c r="D129" s="1044"/>
      <c r="E129" s="1044"/>
      <c r="F129" s="1045"/>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43"/>
      <c r="B130" s="1044"/>
      <c r="C130" s="1044"/>
      <c r="D130" s="1044"/>
      <c r="E130" s="1044"/>
      <c r="F130" s="1045"/>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43"/>
      <c r="B131" s="1044"/>
      <c r="C131" s="1044"/>
      <c r="D131" s="1044"/>
      <c r="E131" s="1044"/>
      <c r="F131" s="1045"/>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43"/>
      <c r="B132" s="1044"/>
      <c r="C132" s="1044"/>
      <c r="D132" s="1044"/>
      <c r="E132" s="1044"/>
      <c r="F132" s="1045"/>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43"/>
      <c r="B133" s="1044"/>
      <c r="C133" s="1044"/>
      <c r="D133" s="1044"/>
      <c r="E133" s="1044"/>
      <c r="F133" s="1045"/>
      <c r="G133" s="818" t="s">
        <v>20</v>
      </c>
      <c r="H133" s="819"/>
      <c r="I133" s="819"/>
      <c r="J133" s="819"/>
      <c r="K133" s="819"/>
      <c r="L133" s="820"/>
      <c r="M133" s="821"/>
      <c r="N133" s="821"/>
      <c r="O133" s="821"/>
      <c r="P133" s="821"/>
      <c r="Q133" s="821"/>
      <c r="R133" s="821"/>
      <c r="S133" s="821"/>
      <c r="T133" s="821"/>
      <c r="U133" s="821"/>
      <c r="V133" s="821"/>
      <c r="W133" s="821"/>
      <c r="X133" s="822"/>
      <c r="Y133" s="823">
        <f>SUM(Y123:AB132)</f>
        <v>0</v>
      </c>
      <c r="Z133" s="824"/>
      <c r="AA133" s="824"/>
      <c r="AB133" s="825"/>
      <c r="AC133" s="818" t="s">
        <v>20</v>
      </c>
      <c r="AD133" s="819"/>
      <c r="AE133" s="819"/>
      <c r="AF133" s="819"/>
      <c r="AG133" s="819"/>
      <c r="AH133" s="820"/>
      <c r="AI133" s="821"/>
      <c r="AJ133" s="821"/>
      <c r="AK133" s="821"/>
      <c r="AL133" s="821"/>
      <c r="AM133" s="821"/>
      <c r="AN133" s="821"/>
      <c r="AO133" s="821"/>
      <c r="AP133" s="821"/>
      <c r="AQ133" s="821"/>
      <c r="AR133" s="821"/>
      <c r="AS133" s="821"/>
      <c r="AT133" s="822"/>
      <c r="AU133" s="823">
        <f>SUM(AU123:AX132)</f>
        <v>0</v>
      </c>
      <c r="AV133" s="824"/>
      <c r="AW133" s="824"/>
      <c r="AX133" s="826"/>
    </row>
    <row r="134" spans="1:50" ht="30" customHeight="1" x14ac:dyDescent="0.15">
      <c r="A134" s="1043"/>
      <c r="B134" s="1044"/>
      <c r="C134" s="1044"/>
      <c r="D134" s="1044"/>
      <c r="E134" s="1044"/>
      <c r="F134" s="1045"/>
      <c r="G134" s="784" t="s">
        <v>414</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784" t="s">
        <v>415</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85"/>
    </row>
    <row r="135" spans="1:50" ht="24.75" customHeight="1" x14ac:dyDescent="0.15">
      <c r="A135" s="1043"/>
      <c r="B135" s="1044"/>
      <c r="C135" s="1044"/>
      <c r="D135" s="1044"/>
      <c r="E135" s="1044"/>
      <c r="F135" s="1045"/>
      <c r="G135" s="804" t="s">
        <v>17</v>
      </c>
      <c r="H135" s="661"/>
      <c r="I135" s="661"/>
      <c r="J135" s="661"/>
      <c r="K135" s="661"/>
      <c r="L135" s="660" t="s">
        <v>18</v>
      </c>
      <c r="M135" s="661"/>
      <c r="N135" s="661"/>
      <c r="O135" s="661"/>
      <c r="P135" s="661"/>
      <c r="Q135" s="661"/>
      <c r="R135" s="661"/>
      <c r="S135" s="661"/>
      <c r="T135" s="661"/>
      <c r="U135" s="661"/>
      <c r="V135" s="661"/>
      <c r="W135" s="661"/>
      <c r="X135" s="662"/>
      <c r="Y135" s="647" t="s">
        <v>19</v>
      </c>
      <c r="Z135" s="648"/>
      <c r="AA135" s="648"/>
      <c r="AB135" s="790"/>
      <c r="AC135" s="804" t="s">
        <v>17</v>
      </c>
      <c r="AD135" s="661"/>
      <c r="AE135" s="661"/>
      <c r="AF135" s="661"/>
      <c r="AG135" s="661"/>
      <c r="AH135" s="660" t="s">
        <v>18</v>
      </c>
      <c r="AI135" s="661"/>
      <c r="AJ135" s="661"/>
      <c r="AK135" s="661"/>
      <c r="AL135" s="661"/>
      <c r="AM135" s="661"/>
      <c r="AN135" s="661"/>
      <c r="AO135" s="661"/>
      <c r="AP135" s="661"/>
      <c r="AQ135" s="661"/>
      <c r="AR135" s="661"/>
      <c r="AS135" s="661"/>
      <c r="AT135" s="662"/>
      <c r="AU135" s="647" t="s">
        <v>19</v>
      </c>
      <c r="AV135" s="648"/>
      <c r="AW135" s="648"/>
      <c r="AX135" s="649"/>
    </row>
    <row r="136" spans="1:50" ht="24.75" customHeight="1" x14ac:dyDescent="0.15">
      <c r="A136" s="1043"/>
      <c r="B136" s="1044"/>
      <c r="C136" s="1044"/>
      <c r="D136" s="1044"/>
      <c r="E136" s="1044"/>
      <c r="F136" s="1045"/>
      <c r="G136" s="663"/>
      <c r="H136" s="664"/>
      <c r="I136" s="664"/>
      <c r="J136" s="664"/>
      <c r="K136" s="665"/>
      <c r="L136" s="657"/>
      <c r="M136" s="658"/>
      <c r="N136" s="658"/>
      <c r="O136" s="658"/>
      <c r="P136" s="658"/>
      <c r="Q136" s="658"/>
      <c r="R136" s="658"/>
      <c r="S136" s="658"/>
      <c r="T136" s="658"/>
      <c r="U136" s="658"/>
      <c r="V136" s="658"/>
      <c r="W136" s="658"/>
      <c r="X136" s="659"/>
      <c r="Y136" s="384"/>
      <c r="Z136" s="385"/>
      <c r="AA136" s="385"/>
      <c r="AB136" s="797"/>
      <c r="AC136" s="663"/>
      <c r="AD136" s="664"/>
      <c r="AE136" s="664"/>
      <c r="AF136" s="664"/>
      <c r="AG136" s="665"/>
      <c r="AH136" s="657"/>
      <c r="AI136" s="658"/>
      <c r="AJ136" s="658"/>
      <c r="AK136" s="658"/>
      <c r="AL136" s="658"/>
      <c r="AM136" s="658"/>
      <c r="AN136" s="658"/>
      <c r="AO136" s="658"/>
      <c r="AP136" s="658"/>
      <c r="AQ136" s="658"/>
      <c r="AR136" s="658"/>
      <c r="AS136" s="658"/>
      <c r="AT136" s="659"/>
      <c r="AU136" s="384"/>
      <c r="AV136" s="385"/>
      <c r="AW136" s="385"/>
      <c r="AX136" s="386"/>
    </row>
    <row r="137" spans="1:50" ht="24.75" customHeight="1" x14ac:dyDescent="0.15">
      <c r="A137" s="1043"/>
      <c r="B137" s="1044"/>
      <c r="C137" s="1044"/>
      <c r="D137" s="1044"/>
      <c r="E137" s="1044"/>
      <c r="F137" s="1045"/>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43"/>
      <c r="B138" s="1044"/>
      <c r="C138" s="1044"/>
      <c r="D138" s="1044"/>
      <c r="E138" s="1044"/>
      <c r="F138" s="1045"/>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43"/>
      <c r="B139" s="1044"/>
      <c r="C139" s="1044"/>
      <c r="D139" s="1044"/>
      <c r="E139" s="1044"/>
      <c r="F139" s="1045"/>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43"/>
      <c r="B140" s="1044"/>
      <c r="C140" s="1044"/>
      <c r="D140" s="1044"/>
      <c r="E140" s="1044"/>
      <c r="F140" s="1045"/>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43"/>
      <c r="B141" s="1044"/>
      <c r="C141" s="1044"/>
      <c r="D141" s="1044"/>
      <c r="E141" s="1044"/>
      <c r="F141" s="1045"/>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43"/>
      <c r="B142" s="1044"/>
      <c r="C142" s="1044"/>
      <c r="D142" s="1044"/>
      <c r="E142" s="1044"/>
      <c r="F142" s="1045"/>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43"/>
      <c r="B143" s="1044"/>
      <c r="C143" s="1044"/>
      <c r="D143" s="1044"/>
      <c r="E143" s="1044"/>
      <c r="F143" s="1045"/>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43"/>
      <c r="B144" s="1044"/>
      <c r="C144" s="1044"/>
      <c r="D144" s="1044"/>
      <c r="E144" s="1044"/>
      <c r="F144" s="1045"/>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43"/>
      <c r="B145" s="1044"/>
      <c r="C145" s="1044"/>
      <c r="D145" s="1044"/>
      <c r="E145" s="1044"/>
      <c r="F145" s="1045"/>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43"/>
      <c r="B146" s="1044"/>
      <c r="C146" s="1044"/>
      <c r="D146" s="1044"/>
      <c r="E146" s="1044"/>
      <c r="F146" s="1045"/>
      <c r="G146" s="818" t="s">
        <v>20</v>
      </c>
      <c r="H146" s="819"/>
      <c r="I146" s="819"/>
      <c r="J146" s="819"/>
      <c r="K146" s="819"/>
      <c r="L146" s="820"/>
      <c r="M146" s="821"/>
      <c r="N146" s="821"/>
      <c r="O146" s="821"/>
      <c r="P146" s="821"/>
      <c r="Q146" s="821"/>
      <c r="R146" s="821"/>
      <c r="S146" s="821"/>
      <c r="T146" s="821"/>
      <c r="U146" s="821"/>
      <c r="V146" s="821"/>
      <c r="W146" s="821"/>
      <c r="X146" s="822"/>
      <c r="Y146" s="823">
        <f>SUM(Y136:AB145)</f>
        <v>0</v>
      </c>
      <c r="Z146" s="824"/>
      <c r="AA146" s="824"/>
      <c r="AB146" s="825"/>
      <c r="AC146" s="818" t="s">
        <v>20</v>
      </c>
      <c r="AD146" s="819"/>
      <c r="AE146" s="819"/>
      <c r="AF146" s="819"/>
      <c r="AG146" s="819"/>
      <c r="AH146" s="820"/>
      <c r="AI146" s="821"/>
      <c r="AJ146" s="821"/>
      <c r="AK146" s="821"/>
      <c r="AL146" s="821"/>
      <c r="AM146" s="821"/>
      <c r="AN146" s="821"/>
      <c r="AO146" s="821"/>
      <c r="AP146" s="821"/>
      <c r="AQ146" s="821"/>
      <c r="AR146" s="821"/>
      <c r="AS146" s="821"/>
      <c r="AT146" s="822"/>
      <c r="AU146" s="823">
        <f>SUM(AU136:AX145)</f>
        <v>0</v>
      </c>
      <c r="AV146" s="824"/>
      <c r="AW146" s="824"/>
      <c r="AX146" s="826"/>
    </row>
    <row r="147" spans="1:50" ht="30" customHeight="1" x14ac:dyDescent="0.15">
      <c r="A147" s="1043"/>
      <c r="B147" s="1044"/>
      <c r="C147" s="1044"/>
      <c r="D147" s="1044"/>
      <c r="E147" s="1044"/>
      <c r="F147" s="1045"/>
      <c r="G147" s="784" t="s">
        <v>416</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784" t="s">
        <v>307</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85"/>
    </row>
    <row r="148" spans="1:50" ht="24.75" customHeight="1" x14ac:dyDescent="0.15">
      <c r="A148" s="1043"/>
      <c r="B148" s="1044"/>
      <c r="C148" s="1044"/>
      <c r="D148" s="1044"/>
      <c r="E148" s="1044"/>
      <c r="F148" s="1045"/>
      <c r="G148" s="804" t="s">
        <v>17</v>
      </c>
      <c r="H148" s="661"/>
      <c r="I148" s="661"/>
      <c r="J148" s="661"/>
      <c r="K148" s="661"/>
      <c r="L148" s="660" t="s">
        <v>18</v>
      </c>
      <c r="M148" s="661"/>
      <c r="N148" s="661"/>
      <c r="O148" s="661"/>
      <c r="P148" s="661"/>
      <c r="Q148" s="661"/>
      <c r="R148" s="661"/>
      <c r="S148" s="661"/>
      <c r="T148" s="661"/>
      <c r="U148" s="661"/>
      <c r="V148" s="661"/>
      <c r="W148" s="661"/>
      <c r="X148" s="662"/>
      <c r="Y148" s="647" t="s">
        <v>19</v>
      </c>
      <c r="Z148" s="648"/>
      <c r="AA148" s="648"/>
      <c r="AB148" s="790"/>
      <c r="AC148" s="804" t="s">
        <v>17</v>
      </c>
      <c r="AD148" s="661"/>
      <c r="AE148" s="661"/>
      <c r="AF148" s="661"/>
      <c r="AG148" s="661"/>
      <c r="AH148" s="660" t="s">
        <v>18</v>
      </c>
      <c r="AI148" s="661"/>
      <c r="AJ148" s="661"/>
      <c r="AK148" s="661"/>
      <c r="AL148" s="661"/>
      <c r="AM148" s="661"/>
      <c r="AN148" s="661"/>
      <c r="AO148" s="661"/>
      <c r="AP148" s="661"/>
      <c r="AQ148" s="661"/>
      <c r="AR148" s="661"/>
      <c r="AS148" s="661"/>
      <c r="AT148" s="662"/>
      <c r="AU148" s="647" t="s">
        <v>19</v>
      </c>
      <c r="AV148" s="648"/>
      <c r="AW148" s="648"/>
      <c r="AX148" s="649"/>
    </row>
    <row r="149" spans="1:50" ht="24.75" customHeight="1" x14ac:dyDescent="0.15">
      <c r="A149" s="1043"/>
      <c r="B149" s="1044"/>
      <c r="C149" s="1044"/>
      <c r="D149" s="1044"/>
      <c r="E149" s="1044"/>
      <c r="F149" s="1045"/>
      <c r="G149" s="663"/>
      <c r="H149" s="664"/>
      <c r="I149" s="664"/>
      <c r="J149" s="664"/>
      <c r="K149" s="665"/>
      <c r="L149" s="657"/>
      <c r="M149" s="658"/>
      <c r="N149" s="658"/>
      <c r="O149" s="658"/>
      <c r="P149" s="658"/>
      <c r="Q149" s="658"/>
      <c r="R149" s="658"/>
      <c r="S149" s="658"/>
      <c r="T149" s="658"/>
      <c r="U149" s="658"/>
      <c r="V149" s="658"/>
      <c r="W149" s="658"/>
      <c r="X149" s="659"/>
      <c r="Y149" s="384"/>
      <c r="Z149" s="385"/>
      <c r="AA149" s="385"/>
      <c r="AB149" s="797"/>
      <c r="AC149" s="663"/>
      <c r="AD149" s="664"/>
      <c r="AE149" s="664"/>
      <c r="AF149" s="664"/>
      <c r="AG149" s="665"/>
      <c r="AH149" s="657"/>
      <c r="AI149" s="658"/>
      <c r="AJ149" s="658"/>
      <c r="AK149" s="658"/>
      <c r="AL149" s="658"/>
      <c r="AM149" s="658"/>
      <c r="AN149" s="658"/>
      <c r="AO149" s="658"/>
      <c r="AP149" s="658"/>
      <c r="AQ149" s="658"/>
      <c r="AR149" s="658"/>
      <c r="AS149" s="658"/>
      <c r="AT149" s="659"/>
      <c r="AU149" s="384"/>
      <c r="AV149" s="385"/>
      <c r="AW149" s="385"/>
      <c r="AX149" s="386"/>
    </row>
    <row r="150" spans="1:50" ht="24.75" customHeight="1" x14ac:dyDescent="0.15">
      <c r="A150" s="1043"/>
      <c r="B150" s="1044"/>
      <c r="C150" s="1044"/>
      <c r="D150" s="1044"/>
      <c r="E150" s="1044"/>
      <c r="F150" s="1045"/>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43"/>
      <c r="B151" s="1044"/>
      <c r="C151" s="1044"/>
      <c r="D151" s="1044"/>
      <c r="E151" s="1044"/>
      <c r="F151" s="1045"/>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43"/>
      <c r="B152" s="1044"/>
      <c r="C152" s="1044"/>
      <c r="D152" s="1044"/>
      <c r="E152" s="1044"/>
      <c r="F152" s="1045"/>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43"/>
      <c r="B153" s="1044"/>
      <c r="C153" s="1044"/>
      <c r="D153" s="1044"/>
      <c r="E153" s="1044"/>
      <c r="F153" s="1045"/>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43"/>
      <c r="B154" s="1044"/>
      <c r="C154" s="1044"/>
      <c r="D154" s="1044"/>
      <c r="E154" s="1044"/>
      <c r="F154" s="1045"/>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43"/>
      <c r="B155" s="1044"/>
      <c r="C155" s="1044"/>
      <c r="D155" s="1044"/>
      <c r="E155" s="1044"/>
      <c r="F155" s="1045"/>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43"/>
      <c r="B156" s="1044"/>
      <c r="C156" s="1044"/>
      <c r="D156" s="1044"/>
      <c r="E156" s="1044"/>
      <c r="F156" s="1045"/>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43"/>
      <c r="B157" s="1044"/>
      <c r="C157" s="1044"/>
      <c r="D157" s="1044"/>
      <c r="E157" s="1044"/>
      <c r="F157" s="1045"/>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43"/>
      <c r="B158" s="1044"/>
      <c r="C158" s="1044"/>
      <c r="D158" s="1044"/>
      <c r="E158" s="1044"/>
      <c r="F158" s="1045"/>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46"/>
      <c r="B159" s="1047"/>
      <c r="C159" s="1047"/>
      <c r="D159" s="1047"/>
      <c r="E159" s="1047"/>
      <c r="F159" s="1048"/>
      <c r="G159" s="1031" t="s">
        <v>20</v>
      </c>
      <c r="H159" s="1032"/>
      <c r="I159" s="1032"/>
      <c r="J159" s="1032"/>
      <c r="K159" s="1032"/>
      <c r="L159" s="1033"/>
      <c r="M159" s="1034"/>
      <c r="N159" s="1034"/>
      <c r="O159" s="1034"/>
      <c r="P159" s="1034"/>
      <c r="Q159" s="1034"/>
      <c r="R159" s="1034"/>
      <c r="S159" s="1034"/>
      <c r="T159" s="1034"/>
      <c r="U159" s="1034"/>
      <c r="V159" s="1034"/>
      <c r="W159" s="1034"/>
      <c r="X159" s="1035"/>
      <c r="Y159" s="1036">
        <f>SUM(Y149:AB158)</f>
        <v>0</v>
      </c>
      <c r="Z159" s="1037"/>
      <c r="AA159" s="1037"/>
      <c r="AB159" s="1038"/>
      <c r="AC159" s="1031" t="s">
        <v>20</v>
      </c>
      <c r="AD159" s="1032"/>
      <c r="AE159" s="1032"/>
      <c r="AF159" s="1032"/>
      <c r="AG159" s="1032"/>
      <c r="AH159" s="1033"/>
      <c r="AI159" s="1034"/>
      <c r="AJ159" s="1034"/>
      <c r="AK159" s="1034"/>
      <c r="AL159" s="1034"/>
      <c r="AM159" s="1034"/>
      <c r="AN159" s="1034"/>
      <c r="AO159" s="1034"/>
      <c r="AP159" s="1034"/>
      <c r="AQ159" s="1034"/>
      <c r="AR159" s="1034"/>
      <c r="AS159" s="1034"/>
      <c r="AT159" s="1035"/>
      <c r="AU159" s="1036">
        <f>SUM(AU149:AX158)</f>
        <v>0</v>
      </c>
      <c r="AV159" s="1037"/>
      <c r="AW159" s="1037"/>
      <c r="AX159" s="1039"/>
    </row>
    <row r="160" spans="1:50" s="39" customFormat="1" ht="24.75" customHeight="1" thickBot="1" x14ac:dyDescent="0.2"/>
    <row r="161" spans="1:50" ht="30" customHeight="1" x14ac:dyDescent="0.15">
      <c r="A161" s="1049" t="s">
        <v>28</v>
      </c>
      <c r="B161" s="1050"/>
      <c r="C161" s="1050"/>
      <c r="D161" s="1050"/>
      <c r="E161" s="1050"/>
      <c r="F161" s="1051"/>
      <c r="G161" s="784" t="s">
        <v>308</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784" t="s">
        <v>417</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85"/>
    </row>
    <row r="162" spans="1:50" ht="24.75" customHeight="1" x14ac:dyDescent="0.15">
      <c r="A162" s="1043"/>
      <c r="B162" s="1044"/>
      <c r="C162" s="1044"/>
      <c r="D162" s="1044"/>
      <c r="E162" s="1044"/>
      <c r="F162" s="1045"/>
      <c r="G162" s="804" t="s">
        <v>17</v>
      </c>
      <c r="H162" s="661"/>
      <c r="I162" s="661"/>
      <c r="J162" s="661"/>
      <c r="K162" s="661"/>
      <c r="L162" s="660" t="s">
        <v>18</v>
      </c>
      <c r="M162" s="661"/>
      <c r="N162" s="661"/>
      <c r="O162" s="661"/>
      <c r="P162" s="661"/>
      <c r="Q162" s="661"/>
      <c r="R162" s="661"/>
      <c r="S162" s="661"/>
      <c r="T162" s="661"/>
      <c r="U162" s="661"/>
      <c r="V162" s="661"/>
      <c r="W162" s="661"/>
      <c r="X162" s="662"/>
      <c r="Y162" s="647" t="s">
        <v>19</v>
      </c>
      <c r="Z162" s="648"/>
      <c r="AA162" s="648"/>
      <c r="AB162" s="790"/>
      <c r="AC162" s="804" t="s">
        <v>17</v>
      </c>
      <c r="AD162" s="661"/>
      <c r="AE162" s="661"/>
      <c r="AF162" s="661"/>
      <c r="AG162" s="661"/>
      <c r="AH162" s="660" t="s">
        <v>18</v>
      </c>
      <c r="AI162" s="661"/>
      <c r="AJ162" s="661"/>
      <c r="AK162" s="661"/>
      <c r="AL162" s="661"/>
      <c r="AM162" s="661"/>
      <c r="AN162" s="661"/>
      <c r="AO162" s="661"/>
      <c r="AP162" s="661"/>
      <c r="AQ162" s="661"/>
      <c r="AR162" s="661"/>
      <c r="AS162" s="661"/>
      <c r="AT162" s="662"/>
      <c r="AU162" s="647" t="s">
        <v>19</v>
      </c>
      <c r="AV162" s="648"/>
      <c r="AW162" s="648"/>
      <c r="AX162" s="649"/>
    </row>
    <row r="163" spans="1:50" ht="24.75" customHeight="1" x14ac:dyDescent="0.15">
      <c r="A163" s="1043"/>
      <c r="B163" s="1044"/>
      <c r="C163" s="1044"/>
      <c r="D163" s="1044"/>
      <c r="E163" s="1044"/>
      <c r="F163" s="1045"/>
      <c r="G163" s="663"/>
      <c r="H163" s="664"/>
      <c r="I163" s="664"/>
      <c r="J163" s="664"/>
      <c r="K163" s="665"/>
      <c r="L163" s="657"/>
      <c r="M163" s="658"/>
      <c r="N163" s="658"/>
      <c r="O163" s="658"/>
      <c r="P163" s="658"/>
      <c r="Q163" s="658"/>
      <c r="R163" s="658"/>
      <c r="S163" s="658"/>
      <c r="T163" s="658"/>
      <c r="U163" s="658"/>
      <c r="V163" s="658"/>
      <c r="W163" s="658"/>
      <c r="X163" s="659"/>
      <c r="Y163" s="384"/>
      <c r="Z163" s="385"/>
      <c r="AA163" s="385"/>
      <c r="AB163" s="797"/>
      <c r="AC163" s="663"/>
      <c r="AD163" s="664"/>
      <c r="AE163" s="664"/>
      <c r="AF163" s="664"/>
      <c r="AG163" s="665"/>
      <c r="AH163" s="657"/>
      <c r="AI163" s="658"/>
      <c r="AJ163" s="658"/>
      <c r="AK163" s="658"/>
      <c r="AL163" s="658"/>
      <c r="AM163" s="658"/>
      <c r="AN163" s="658"/>
      <c r="AO163" s="658"/>
      <c r="AP163" s="658"/>
      <c r="AQ163" s="658"/>
      <c r="AR163" s="658"/>
      <c r="AS163" s="658"/>
      <c r="AT163" s="659"/>
      <c r="AU163" s="384"/>
      <c r="AV163" s="385"/>
      <c r="AW163" s="385"/>
      <c r="AX163" s="386"/>
    </row>
    <row r="164" spans="1:50" ht="24.75" customHeight="1" x14ac:dyDescent="0.15">
      <c r="A164" s="1043"/>
      <c r="B164" s="1044"/>
      <c r="C164" s="1044"/>
      <c r="D164" s="1044"/>
      <c r="E164" s="1044"/>
      <c r="F164" s="1045"/>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43"/>
      <c r="B165" s="1044"/>
      <c r="C165" s="1044"/>
      <c r="D165" s="1044"/>
      <c r="E165" s="1044"/>
      <c r="F165" s="1045"/>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43"/>
      <c r="B166" s="1044"/>
      <c r="C166" s="1044"/>
      <c r="D166" s="1044"/>
      <c r="E166" s="1044"/>
      <c r="F166" s="1045"/>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43"/>
      <c r="B167" s="1044"/>
      <c r="C167" s="1044"/>
      <c r="D167" s="1044"/>
      <c r="E167" s="1044"/>
      <c r="F167" s="1045"/>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43"/>
      <c r="B168" s="1044"/>
      <c r="C168" s="1044"/>
      <c r="D168" s="1044"/>
      <c r="E168" s="1044"/>
      <c r="F168" s="1045"/>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43"/>
      <c r="B169" s="1044"/>
      <c r="C169" s="1044"/>
      <c r="D169" s="1044"/>
      <c r="E169" s="1044"/>
      <c r="F169" s="1045"/>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43"/>
      <c r="B170" s="1044"/>
      <c r="C170" s="1044"/>
      <c r="D170" s="1044"/>
      <c r="E170" s="1044"/>
      <c r="F170" s="1045"/>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43"/>
      <c r="B171" s="1044"/>
      <c r="C171" s="1044"/>
      <c r="D171" s="1044"/>
      <c r="E171" s="1044"/>
      <c r="F171" s="1045"/>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43"/>
      <c r="B172" s="1044"/>
      <c r="C172" s="1044"/>
      <c r="D172" s="1044"/>
      <c r="E172" s="1044"/>
      <c r="F172" s="1045"/>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43"/>
      <c r="B173" s="1044"/>
      <c r="C173" s="1044"/>
      <c r="D173" s="1044"/>
      <c r="E173" s="1044"/>
      <c r="F173" s="1045"/>
      <c r="G173" s="818" t="s">
        <v>20</v>
      </c>
      <c r="H173" s="819"/>
      <c r="I173" s="819"/>
      <c r="J173" s="819"/>
      <c r="K173" s="819"/>
      <c r="L173" s="820"/>
      <c r="M173" s="821"/>
      <c r="N173" s="821"/>
      <c r="O173" s="821"/>
      <c r="P173" s="821"/>
      <c r="Q173" s="821"/>
      <c r="R173" s="821"/>
      <c r="S173" s="821"/>
      <c r="T173" s="821"/>
      <c r="U173" s="821"/>
      <c r="V173" s="821"/>
      <c r="W173" s="821"/>
      <c r="X173" s="822"/>
      <c r="Y173" s="823">
        <f>SUM(Y163:AB172)</f>
        <v>0</v>
      </c>
      <c r="Z173" s="824"/>
      <c r="AA173" s="824"/>
      <c r="AB173" s="825"/>
      <c r="AC173" s="818" t="s">
        <v>20</v>
      </c>
      <c r="AD173" s="819"/>
      <c r="AE173" s="819"/>
      <c r="AF173" s="819"/>
      <c r="AG173" s="819"/>
      <c r="AH173" s="820"/>
      <c r="AI173" s="821"/>
      <c r="AJ173" s="821"/>
      <c r="AK173" s="821"/>
      <c r="AL173" s="821"/>
      <c r="AM173" s="821"/>
      <c r="AN173" s="821"/>
      <c r="AO173" s="821"/>
      <c r="AP173" s="821"/>
      <c r="AQ173" s="821"/>
      <c r="AR173" s="821"/>
      <c r="AS173" s="821"/>
      <c r="AT173" s="822"/>
      <c r="AU173" s="823">
        <f>SUM(AU163:AX172)</f>
        <v>0</v>
      </c>
      <c r="AV173" s="824"/>
      <c r="AW173" s="824"/>
      <c r="AX173" s="826"/>
    </row>
    <row r="174" spans="1:50" ht="30" customHeight="1" x14ac:dyDescent="0.15">
      <c r="A174" s="1043"/>
      <c r="B174" s="1044"/>
      <c r="C174" s="1044"/>
      <c r="D174" s="1044"/>
      <c r="E174" s="1044"/>
      <c r="F174" s="1045"/>
      <c r="G174" s="784" t="s">
        <v>418</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784" t="s">
        <v>419</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85"/>
    </row>
    <row r="175" spans="1:50" ht="25.5" customHeight="1" x14ac:dyDescent="0.15">
      <c r="A175" s="1043"/>
      <c r="B175" s="1044"/>
      <c r="C175" s="1044"/>
      <c r="D175" s="1044"/>
      <c r="E175" s="1044"/>
      <c r="F175" s="1045"/>
      <c r="G175" s="804" t="s">
        <v>17</v>
      </c>
      <c r="H175" s="661"/>
      <c r="I175" s="661"/>
      <c r="J175" s="661"/>
      <c r="K175" s="661"/>
      <c r="L175" s="660" t="s">
        <v>18</v>
      </c>
      <c r="M175" s="661"/>
      <c r="N175" s="661"/>
      <c r="O175" s="661"/>
      <c r="P175" s="661"/>
      <c r="Q175" s="661"/>
      <c r="R175" s="661"/>
      <c r="S175" s="661"/>
      <c r="T175" s="661"/>
      <c r="U175" s="661"/>
      <c r="V175" s="661"/>
      <c r="W175" s="661"/>
      <c r="X175" s="662"/>
      <c r="Y175" s="647" t="s">
        <v>19</v>
      </c>
      <c r="Z175" s="648"/>
      <c r="AA175" s="648"/>
      <c r="AB175" s="790"/>
      <c r="AC175" s="804" t="s">
        <v>17</v>
      </c>
      <c r="AD175" s="661"/>
      <c r="AE175" s="661"/>
      <c r="AF175" s="661"/>
      <c r="AG175" s="661"/>
      <c r="AH175" s="660" t="s">
        <v>18</v>
      </c>
      <c r="AI175" s="661"/>
      <c r="AJ175" s="661"/>
      <c r="AK175" s="661"/>
      <c r="AL175" s="661"/>
      <c r="AM175" s="661"/>
      <c r="AN175" s="661"/>
      <c r="AO175" s="661"/>
      <c r="AP175" s="661"/>
      <c r="AQ175" s="661"/>
      <c r="AR175" s="661"/>
      <c r="AS175" s="661"/>
      <c r="AT175" s="662"/>
      <c r="AU175" s="647" t="s">
        <v>19</v>
      </c>
      <c r="AV175" s="648"/>
      <c r="AW175" s="648"/>
      <c r="AX175" s="649"/>
    </row>
    <row r="176" spans="1:50" ht="24.75" customHeight="1" x14ac:dyDescent="0.15">
      <c r="A176" s="1043"/>
      <c r="B176" s="1044"/>
      <c r="C176" s="1044"/>
      <c r="D176" s="1044"/>
      <c r="E176" s="1044"/>
      <c r="F176" s="1045"/>
      <c r="G176" s="663"/>
      <c r="H176" s="664"/>
      <c r="I176" s="664"/>
      <c r="J176" s="664"/>
      <c r="K176" s="665"/>
      <c r="L176" s="657"/>
      <c r="M176" s="658"/>
      <c r="N176" s="658"/>
      <c r="O176" s="658"/>
      <c r="P176" s="658"/>
      <c r="Q176" s="658"/>
      <c r="R176" s="658"/>
      <c r="S176" s="658"/>
      <c r="T176" s="658"/>
      <c r="U176" s="658"/>
      <c r="V176" s="658"/>
      <c r="W176" s="658"/>
      <c r="X176" s="659"/>
      <c r="Y176" s="384"/>
      <c r="Z176" s="385"/>
      <c r="AA176" s="385"/>
      <c r="AB176" s="797"/>
      <c r="AC176" s="663"/>
      <c r="AD176" s="664"/>
      <c r="AE176" s="664"/>
      <c r="AF176" s="664"/>
      <c r="AG176" s="665"/>
      <c r="AH176" s="657"/>
      <c r="AI176" s="658"/>
      <c r="AJ176" s="658"/>
      <c r="AK176" s="658"/>
      <c r="AL176" s="658"/>
      <c r="AM176" s="658"/>
      <c r="AN176" s="658"/>
      <c r="AO176" s="658"/>
      <c r="AP176" s="658"/>
      <c r="AQ176" s="658"/>
      <c r="AR176" s="658"/>
      <c r="AS176" s="658"/>
      <c r="AT176" s="659"/>
      <c r="AU176" s="384"/>
      <c r="AV176" s="385"/>
      <c r="AW176" s="385"/>
      <c r="AX176" s="386"/>
    </row>
    <row r="177" spans="1:50" ht="24.75" customHeight="1" x14ac:dyDescent="0.15">
      <c r="A177" s="1043"/>
      <c r="B177" s="1044"/>
      <c r="C177" s="1044"/>
      <c r="D177" s="1044"/>
      <c r="E177" s="1044"/>
      <c r="F177" s="1045"/>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43"/>
      <c r="B178" s="1044"/>
      <c r="C178" s="1044"/>
      <c r="D178" s="1044"/>
      <c r="E178" s="1044"/>
      <c r="F178" s="1045"/>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43"/>
      <c r="B179" s="1044"/>
      <c r="C179" s="1044"/>
      <c r="D179" s="1044"/>
      <c r="E179" s="1044"/>
      <c r="F179" s="1045"/>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43"/>
      <c r="B180" s="1044"/>
      <c r="C180" s="1044"/>
      <c r="D180" s="1044"/>
      <c r="E180" s="1044"/>
      <c r="F180" s="1045"/>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43"/>
      <c r="B181" s="1044"/>
      <c r="C181" s="1044"/>
      <c r="D181" s="1044"/>
      <c r="E181" s="1044"/>
      <c r="F181" s="1045"/>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43"/>
      <c r="B182" s="1044"/>
      <c r="C182" s="1044"/>
      <c r="D182" s="1044"/>
      <c r="E182" s="1044"/>
      <c r="F182" s="1045"/>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43"/>
      <c r="B183" s="1044"/>
      <c r="C183" s="1044"/>
      <c r="D183" s="1044"/>
      <c r="E183" s="1044"/>
      <c r="F183" s="1045"/>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43"/>
      <c r="B184" s="1044"/>
      <c r="C184" s="1044"/>
      <c r="D184" s="1044"/>
      <c r="E184" s="1044"/>
      <c r="F184" s="1045"/>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43"/>
      <c r="B185" s="1044"/>
      <c r="C185" s="1044"/>
      <c r="D185" s="1044"/>
      <c r="E185" s="1044"/>
      <c r="F185" s="1045"/>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43"/>
      <c r="B186" s="1044"/>
      <c r="C186" s="1044"/>
      <c r="D186" s="1044"/>
      <c r="E186" s="1044"/>
      <c r="F186" s="1045"/>
      <c r="G186" s="818" t="s">
        <v>20</v>
      </c>
      <c r="H186" s="819"/>
      <c r="I186" s="819"/>
      <c r="J186" s="819"/>
      <c r="K186" s="819"/>
      <c r="L186" s="820"/>
      <c r="M186" s="821"/>
      <c r="N186" s="821"/>
      <c r="O186" s="821"/>
      <c r="P186" s="821"/>
      <c r="Q186" s="821"/>
      <c r="R186" s="821"/>
      <c r="S186" s="821"/>
      <c r="T186" s="821"/>
      <c r="U186" s="821"/>
      <c r="V186" s="821"/>
      <c r="W186" s="821"/>
      <c r="X186" s="822"/>
      <c r="Y186" s="823">
        <f>SUM(Y176:AB185)</f>
        <v>0</v>
      </c>
      <c r="Z186" s="824"/>
      <c r="AA186" s="824"/>
      <c r="AB186" s="825"/>
      <c r="AC186" s="818" t="s">
        <v>20</v>
      </c>
      <c r="AD186" s="819"/>
      <c r="AE186" s="819"/>
      <c r="AF186" s="819"/>
      <c r="AG186" s="819"/>
      <c r="AH186" s="820"/>
      <c r="AI186" s="821"/>
      <c r="AJ186" s="821"/>
      <c r="AK186" s="821"/>
      <c r="AL186" s="821"/>
      <c r="AM186" s="821"/>
      <c r="AN186" s="821"/>
      <c r="AO186" s="821"/>
      <c r="AP186" s="821"/>
      <c r="AQ186" s="821"/>
      <c r="AR186" s="821"/>
      <c r="AS186" s="821"/>
      <c r="AT186" s="822"/>
      <c r="AU186" s="823">
        <f>SUM(AU176:AX185)</f>
        <v>0</v>
      </c>
      <c r="AV186" s="824"/>
      <c r="AW186" s="824"/>
      <c r="AX186" s="826"/>
    </row>
    <row r="187" spans="1:50" ht="30" customHeight="1" x14ac:dyDescent="0.15">
      <c r="A187" s="1043"/>
      <c r="B187" s="1044"/>
      <c r="C187" s="1044"/>
      <c r="D187" s="1044"/>
      <c r="E187" s="1044"/>
      <c r="F187" s="1045"/>
      <c r="G187" s="784" t="s">
        <v>421</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784" t="s">
        <v>420</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85"/>
    </row>
    <row r="188" spans="1:50" ht="24.75" customHeight="1" x14ac:dyDescent="0.15">
      <c r="A188" s="1043"/>
      <c r="B188" s="1044"/>
      <c r="C188" s="1044"/>
      <c r="D188" s="1044"/>
      <c r="E188" s="1044"/>
      <c r="F188" s="1045"/>
      <c r="G188" s="804" t="s">
        <v>17</v>
      </c>
      <c r="H188" s="661"/>
      <c r="I188" s="661"/>
      <c r="J188" s="661"/>
      <c r="K188" s="661"/>
      <c r="L188" s="660" t="s">
        <v>18</v>
      </c>
      <c r="M188" s="661"/>
      <c r="N188" s="661"/>
      <c r="O188" s="661"/>
      <c r="P188" s="661"/>
      <c r="Q188" s="661"/>
      <c r="R188" s="661"/>
      <c r="S188" s="661"/>
      <c r="T188" s="661"/>
      <c r="U188" s="661"/>
      <c r="V188" s="661"/>
      <c r="W188" s="661"/>
      <c r="X188" s="662"/>
      <c r="Y188" s="647" t="s">
        <v>19</v>
      </c>
      <c r="Z188" s="648"/>
      <c r="AA188" s="648"/>
      <c r="AB188" s="790"/>
      <c r="AC188" s="804" t="s">
        <v>17</v>
      </c>
      <c r="AD188" s="661"/>
      <c r="AE188" s="661"/>
      <c r="AF188" s="661"/>
      <c r="AG188" s="661"/>
      <c r="AH188" s="660" t="s">
        <v>18</v>
      </c>
      <c r="AI188" s="661"/>
      <c r="AJ188" s="661"/>
      <c r="AK188" s="661"/>
      <c r="AL188" s="661"/>
      <c r="AM188" s="661"/>
      <c r="AN188" s="661"/>
      <c r="AO188" s="661"/>
      <c r="AP188" s="661"/>
      <c r="AQ188" s="661"/>
      <c r="AR188" s="661"/>
      <c r="AS188" s="661"/>
      <c r="AT188" s="662"/>
      <c r="AU188" s="647" t="s">
        <v>19</v>
      </c>
      <c r="AV188" s="648"/>
      <c r="AW188" s="648"/>
      <c r="AX188" s="649"/>
    </row>
    <row r="189" spans="1:50" ht="24.75" customHeight="1" x14ac:dyDescent="0.15">
      <c r="A189" s="1043"/>
      <c r="B189" s="1044"/>
      <c r="C189" s="1044"/>
      <c r="D189" s="1044"/>
      <c r="E189" s="1044"/>
      <c r="F189" s="1045"/>
      <c r="G189" s="663"/>
      <c r="H189" s="664"/>
      <c r="I189" s="664"/>
      <c r="J189" s="664"/>
      <c r="K189" s="665"/>
      <c r="L189" s="657"/>
      <c r="M189" s="658"/>
      <c r="N189" s="658"/>
      <c r="O189" s="658"/>
      <c r="P189" s="658"/>
      <c r="Q189" s="658"/>
      <c r="R189" s="658"/>
      <c r="S189" s="658"/>
      <c r="T189" s="658"/>
      <c r="U189" s="658"/>
      <c r="V189" s="658"/>
      <c r="W189" s="658"/>
      <c r="X189" s="659"/>
      <c r="Y189" s="384"/>
      <c r="Z189" s="385"/>
      <c r="AA189" s="385"/>
      <c r="AB189" s="797"/>
      <c r="AC189" s="663"/>
      <c r="AD189" s="664"/>
      <c r="AE189" s="664"/>
      <c r="AF189" s="664"/>
      <c r="AG189" s="665"/>
      <c r="AH189" s="657"/>
      <c r="AI189" s="658"/>
      <c r="AJ189" s="658"/>
      <c r="AK189" s="658"/>
      <c r="AL189" s="658"/>
      <c r="AM189" s="658"/>
      <c r="AN189" s="658"/>
      <c r="AO189" s="658"/>
      <c r="AP189" s="658"/>
      <c r="AQ189" s="658"/>
      <c r="AR189" s="658"/>
      <c r="AS189" s="658"/>
      <c r="AT189" s="659"/>
      <c r="AU189" s="384"/>
      <c r="AV189" s="385"/>
      <c r="AW189" s="385"/>
      <c r="AX189" s="386"/>
    </row>
    <row r="190" spans="1:50" ht="24.75" customHeight="1" x14ac:dyDescent="0.15">
      <c r="A190" s="1043"/>
      <c r="B190" s="1044"/>
      <c r="C190" s="1044"/>
      <c r="D190" s="1044"/>
      <c r="E190" s="1044"/>
      <c r="F190" s="1045"/>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43"/>
      <c r="B191" s="1044"/>
      <c r="C191" s="1044"/>
      <c r="D191" s="1044"/>
      <c r="E191" s="1044"/>
      <c r="F191" s="1045"/>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43"/>
      <c r="B192" s="1044"/>
      <c r="C192" s="1044"/>
      <c r="D192" s="1044"/>
      <c r="E192" s="1044"/>
      <c r="F192" s="1045"/>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43"/>
      <c r="B193" s="1044"/>
      <c r="C193" s="1044"/>
      <c r="D193" s="1044"/>
      <c r="E193" s="1044"/>
      <c r="F193" s="1045"/>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43"/>
      <c r="B194" s="1044"/>
      <c r="C194" s="1044"/>
      <c r="D194" s="1044"/>
      <c r="E194" s="1044"/>
      <c r="F194" s="1045"/>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43"/>
      <c r="B195" s="1044"/>
      <c r="C195" s="1044"/>
      <c r="D195" s="1044"/>
      <c r="E195" s="1044"/>
      <c r="F195" s="1045"/>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43"/>
      <c r="B196" s="1044"/>
      <c r="C196" s="1044"/>
      <c r="D196" s="1044"/>
      <c r="E196" s="1044"/>
      <c r="F196" s="1045"/>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43"/>
      <c r="B197" s="1044"/>
      <c r="C197" s="1044"/>
      <c r="D197" s="1044"/>
      <c r="E197" s="1044"/>
      <c r="F197" s="1045"/>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43"/>
      <c r="B198" s="1044"/>
      <c r="C198" s="1044"/>
      <c r="D198" s="1044"/>
      <c r="E198" s="1044"/>
      <c r="F198" s="1045"/>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43"/>
      <c r="B199" s="1044"/>
      <c r="C199" s="1044"/>
      <c r="D199" s="1044"/>
      <c r="E199" s="1044"/>
      <c r="F199" s="1045"/>
      <c r="G199" s="818" t="s">
        <v>20</v>
      </c>
      <c r="H199" s="819"/>
      <c r="I199" s="819"/>
      <c r="J199" s="819"/>
      <c r="K199" s="819"/>
      <c r="L199" s="820"/>
      <c r="M199" s="821"/>
      <c r="N199" s="821"/>
      <c r="O199" s="821"/>
      <c r="P199" s="821"/>
      <c r="Q199" s="821"/>
      <c r="R199" s="821"/>
      <c r="S199" s="821"/>
      <c r="T199" s="821"/>
      <c r="U199" s="821"/>
      <c r="V199" s="821"/>
      <c r="W199" s="821"/>
      <c r="X199" s="822"/>
      <c r="Y199" s="823">
        <f>SUM(Y189:AB198)</f>
        <v>0</v>
      </c>
      <c r="Z199" s="824"/>
      <c r="AA199" s="824"/>
      <c r="AB199" s="825"/>
      <c r="AC199" s="818" t="s">
        <v>20</v>
      </c>
      <c r="AD199" s="819"/>
      <c r="AE199" s="819"/>
      <c r="AF199" s="819"/>
      <c r="AG199" s="819"/>
      <c r="AH199" s="820"/>
      <c r="AI199" s="821"/>
      <c r="AJ199" s="821"/>
      <c r="AK199" s="821"/>
      <c r="AL199" s="821"/>
      <c r="AM199" s="821"/>
      <c r="AN199" s="821"/>
      <c r="AO199" s="821"/>
      <c r="AP199" s="821"/>
      <c r="AQ199" s="821"/>
      <c r="AR199" s="821"/>
      <c r="AS199" s="821"/>
      <c r="AT199" s="822"/>
      <c r="AU199" s="823">
        <f>SUM(AU189:AX198)</f>
        <v>0</v>
      </c>
      <c r="AV199" s="824"/>
      <c r="AW199" s="824"/>
      <c r="AX199" s="826"/>
    </row>
    <row r="200" spans="1:50" ht="30" customHeight="1" x14ac:dyDescent="0.15">
      <c r="A200" s="1043"/>
      <c r="B200" s="1044"/>
      <c r="C200" s="1044"/>
      <c r="D200" s="1044"/>
      <c r="E200" s="1044"/>
      <c r="F200" s="1045"/>
      <c r="G200" s="784" t="s">
        <v>422</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784" t="s">
        <v>309</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85"/>
    </row>
    <row r="201" spans="1:50" ht="24.75" customHeight="1" x14ac:dyDescent="0.15">
      <c r="A201" s="1043"/>
      <c r="B201" s="1044"/>
      <c r="C201" s="1044"/>
      <c r="D201" s="1044"/>
      <c r="E201" s="1044"/>
      <c r="F201" s="1045"/>
      <c r="G201" s="804" t="s">
        <v>17</v>
      </c>
      <c r="H201" s="661"/>
      <c r="I201" s="661"/>
      <c r="J201" s="661"/>
      <c r="K201" s="661"/>
      <c r="L201" s="660" t="s">
        <v>18</v>
      </c>
      <c r="M201" s="661"/>
      <c r="N201" s="661"/>
      <c r="O201" s="661"/>
      <c r="P201" s="661"/>
      <c r="Q201" s="661"/>
      <c r="R201" s="661"/>
      <c r="S201" s="661"/>
      <c r="T201" s="661"/>
      <c r="U201" s="661"/>
      <c r="V201" s="661"/>
      <c r="W201" s="661"/>
      <c r="X201" s="662"/>
      <c r="Y201" s="647" t="s">
        <v>19</v>
      </c>
      <c r="Z201" s="648"/>
      <c r="AA201" s="648"/>
      <c r="AB201" s="790"/>
      <c r="AC201" s="804" t="s">
        <v>17</v>
      </c>
      <c r="AD201" s="661"/>
      <c r="AE201" s="661"/>
      <c r="AF201" s="661"/>
      <c r="AG201" s="661"/>
      <c r="AH201" s="660" t="s">
        <v>18</v>
      </c>
      <c r="AI201" s="661"/>
      <c r="AJ201" s="661"/>
      <c r="AK201" s="661"/>
      <c r="AL201" s="661"/>
      <c r="AM201" s="661"/>
      <c r="AN201" s="661"/>
      <c r="AO201" s="661"/>
      <c r="AP201" s="661"/>
      <c r="AQ201" s="661"/>
      <c r="AR201" s="661"/>
      <c r="AS201" s="661"/>
      <c r="AT201" s="662"/>
      <c r="AU201" s="647" t="s">
        <v>19</v>
      </c>
      <c r="AV201" s="648"/>
      <c r="AW201" s="648"/>
      <c r="AX201" s="649"/>
    </row>
    <row r="202" spans="1:50" ht="24.75" customHeight="1" x14ac:dyDescent="0.15">
      <c r="A202" s="1043"/>
      <c r="B202" s="1044"/>
      <c r="C202" s="1044"/>
      <c r="D202" s="1044"/>
      <c r="E202" s="1044"/>
      <c r="F202" s="1045"/>
      <c r="G202" s="663"/>
      <c r="H202" s="664"/>
      <c r="I202" s="664"/>
      <c r="J202" s="664"/>
      <c r="K202" s="665"/>
      <c r="L202" s="657"/>
      <c r="M202" s="658"/>
      <c r="N202" s="658"/>
      <c r="O202" s="658"/>
      <c r="P202" s="658"/>
      <c r="Q202" s="658"/>
      <c r="R202" s="658"/>
      <c r="S202" s="658"/>
      <c r="T202" s="658"/>
      <c r="U202" s="658"/>
      <c r="V202" s="658"/>
      <c r="W202" s="658"/>
      <c r="X202" s="659"/>
      <c r="Y202" s="384"/>
      <c r="Z202" s="385"/>
      <c r="AA202" s="385"/>
      <c r="AB202" s="797"/>
      <c r="AC202" s="663"/>
      <c r="AD202" s="664"/>
      <c r="AE202" s="664"/>
      <c r="AF202" s="664"/>
      <c r="AG202" s="665"/>
      <c r="AH202" s="657"/>
      <c r="AI202" s="658"/>
      <c r="AJ202" s="658"/>
      <c r="AK202" s="658"/>
      <c r="AL202" s="658"/>
      <c r="AM202" s="658"/>
      <c r="AN202" s="658"/>
      <c r="AO202" s="658"/>
      <c r="AP202" s="658"/>
      <c r="AQ202" s="658"/>
      <c r="AR202" s="658"/>
      <c r="AS202" s="658"/>
      <c r="AT202" s="659"/>
      <c r="AU202" s="384"/>
      <c r="AV202" s="385"/>
      <c r="AW202" s="385"/>
      <c r="AX202" s="386"/>
    </row>
    <row r="203" spans="1:50" ht="24.75" customHeight="1" x14ac:dyDescent="0.15">
      <c r="A203" s="1043"/>
      <c r="B203" s="1044"/>
      <c r="C203" s="1044"/>
      <c r="D203" s="1044"/>
      <c r="E203" s="1044"/>
      <c r="F203" s="1045"/>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43"/>
      <c r="B204" s="1044"/>
      <c r="C204" s="1044"/>
      <c r="D204" s="1044"/>
      <c r="E204" s="1044"/>
      <c r="F204" s="1045"/>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43"/>
      <c r="B205" s="1044"/>
      <c r="C205" s="1044"/>
      <c r="D205" s="1044"/>
      <c r="E205" s="1044"/>
      <c r="F205" s="1045"/>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43"/>
      <c r="B206" s="1044"/>
      <c r="C206" s="1044"/>
      <c r="D206" s="1044"/>
      <c r="E206" s="1044"/>
      <c r="F206" s="1045"/>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43"/>
      <c r="B207" s="1044"/>
      <c r="C207" s="1044"/>
      <c r="D207" s="1044"/>
      <c r="E207" s="1044"/>
      <c r="F207" s="1045"/>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43"/>
      <c r="B208" s="1044"/>
      <c r="C208" s="1044"/>
      <c r="D208" s="1044"/>
      <c r="E208" s="1044"/>
      <c r="F208" s="1045"/>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43"/>
      <c r="B209" s="1044"/>
      <c r="C209" s="1044"/>
      <c r="D209" s="1044"/>
      <c r="E209" s="1044"/>
      <c r="F209" s="1045"/>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43"/>
      <c r="B210" s="1044"/>
      <c r="C210" s="1044"/>
      <c r="D210" s="1044"/>
      <c r="E210" s="1044"/>
      <c r="F210" s="1045"/>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43"/>
      <c r="B211" s="1044"/>
      <c r="C211" s="1044"/>
      <c r="D211" s="1044"/>
      <c r="E211" s="1044"/>
      <c r="F211" s="1045"/>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46"/>
      <c r="B212" s="1047"/>
      <c r="C212" s="1047"/>
      <c r="D212" s="1047"/>
      <c r="E212" s="1047"/>
      <c r="F212" s="1048"/>
      <c r="G212" s="1031" t="s">
        <v>20</v>
      </c>
      <c r="H212" s="1032"/>
      <c r="I212" s="1032"/>
      <c r="J212" s="1032"/>
      <c r="K212" s="1032"/>
      <c r="L212" s="1033"/>
      <c r="M212" s="1034"/>
      <c r="N212" s="1034"/>
      <c r="O212" s="1034"/>
      <c r="P212" s="1034"/>
      <c r="Q212" s="1034"/>
      <c r="R212" s="1034"/>
      <c r="S212" s="1034"/>
      <c r="T212" s="1034"/>
      <c r="U212" s="1034"/>
      <c r="V212" s="1034"/>
      <c r="W212" s="1034"/>
      <c r="X212" s="1035"/>
      <c r="Y212" s="1036">
        <f>SUM(Y202:AB211)</f>
        <v>0</v>
      </c>
      <c r="Z212" s="1037"/>
      <c r="AA212" s="1037"/>
      <c r="AB212" s="1038"/>
      <c r="AC212" s="1031" t="s">
        <v>20</v>
      </c>
      <c r="AD212" s="1032"/>
      <c r="AE212" s="1032"/>
      <c r="AF212" s="1032"/>
      <c r="AG212" s="1032"/>
      <c r="AH212" s="1033"/>
      <c r="AI212" s="1034"/>
      <c r="AJ212" s="1034"/>
      <c r="AK212" s="1034"/>
      <c r="AL212" s="1034"/>
      <c r="AM212" s="1034"/>
      <c r="AN212" s="1034"/>
      <c r="AO212" s="1034"/>
      <c r="AP212" s="1034"/>
      <c r="AQ212" s="1034"/>
      <c r="AR212" s="1034"/>
      <c r="AS212" s="1034"/>
      <c r="AT212" s="1035"/>
      <c r="AU212" s="1036">
        <f>SUM(AU202:AX211)</f>
        <v>0</v>
      </c>
      <c r="AV212" s="1037"/>
      <c r="AW212" s="1037"/>
      <c r="AX212" s="1039"/>
    </row>
    <row r="213" spans="1:50" s="39" customFormat="1" ht="24.75" customHeight="1" thickBot="1" x14ac:dyDescent="0.2"/>
    <row r="214" spans="1:50" ht="30" customHeight="1" x14ac:dyDescent="0.15">
      <c r="A214" s="1040" t="s">
        <v>28</v>
      </c>
      <c r="B214" s="1041"/>
      <c r="C214" s="1041"/>
      <c r="D214" s="1041"/>
      <c r="E214" s="1041"/>
      <c r="F214" s="1042"/>
      <c r="G214" s="784" t="s">
        <v>310</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784" t="s">
        <v>423</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85"/>
    </row>
    <row r="215" spans="1:50" ht="24.75" customHeight="1" x14ac:dyDescent="0.15">
      <c r="A215" s="1043"/>
      <c r="B215" s="1044"/>
      <c r="C215" s="1044"/>
      <c r="D215" s="1044"/>
      <c r="E215" s="1044"/>
      <c r="F215" s="1045"/>
      <c r="G215" s="804" t="s">
        <v>17</v>
      </c>
      <c r="H215" s="661"/>
      <c r="I215" s="661"/>
      <c r="J215" s="661"/>
      <c r="K215" s="661"/>
      <c r="L215" s="660" t="s">
        <v>18</v>
      </c>
      <c r="M215" s="661"/>
      <c r="N215" s="661"/>
      <c r="O215" s="661"/>
      <c r="P215" s="661"/>
      <c r="Q215" s="661"/>
      <c r="R215" s="661"/>
      <c r="S215" s="661"/>
      <c r="T215" s="661"/>
      <c r="U215" s="661"/>
      <c r="V215" s="661"/>
      <c r="W215" s="661"/>
      <c r="X215" s="662"/>
      <c r="Y215" s="647" t="s">
        <v>19</v>
      </c>
      <c r="Z215" s="648"/>
      <c r="AA215" s="648"/>
      <c r="AB215" s="790"/>
      <c r="AC215" s="804" t="s">
        <v>17</v>
      </c>
      <c r="AD215" s="661"/>
      <c r="AE215" s="661"/>
      <c r="AF215" s="661"/>
      <c r="AG215" s="661"/>
      <c r="AH215" s="660" t="s">
        <v>18</v>
      </c>
      <c r="AI215" s="661"/>
      <c r="AJ215" s="661"/>
      <c r="AK215" s="661"/>
      <c r="AL215" s="661"/>
      <c r="AM215" s="661"/>
      <c r="AN215" s="661"/>
      <c r="AO215" s="661"/>
      <c r="AP215" s="661"/>
      <c r="AQ215" s="661"/>
      <c r="AR215" s="661"/>
      <c r="AS215" s="661"/>
      <c r="AT215" s="662"/>
      <c r="AU215" s="647" t="s">
        <v>19</v>
      </c>
      <c r="AV215" s="648"/>
      <c r="AW215" s="648"/>
      <c r="AX215" s="649"/>
    </row>
    <row r="216" spans="1:50" ht="24.75" customHeight="1" x14ac:dyDescent="0.15">
      <c r="A216" s="1043"/>
      <c r="B216" s="1044"/>
      <c r="C216" s="1044"/>
      <c r="D216" s="1044"/>
      <c r="E216" s="1044"/>
      <c r="F216" s="1045"/>
      <c r="G216" s="663"/>
      <c r="H216" s="664"/>
      <c r="I216" s="664"/>
      <c r="J216" s="664"/>
      <c r="K216" s="665"/>
      <c r="L216" s="657"/>
      <c r="M216" s="658"/>
      <c r="N216" s="658"/>
      <c r="O216" s="658"/>
      <c r="P216" s="658"/>
      <c r="Q216" s="658"/>
      <c r="R216" s="658"/>
      <c r="S216" s="658"/>
      <c r="T216" s="658"/>
      <c r="U216" s="658"/>
      <c r="V216" s="658"/>
      <c r="W216" s="658"/>
      <c r="X216" s="659"/>
      <c r="Y216" s="384"/>
      <c r="Z216" s="385"/>
      <c r="AA216" s="385"/>
      <c r="AB216" s="797"/>
      <c r="AC216" s="663"/>
      <c r="AD216" s="664"/>
      <c r="AE216" s="664"/>
      <c r="AF216" s="664"/>
      <c r="AG216" s="665"/>
      <c r="AH216" s="657"/>
      <c r="AI216" s="658"/>
      <c r="AJ216" s="658"/>
      <c r="AK216" s="658"/>
      <c r="AL216" s="658"/>
      <c r="AM216" s="658"/>
      <c r="AN216" s="658"/>
      <c r="AO216" s="658"/>
      <c r="AP216" s="658"/>
      <c r="AQ216" s="658"/>
      <c r="AR216" s="658"/>
      <c r="AS216" s="658"/>
      <c r="AT216" s="659"/>
      <c r="AU216" s="384"/>
      <c r="AV216" s="385"/>
      <c r="AW216" s="385"/>
      <c r="AX216" s="386"/>
    </row>
    <row r="217" spans="1:50" ht="24.75" customHeight="1" x14ac:dyDescent="0.15">
      <c r="A217" s="1043"/>
      <c r="B217" s="1044"/>
      <c r="C217" s="1044"/>
      <c r="D217" s="1044"/>
      <c r="E217" s="1044"/>
      <c r="F217" s="1045"/>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43"/>
      <c r="B218" s="1044"/>
      <c r="C218" s="1044"/>
      <c r="D218" s="1044"/>
      <c r="E218" s="1044"/>
      <c r="F218" s="1045"/>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43"/>
      <c r="B219" s="1044"/>
      <c r="C219" s="1044"/>
      <c r="D219" s="1044"/>
      <c r="E219" s="1044"/>
      <c r="F219" s="1045"/>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43"/>
      <c r="B220" s="1044"/>
      <c r="C220" s="1044"/>
      <c r="D220" s="1044"/>
      <c r="E220" s="1044"/>
      <c r="F220" s="1045"/>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43"/>
      <c r="B221" s="1044"/>
      <c r="C221" s="1044"/>
      <c r="D221" s="1044"/>
      <c r="E221" s="1044"/>
      <c r="F221" s="1045"/>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43"/>
      <c r="B222" s="1044"/>
      <c r="C222" s="1044"/>
      <c r="D222" s="1044"/>
      <c r="E222" s="1044"/>
      <c r="F222" s="1045"/>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43"/>
      <c r="B223" s="1044"/>
      <c r="C223" s="1044"/>
      <c r="D223" s="1044"/>
      <c r="E223" s="1044"/>
      <c r="F223" s="1045"/>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43"/>
      <c r="B224" s="1044"/>
      <c r="C224" s="1044"/>
      <c r="D224" s="1044"/>
      <c r="E224" s="1044"/>
      <c r="F224" s="1045"/>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43"/>
      <c r="B225" s="1044"/>
      <c r="C225" s="1044"/>
      <c r="D225" s="1044"/>
      <c r="E225" s="1044"/>
      <c r="F225" s="1045"/>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43"/>
      <c r="B226" s="1044"/>
      <c r="C226" s="1044"/>
      <c r="D226" s="1044"/>
      <c r="E226" s="1044"/>
      <c r="F226" s="1045"/>
      <c r="G226" s="818" t="s">
        <v>20</v>
      </c>
      <c r="H226" s="819"/>
      <c r="I226" s="819"/>
      <c r="J226" s="819"/>
      <c r="K226" s="819"/>
      <c r="L226" s="820"/>
      <c r="M226" s="821"/>
      <c r="N226" s="821"/>
      <c r="O226" s="821"/>
      <c r="P226" s="821"/>
      <c r="Q226" s="821"/>
      <c r="R226" s="821"/>
      <c r="S226" s="821"/>
      <c r="T226" s="821"/>
      <c r="U226" s="821"/>
      <c r="V226" s="821"/>
      <c r="W226" s="821"/>
      <c r="X226" s="822"/>
      <c r="Y226" s="823">
        <f>SUM(Y216:AB225)</f>
        <v>0</v>
      </c>
      <c r="Z226" s="824"/>
      <c r="AA226" s="824"/>
      <c r="AB226" s="825"/>
      <c r="AC226" s="818" t="s">
        <v>20</v>
      </c>
      <c r="AD226" s="819"/>
      <c r="AE226" s="819"/>
      <c r="AF226" s="819"/>
      <c r="AG226" s="819"/>
      <c r="AH226" s="820"/>
      <c r="AI226" s="821"/>
      <c r="AJ226" s="821"/>
      <c r="AK226" s="821"/>
      <c r="AL226" s="821"/>
      <c r="AM226" s="821"/>
      <c r="AN226" s="821"/>
      <c r="AO226" s="821"/>
      <c r="AP226" s="821"/>
      <c r="AQ226" s="821"/>
      <c r="AR226" s="821"/>
      <c r="AS226" s="821"/>
      <c r="AT226" s="822"/>
      <c r="AU226" s="823">
        <f>SUM(AU216:AX225)</f>
        <v>0</v>
      </c>
      <c r="AV226" s="824"/>
      <c r="AW226" s="824"/>
      <c r="AX226" s="826"/>
    </row>
    <row r="227" spans="1:50" ht="30" customHeight="1" x14ac:dyDescent="0.15">
      <c r="A227" s="1043"/>
      <c r="B227" s="1044"/>
      <c r="C227" s="1044"/>
      <c r="D227" s="1044"/>
      <c r="E227" s="1044"/>
      <c r="F227" s="1045"/>
      <c r="G227" s="784" t="s">
        <v>424</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784" t="s">
        <v>425</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85"/>
    </row>
    <row r="228" spans="1:50" ht="25.5" customHeight="1" x14ac:dyDescent="0.15">
      <c r="A228" s="1043"/>
      <c r="B228" s="1044"/>
      <c r="C228" s="1044"/>
      <c r="D228" s="1044"/>
      <c r="E228" s="1044"/>
      <c r="F228" s="1045"/>
      <c r="G228" s="804" t="s">
        <v>17</v>
      </c>
      <c r="H228" s="661"/>
      <c r="I228" s="661"/>
      <c r="J228" s="661"/>
      <c r="K228" s="661"/>
      <c r="L228" s="660" t="s">
        <v>18</v>
      </c>
      <c r="M228" s="661"/>
      <c r="N228" s="661"/>
      <c r="O228" s="661"/>
      <c r="P228" s="661"/>
      <c r="Q228" s="661"/>
      <c r="R228" s="661"/>
      <c r="S228" s="661"/>
      <c r="T228" s="661"/>
      <c r="U228" s="661"/>
      <c r="V228" s="661"/>
      <c r="W228" s="661"/>
      <c r="X228" s="662"/>
      <c r="Y228" s="647" t="s">
        <v>19</v>
      </c>
      <c r="Z228" s="648"/>
      <c r="AA228" s="648"/>
      <c r="AB228" s="790"/>
      <c r="AC228" s="804" t="s">
        <v>17</v>
      </c>
      <c r="AD228" s="661"/>
      <c r="AE228" s="661"/>
      <c r="AF228" s="661"/>
      <c r="AG228" s="661"/>
      <c r="AH228" s="660" t="s">
        <v>18</v>
      </c>
      <c r="AI228" s="661"/>
      <c r="AJ228" s="661"/>
      <c r="AK228" s="661"/>
      <c r="AL228" s="661"/>
      <c r="AM228" s="661"/>
      <c r="AN228" s="661"/>
      <c r="AO228" s="661"/>
      <c r="AP228" s="661"/>
      <c r="AQ228" s="661"/>
      <c r="AR228" s="661"/>
      <c r="AS228" s="661"/>
      <c r="AT228" s="662"/>
      <c r="AU228" s="647" t="s">
        <v>19</v>
      </c>
      <c r="AV228" s="648"/>
      <c r="AW228" s="648"/>
      <c r="AX228" s="649"/>
    </row>
    <row r="229" spans="1:50" ht="24.75" customHeight="1" x14ac:dyDescent="0.15">
      <c r="A229" s="1043"/>
      <c r="B229" s="1044"/>
      <c r="C229" s="1044"/>
      <c r="D229" s="1044"/>
      <c r="E229" s="1044"/>
      <c r="F229" s="1045"/>
      <c r="G229" s="663"/>
      <c r="H229" s="664"/>
      <c r="I229" s="664"/>
      <c r="J229" s="664"/>
      <c r="K229" s="665"/>
      <c r="L229" s="657"/>
      <c r="M229" s="658"/>
      <c r="N229" s="658"/>
      <c r="O229" s="658"/>
      <c r="P229" s="658"/>
      <c r="Q229" s="658"/>
      <c r="R229" s="658"/>
      <c r="S229" s="658"/>
      <c r="T229" s="658"/>
      <c r="U229" s="658"/>
      <c r="V229" s="658"/>
      <c r="W229" s="658"/>
      <c r="X229" s="659"/>
      <c r="Y229" s="384"/>
      <c r="Z229" s="385"/>
      <c r="AA229" s="385"/>
      <c r="AB229" s="797"/>
      <c r="AC229" s="663"/>
      <c r="AD229" s="664"/>
      <c r="AE229" s="664"/>
      <c r="AF229" s="664"/>
      <c r="AG229" s="665"/>
      <c r="AH229" s="657"/>
      <c r="AI229" s="658"/>
      <c r="AJ229" s="658"/>
      <c r="AK229" s="658"/>
      <c r="AL229" s="658"/>
      <c r="AM229" s="658"/>
      <c r="AN229" s="658"/>
      <c r="AO229" s="658"/>
      <c r="AP229" s="658"/>
      <c r="AQ229" s="658"/>
      <c r="AR229" s="658"/>
      <c r="AS229" s="658"/>
      <c r="AT229" s="659"/>
      <c r="AU229" s="384"/>
      <c r="AV229" s="385"/>
      <c r="AW229" s="385"/>
      <c r="AX229" s="386"/>
    </row>
    <row r="230" spans="1:50" ht="24.75" customHeight="1" x14ac:dyDescent="0.15">
      <c r="A230" s="1043"/>
      <c r="B230" s="1044"/>
      <c r="C230" s="1044"/>
      <c r="D230" s="1044"/>
      <c r="E230" s="1044"/>
      <c r="F230" s="1045"/>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43"/>
      <c r="B231" s="1044"/>
      <c r="C231" s="1044"/>
      <c r="D231" s="1044"/>
      <c r="E231" s="1044"/>
      <c r="F231" s="1045"/>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43"/>
      <c r="B232" s="1044"/>
      <c r="C232" s="1044"/>
      <c r="D232" s="1044"/>
      <c r="E232" s="1044"/>
      <c r="F232" s="1045"/>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43"/>
      <c r="B233" s="1044"/>
      <c r="C233" s="1044"/>
      <c r="D233" s="1044"/>
      <c r="E233" s="1044"/>
      <c r="F233" s="1045"/>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43"/>
      <c r="B234" s="1044"/>
      <c r="C234" s="1044"/>
      <c r="D234" s="1044"/>
      <c r="E234" s="1044"/>
      <c r="F234" s="1045"/>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43"/>
      <c r="B235" s="1044"/>
      <c r="C235" s="1044"/>
      <c r="D235" s="1044"/>
      <c r="E235" s="1044"/>
      <c r="F235" s="1045"/>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43"/>
      <c r="B236" s="1044"/>
      <c r="C236" s="1044"/>
      <c r="D236" s="1044"/>
      <c r="E236" s="1044"/>
      <c r="F236" s="1045"/>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43"/>
      <c r="B237" s="1044"/>
      <c r="C237" s="1044"/>
      <c r="D237" s="1044"/>
      <c r="E237" s="1044"/>
      <c r="F237" s="1045"/>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43"/>
      <c r="B238" s="1044"/>
      <c r="C238" s="1044"/>
      <c r="D238" s="1044"/>
      <c r="E238" s="1044"/>
      <c r="F238" s="1045"/>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43"/>
      <c r="B239" s="1044"/>
      <c r="C239" s="1044"/>
      <c r="D239" s="1044"/>
      <c r="E239" s="1044"/>
      <c r="F239" s="1045"/>
      <c r="G239" s="818" t="s">
        <v>20</v>
      </c>
      <c r="H239" s="819"/>
      <c r="I239" s="819"/>
      <c r="J239" s="819"/>
      <c r="K239" s="819"/>
      <c r="L239" s="820"/>
      <c r="M239" s="821"/>
      <c r="N239" s="821"/>
      <c r="O239" s="821"/>
      <c r="P239" s="821"/>
      <c r="Q239" s="821"/>
      <c r="R239" s="821"/>
      <c r="S239" s="821"/>
      <c r="T239" s="821"/>
      <c r="U239" s="821"/>
      <c r="V239" s="821"/>
      <c r="W239" s="821"/>
      <c r="X239" s="822"/>
      <c r="Y239" s="823">
        <f>SUM(Y229:AB238)</f>
        <v>0</v>
      </c>
      <c r="Z239" s="824"/>
      <c r="AA239" s="824"/>
      <c r="AB239" s="825"/>
      <c r="AC239" s="818" t="s">
        <v>20</v>
      </c>
      <c r="AD239" s="819"/>
      <c r="AE239" s="819"/>
      <c r="AF239" s="819"/>
      <c r="AG239" s="819"/>
      <c r="AH239" s="820"/>
      <c r="AI239" s="821"/>
      <c r="AJ239" s="821"/>
      <c r="AK239" s="821"/>
      <c r="AL239" s="821"/>
      <c r="AM239" s="821"/>
      <c r="AN239" s="821"/>
      <c r="AO239" s="821"/>
      <c r="AP239" s="821"/>
      <c r="AQ239" s="821"/>
      <c r="AR239" s="821"/>
      <c r="AS239" s="821"/>
      <c r="AT239" s="822"/>
      <c r="AU239" s="823">
        <f>SUM(AU229:AX238)</f>
        <v>0</v>
      </c>
      <c r="AV239" s="824"/>
      <c r="AW239" s="824"/>
      <c r="AX239" s="826"/>
    </row>
    <row r="240" spans="1:50" ht="30" customHeight="1" x14ac:dyDescent="0.15">
      <c r="A240" s="1043"/>
      <c r="B240" s="1044"/>
      <c r="C240" s="1044"/>
      <c r="D240" s="1044"/>
      <c r="E240" s="1044"/>
      <c r="F240" s="1045"/>
      <c r="G240" s="784" t="s">
        <v>426</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784" t="s">
        <v>427</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85"/>
    </row>
    <row r="241" spans="1:50" ht="24.75" customHeight="1" x14ac:dyDescent="0.15">
      <c r="A241" s="1043"/>
      <c r="B241" s="1044"/>
      <c r="C241" s="1044"/>
      <c r="D241" s="1044"/>
      <c r="E241" s="1044"/>
      <c r="F241" s="1045"/>
      <c r="G241" s="804" t="s">
        <v>17</v>
      </c>
      <c r="H241" s="661"/>
      <c r="I241" s="661"/>
      <c r="J241" s="661"/>
      <c r="K241" s="661"/>
      <c r="L241" s="660" t="s">
        <v>18</v>
      </c>
      <c r="M241" s="661"/>
      <c r="N241" s="661"/>
      <c r="O241" s="661"/>
      <c r="P241" s="661"/>
      <c r="Q241" s="661"/>
      <c r="R241" s="661"/>
      <c r="S241" s="661"/>
      <c r="T241" s="661"/>
      <c r="U241" s="661"/>
      <c r="V241" s="661"/>
      <c r="W241" s="661"/>
      <c r="X241" s="662"/>
      <c r="Y241" s="647" t="s">
        <v>19</v>
      </c>
      <c r="Z241" s="648"/>
      <c r="AA241" s="648"/>
      <c r="AB241" s="790"/>
      <c r="AC241" s="804" t="s">
        <v>17</v>
      </c>
      <c r="AD241" s="661"/>
      <c r="AE241" s="661"/>
      <c r="AF241" s="661"/>
      <c r="AG241" s="661"/>
      <c r="AH241" s="660" t="s">
        <v>18</v>
      </c>
      <c r="AI241" s="661"/>
      <c r="AJ241" s="661"/>
      <c r="AK241" s="661"/>
      <c r="AL241" s="661"/>
      <c r="AM241" s="661"/>
      <c r="AN241" s="661"/>
      <c r="AO241" s="661"/>
      <c r="AP241" s="661"/>
      <c r="AQ241" s="661"/>
      <c r="AR241" s="661"/>
      <c r="AS241" s="661"/>
      <c r="AT241" s="662"/>
      <c r="AU241" s="647" t="s">
        <v>19</v>
      </c>
      <c r="AV241" s="648"/>
      <c r="AW241" s="648"/>
      <c r="AX241" s="649"/>
    </row>
    <row r="242" spans="1:50" ht="24.75" customHeight="1" x14ac:dyDescent="0.15">
      <c r="A242" s="1043"/>
      <c r="B242" s="1044"/>
      <c r="C242" s="1044"/>
      <c r="D242" s="1044"/>
      <c r="E242" s="1044"/>
      <c r="F242" s="1045"/>
      <c r="G242" s="663"/>
      <c r="H242" s="664"/>
      <c r="I242" s="664"/>
      <c r="J242" s="664"/>
      <c r="K242" s="665"/>
      <c r="L242" s="657"/>
      <c r="M242" s="658"/>
      <c r="N242" s="658"/>
      <c r="O242" s="658"/>
      <c r="P242" s="658"/>
      <c r="Q242" s="658"/>
      <c r="R242" s="658"/>
      <c r="S242" s="658"/>
      <c r="T242" s="658"/>
      <c r="U242" s="658"/>
      <c r="V242" s="658"/>
      <c r="W242" s="658"/>
      <c r="X242" s="659"/>
      <c r="Y242" s="384"/>
      <c r="Z242" s="385"/>
      <c r="AA242" s="385"/>
      <c r="AB242" s="797"/>
      <c r="AC242" s="663"/>
      <c r="AD242" s="664"/>
      <c r="AE242" s="664"/>
      <c r="AF242" s="664"/>
      <c r="AG242" s="665"/>
      <c r="AH242" s="657"/>
      <c r="AI242" s="658"/>
      <c r="AJ242" s="658"/>
      <c r="AK242" s="658"/>
      <c r="AL242" s="658"/>
      <c r="AM242" s="658"/>
      <c r="AN242" s="658"/>
      <c r="AO242" s="658"/>
      <c r="AP242" s="658"/>
      <c r="AQ242" s="658"/>
      <c r="AR242" s="658"/>
      <c r="AS242" s="658"/>
      <c r="AT242" s="659"/>
      <c r="AU242" s="384"/>
      <c r="AV242" s="385"/>
      <c r="AW242" s="385"/>
      <c r="AX242" s="386"/>
    </row>
    <row r="243" spans="1:50" ht="24.75" customHeight="1" x14ac:dyDescent="0.15">
      <c r="A243" s="1043"/>
      <c r="B243" s="1044"/>
      <c r="C243" s="1044"/>
      <c r="D243" s="1044"/>
      <c r="E243" s="1044"/>
      <c r="F243" s="1045"/>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43"/>
      <c r="B244" s="1044"/>
      <c r="C244" s="1044"/>
      <c r="D244" s="1044"/>
      <c r="E244" s="1044"/>
      <c r="F244" s="1045"/>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43"/>
      <c r="B245" s="1044"/>
      <c r="C245" s="1044"/>
      <c r="D245" s="1044"/>
      <c r="E245" s="1044"/>
      <c r="F245" s="1045"/>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43"/>
      <c r="B246" s="1044"/>
      <c r="C246" s="1044"/>
      <c r="D246" s="1044"/>
      <c r="E246" s="1044"/>
      <c r="F246" s="1045"/>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43"/>
      <c r="B247" s="1044"/>
      <c r="C247" s="1044"/>
      <c r="D247" s="1044"/>
      <c r="E247" s="1044"/>
      <c r="F247" s="1045"/>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43"/>
      <c r="B248" s="1044"/>
      <c r="C248" s="1044"/>
      <c r="D248" s="1044"/>
      <c r="E248" s="1044"/>
      <c r="F248" s="1045"/>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43"/>
      <c r="B249" s="1044"/>
      <c r="C249" s="1044"/>
      <c r="D249" s="1044"/>
      <c r="E249" s="1044"/>
      <c r="F249" s="1045"/>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43"/>
      <c r="B250" s="1044"/>
      <c r="C250" s="1044"/>
      <c r="D250" s="1044"/>
      <c r="E250" s="1044"/>
      <c r="F250" s="1045"/>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43"/>
      <c r="B251" s="1044"/>
      <c r="C251" s="1044"/>
      <c r="D251" s="1044"/>
      <c r="E251" s="1044"/>
      <c r="F251" s="1045"/>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43"/>
      <c r="B252" s="1044"/>
      <c r="C252" s="1044"/>
      <c r="D252" s="1044"/>
      <c r="E252" s="1044"/>
      <c r="F252" s="1045"/>
      <c r="G252" s="818" t="s">
        <v>20</v>
      </c>
      <c r="H252" s="819"/>
      <c r="I252" s="819"/>
      <c r="J252" s="819"/>
      <c r="K252" s="819"/>
      <c r="L252" s="820"/>
      <c r="M252" s="821"/>
      <c r="N252" s="821"/>
      <c r="O252" s="821"/>
      <c r="P252" s="821"/>
      <c r="Q252" s="821"/>
      <c r="R252" s="821"/>
      <c r="S252" s="821"/>
      <c r="T252" s="821"/>
      <c r="U252" s="821"/>
      <c r="V252" s="821"/>
      <c r="W252" s="821"/>
      <c r="X252" s="822"/>
      <c r="Y252" s="823">
        <f>SUM(Y242:AB251)</f>
        <v>0</v>
      </c>
      <c r="Z252" s="824"/>
      <c r="AA252" s="824"/>
      <c r="AB252" s="825"/>
      <c r="AC252" s="818" t="s">
        <v>20</v>
      </c>
      <c r="AD252" s="819"/>
      <c r="AE252" s="819"/>
      <c r="AF252" s="819"/>
      <c r="AG252" s="819"/>
      <c r="AH252" s="820"/>
      <c r="AI252" s="821"/>
      <c r="AJ252" s="821"/>
      <c r="AK252" s="821"/>
      <c r="AL252" s="821"/>
      <c r="AM252" s="821"/>
      <c r="AN252" s="821"/>
      <c r="AO252" s="821"/>
      <c r="AP252" s="821"/>
      <c r="AQ252" s="821"/>
      <c r="AR252" s="821"/>
      <c r="AS252" s="821"/>
      <c r="AT252" s="822"/>
      <c r="AU252" s="823">
        <f>SUM(AU242:AX251)</f>
        <v>0</v>
      </c>
      <c r="AV252" s="824"/>
      <c r="AW252" s="824"/>
      <c r="AX252" s="826"/>
    </row>
    <row r="253" spans="1:50" ht="30" customHeight="1" x14ac:dyDescent="0.15">
      <c r="A253" s="1043"/>
      <c r="B253" s="1044"/>
      <c r="C253" s="1044"/>
      <c r="D253" s="1044"/>
      <c r="E253" s="1044"/>
      <c r="F253" s="1045"/>
      <c r="G253" s="784" t="s">
        <v>428</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784" t="s">
        <v>311</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85"/>
    </row>
    <row r="254" spans="1:50" ht="24.75" customHeight="1" x14ac:dyDescent="0.15">
      <c r="A254" s="1043"/>
      <c r="B254" s="1044"/>
      <c r="C254" s="1044"/>
      <c r="D254" s="1044"/>
      <c r="E254" s="1044"/>
      <c r="F254" s="1045"/>
      <c r="G254" s="804" t="s">
        <v>17</v>
      </c>
      <c r="H254" s="661"/>
      <c r="I254" s="661"/>
      <c r="J254" s="661"/>
      <c r="K254" s="661"/>
      <c r="L254" s="660" t="s">
        <v>18</v>
      </c>
      <c r="M254" s="661"/>
      <c r="N254" s="661"/>
      <c r="O254" s="661"/>
      <c r="P254" s="661"/>
      <c r="Q254" s="661"/>
      <c r="R254" s="661"/>
      <c r="S254" s="661"/>
      <c r="T254" s="661"/>
      <c r="U254" s="661"/>
      <c r="V254" s="661"/>
      <c r="W254" s="661"/>
      <c r="X254" s="662"/>
      <c r="Y254" s="647" t="s">
        <v>19</v>
      </c>
      <c r="Z254" s="648"/>
      <c r="AA254" s="648"/>
      <c r="AB254" s="790"/>
      <c r="AC254" s="804" t="s">
        <v>17</v>
      </c>
      <c r="AD254" s="661"/>
      <c r="AE254" s="661"/>
      <c r="AF254" s="661"/>
      <c r="AG254" s="661"/>
      <c r="AH254" s="660" t="s">
        <v>18</v>
      </c>
      <c r="AI254" s="661"/>
      <c r="AJ254" s="661"/>
      <c r="AK254" s="661"/>
      <c r="AL254" s="661"/>
      <c r="AM254" s="661"/>
      <c r="AN254" s="661"/>
      <c r="AO254" s="661"/>
      <c r="AP254" s="661"/>
      <c r="AQ254" s="661"/>
      <c r="AR254" s="661"/>
      <c r="AS254" s="661"/>
      <c r="AT254" s="662"/>
      <c r="AU254" s="647" t="s">
        <v>19</v>
      </c>
      <c r="AV254" s="648"/>
      <c r="AW254" s="648"/>
      <c r="AX254" s="649"/>
    </row>
    <row r="255" spans="1:50" ht="24.75" customHeight="1" x14ac:dyDescent="0.15">
      <c r="A255" s="1043"/>
      <c r="B255" s="1044"/>
      <c r="C255" s="1044"/>
      <c r="D255" s="1044"/>
      <c r="E255" s="1044"/>
      <c r="F255" s="1045"/>
      <c r="G255" s="663"/>
      <c r="H255" s="664"/>
      <c r="I255" s="664"/>
      <c r="J255" s="664"/>
      <c r="K255" s="665"/>
      <c r="L255" s="657"/>
      <c r="M255" s="658"/>
      <c r="N255" s="658"/>
      <c r="O255" s="658"/>
      <c r="P255" s="658"/>
      <c r="Q255" s="658"/>
      <c r="R255" s="658"/>
      <c r="S255" s="658"/>
      <c r="T255" s="658"/>
      <c r="U255" s="658"/>
      <c r="V255" s="658"/>
      <c r="W255" s="658"/>
      <c r="X255" s="659"/>
      <c r="Y255" s="384"/>
      <c r="Z255" s="385"/>
      <c r="AA255" s="385"/>
      <c r="AB255" s="797"/>
      <c r="AC255" s="663"/>
      <c r="AD255" s="664"/>
      <c r="AE255" s="664"/>
      <c r="AF255" s="664"/>
      <c r="AG255" s="665"/>
      <c r="AH255" s="657"/>
      <c r="AI255" s="658"/>
      <c r="AJ255" s="658"/>
      <c r="AK255" s="658"/>
      <c r="AL255" s="658"/>
      <c r="AM255" s="658"/>
      <c r="AN255" s="658"/>
      <c r="AO255" s="658"/>
      <c r="AP255" s="658"/>
      <c r="AQ255" s="658"/>
      <c r="AR255" s="658"/>
      <c r="AS255" s="658"/>
      <c r="AT255" s="659"/>
      <c r="AU255" s="384"/>
      <c r="AV255" s="385"/>
      <c r="AW255" s="385"/>
      <c r="AX255" s="386"/>
    </row>
    <row r="256" spans="1:50" ht="24.75" customHeight="1" x14ac:dyDescent="0.15">
      <c r="A256" s="1043"/>
      <c r="B256" s="1044"/>
      <c r="C256" s="1044"/>
      <c r="D256" s="1044"/>
      <c r="E256" s="1044"/>
      <c r="F256" s="1045"/>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43"/>
      <c r="B257" s="1044"/>
      <c r="C257" s="1044"/>
      <c r="D257" s="1044"/>
      <c r="E257" s="1044"/>
      <c r="F257" s="1045"/>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43"/>
      <c r="B258" s="1044"/>
      <c r="C258" s="1044"/>
      <c r="D258" s="1044"/>
      <c r="E258" s="1044"/>
      <c r="F258" s="1045"/>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43"/>
      <c r="B259" s="1044"/>
      <c r="C259" s="1044"/>
      <c r="D259" s="1044"/>
      <c r="E259" s="1044"/>
      <c r="F259" s="1045"/>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43"/>
      <c r="B260" s="1044"/>
      <c r="C260" s="1044"/>
      <c r="D260" s="1044"/>
      <c r="E260" s="1044"/>
      <c r="F260" s="1045"/>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43"/>
      <c r="B261" s="1044"/>
      <c r="C261" s="1044"/>
      <c r="D261" s="1044"/>
      <c r="E261" s="1044"/>
      <c r="F261" s="1045"/>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43"/>
      <c r="B262" s="1044"/>
      <c r="C262" s="1044"/>
      <c r="D262" s="1044"/>
      <c r="E262" s="1044"/>
      <c r="F262" s="1045"/>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43"/>
      <c r="B263" s="1044"/>
      <c r="C263" s="1044"/>
      <c r="D263" s="1044"/>
      <c r="E263" s="1044"/>
      <c r="F263" s="1045"/>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43"/>
      <c r="B264" s="1044"/>
      <c r="C264" s="1044"/>
      <c r="D264" s="1044"/>
      <c r="E264" s="1044"/>
      <c r="F264" s="1045"/>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46"/>
      <c r="B265" s="1047"/>
      <c r="C265" s="1047"/>
      <c r="D265" s="1047"/>
      <c r="E265" s="1047"/>
      <c r="F265" s="1048"/>
      <c r="G265" s="1031" t="s">
        <v>20</v>
      </c>
      <c r="H265" s="1032"/>
      <c r="I265" s="1032"/>
      <c r="J265" s="1032"/>
      <c r="K265" s="1032"/>
      <c r="L265" s="1033"/>
      <c r="M265" s="1034"/>
      <c r="N265" s="1034"/>
      <c r="O265" s="1034"/>
      <c r="P265" s="1034"/>
      <c r="Q265" s="1034"/>
      <c r="R265" s="1034"/>
      <c r="S265" s="1034"/>
      <c r="T265" s="1034"/>
      <c r="U265" s="1034"/>
      <c r="V265" s="1034"/>
      <c r="W265" s="1034"/>
      <c r="X265" s="1035"/>
      <c r="Y265" s="1036">
        <f>SUM(Y255:AB264)</f>
        <v>0</v>
      </c>
      <c r="Z265" s="1037"/>
      <c r="AA265" s="1037"/>
      <c r="AB265" s="1038"/>
      <c r="AC265" s="1031" t="s">
        <v>20</v>
      </c>
      <c r="AD265" s="1032"/>
      <c r="AE265" s="1032"/>
      <c r="AF265" s="1032"/>
      <c r="AG265" s="1032"/>
      <c r="AH265" s="1033"/>
      <c r="AI265" s="1034"/>
      <c r="AJ265" s="1034"/>
      <c r="AK265" s="1034"/>
      <c r="AL265" s="1034"/>
      <c r="AM265" s="1034"/>
      <c r="AN265" s="1034"/>
      <c r="AO265" s="1034"/>
      <c r="AP265" s="1034"/>
      <c r="AQ265" s="1034"/>
      <c r="AR265" s="1034"/>
      <c r="AS265" s="1034"/>
      <c r="AT265" s="1035"/>
      <c r="AU265" s="1036">
        <f>SUM(AU255:AX264)</f>
        <v>0</v>
      </c>
      <c r="AV265" s="1037"/>
      <c r="AW265" s="1037"/>
      <c r="AX265" s="103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4">
        <v>1</v>
      </c>
      <c r="B4" s="1054">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4">
        <v>2</v>
      </c>
      <c r="B5" s="1054">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4">
        <v>3</v>
      </c>
      <c r="B6" s="1054">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4">
        <v>4</v>
      </c>
      <c r="B7" s="1054">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4">
        <v>5</v>
      </c>
      <c r="B8" s="1054">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4">
        <v>6</v>
      </c>
      <c r="B9" s="1054">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4">
        <v>7</v>
      </c>
      <c r="B10" s="1054">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4">
        <v>8</v>
      </c>
      <c r="B11" s="1054">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4">
        <v>9</v>
      </c>
      <c r="B12" s="1054">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4">
        <v>10</v>
      </c>
      <c r="B13" s="1054">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4">
        <v>11</v>
      </c>
      <c r="B14" s="1054">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4">
        <v>12</v>
      </c>
      <c r="B15" s="1054">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4">
        <v>13</v>
      </c>
      <c r="B16" s="1054">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4">
        <v>14</v>
      </c>
      <c r="B17" s="1054">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4">
        <v>15</v>
      </c>
      <c r="B18" s="1054">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4">
        <v>16</v>
      </c>
      <c r="B19" s="1054">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4">
        <v>17</v>
      </c>
      <c r="B20" s="1054">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4">
        <v>18</v>
      </c>
      <c r="B21" s="1054">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4">
        <v>19</v>
      </c>
      <c r="B22" s="1054">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4">
        <v>20</v>
      </c>
      <c r="B23" s="1054">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4">
        <v>21</v>
      </c>
      <c r="B24" s="1054">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4">
        <v>22</v>
      </c>
      <c r="B25" s="1054">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4">
        <v>23</v>
      </c>
      <c r="B26" s="1054">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4">
        <v>24</v>
      </c>
      <c r="B27" s="1054">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4">
        <v>25</v>
      </c>
      <c r="B28" s="1054">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4">
        <v>26</v>
      </c>
      <c r="B29" s="1054">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4">
        <v>27</v>
      </c>
      <c r="B30" s="1054">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4">
        <v>28</v>
      </c>
      <c r="B31" s="1054">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4">
        <v>29</v>
      </c>
      <c r="B32" s="1054">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4">
        <v>30</v>
      </c>
      <c r="B33" s="1054">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4">
        <v>1</v>
      </c>
      <c r="B37" s="1054">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4">
        <v>2</v>
      </c>
      <c r="B38" s="1054">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4">
        <v>3</v>
      </c>
      <c r="B39" s="1054">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4">
        <v>4</v>
      </c>
      <c r="B40" s="1054">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4">
        <v>5</v>
      </c>
      <c r="B41" s="1054">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4">
        <v>6</v>
      </c>
      <c r="B42" s="1054">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4">
        <v>7</v>
      </c>
      <c r="B43" s="1054">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4">
        <v>8</v>
      </c>
      <c r="B44" s="1054">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4">
        <v>9</v>
      </c>
      <c r="B45" s="1054">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4">
        <v>10</v>
      </c>
      <c r="B46" s="1054">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4">
        <v>11</v>
      </c>
      <c r="B47" s="1054">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4">
        <v>12</v>
      </c>
      <c r="B48" s="1054">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4">
        <v>13</v>
      </c>
      <c r="B49" s="1054">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4">
        <v>14</v>
      </c>
      <c r="B50" s="1054">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4">
        <v>15</v>
      </c>
      <c r="B51" s="1054">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4">
        <v>16</v>
      </c>
      <c r="B52" s="1054">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4">
        <v>17</v>
      </c>
      <c r="B53" s="1054">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4">
        <v>18</v>
      </c>
      <c r="B54" s="1054">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4">
        <v>19</v>
      </c>
      <c r="B55" s="1054">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4">
        <v>20</v>
      </c>
      <c r="B56" s="1054">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4">
        <v>21</v>
      </c>
      <c r="B57" s="1054">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4">
        <v>22</v>
      </c>
      <c r="B58" s="1054">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4">
        <v>23</v>
      </c>
      <c r="B59" s="1054">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4">
        <v>24</v>
      </c>
      <c r="B60" s="1054">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4">
        <v>25</v>
      </c>
      <c r="B61" s="1054">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4">
        <v>26</v>
      </c>
      <c r="B62" s="1054">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4">
        <v>27</v>
      </c>
      <c r="B63" s="1054">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4">
        <v>28</v>
      </c>
      <c r="B64" s="1054">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4">
        <v>29</v>
      </c>
      <c r="B65" s="1054">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4">
        <v>30</v>
      </c>
      <c r="B66" s="1054">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4">
        <v>1</v>
      </c>
      <c r="B70" s="1054">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4">
        <v>2</v>
      </c>
      <c r="B71" s="1054">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4">
        <v>3</v>
      </c>
      <c r="B72" s="1054">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4">
        <v>4</v>
      </c>
      <c r="B73" s="1054">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4">
        <v>5</v>
      </c>
      <c r="B74" s="1054">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4">
        <v>6</v>
      </c>
      <c r="B75" s="1054">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4">
        <v>7</v>
      </c>
      <c r="B76" s="1054">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4">
        <v>8</v>
      </c>
      <c r="B77" s="1054">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4">
        <v>9</v>
      </c>
      <c r="B78" s="1054">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4">
        <v>10</v>
      </c>
      <c r="B79" s="1054">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4">
        <v>11</v>
      </c>
      <c r="B80" s="1054">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4">
        <v>12</v>
      </c>
      <c r="B81" s="1054">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4">
        <v>13</v>
      </c>
      <c r="B82" s="1054">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4">
        <v>14</v>
      </c>
      <c r="B83" s="1054">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4">
        <v>15</v>
      </c>
      <c r="B84" s="1054">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4">
        <v>16</v>
      </c>
      <c r="B85" s="1054">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4">
        <v>17</v>
      </c>
      <c r="B86" s="1054">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4">
        <v>18</v>
      </c>
      <c r="B87" s="1054">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4">
        <v>19</v>
      </c>
      <c r="B88" s="1054">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4">
        <v>20</v>
      </c>
      <c r="B89" s="1054">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4">
        <v>21</v>
      </c>
      <c r="B90" s="1054">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4">
        <v>22</v>
      </c>
      <c r="B91" s="1054">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4">
        <v>23</v>
      </c>
      <c r="B92" s="1054">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4">
        <v>24</v>
      </c>
      <c r="B93" s="1054">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4">
        <v>25</v>
      </c>
      <c r="B94" s="1054">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4">
        <v>26</v>
      </c>
      <c r="B95" s="1054">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4">
        <v>27</v>
      </c>
      <c r="B96" s="1054">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4">
        <v>28</v>
      </c>
      <c r="B97" s="1054">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4">
        <v>29</v>
      </c>
      <c r="B98" s="1054">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4">
        <v>30</v>
      </c>
      <c r="B99" s="1054">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4">
        <v>1</v>
      </c>
      <c r="B103" s="1054">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4">
        <v>2</v>
      </c>
      <c r="B104" s="1054">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4">
        <v>3</v>
      </c>
      <c r="B105" s="1054">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4">
        <v>4</v>
      </c>
      <c r="B106" s="1054">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4">
        <v>5</v>
      </c>
      <c r="B107" s="1054">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4">
        <v>6</v>
      </c>
      <c r="B108" s="1054">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4">
        <v>7</v>
      </c>
      <c r="B109" s="1054">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4">
        <v>8</v>
      </c>
      <c r="B110" s="1054">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4">
        <v>9</v>
      </c>
      <c r="B111" s="1054">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4">
        <v>10</v>
      </c>
      <c r="B112" s="1054">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4">
        <v>11</v>
      </c>
      <c r="B113" s="1054">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4">
        <v>12</v>
      </c>
      <c r="B114" s="1054">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4">
        <v>13</v>
      </c>
      <c r="B115" s="1054">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4">
        <v>14</v>
      </c>
      <c r="B116" s="1054">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4">
        <v>15</v>
      </c>
      <c r="B117" s="1054">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4">
        <v>16</v>
      </c>
      <c r="B118" s="1054">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4">
        <v>17</v>
      </c>
      <c r="B119" s="1054">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4">
        <v>18</v>
      </c>
      <c r="B120" s="1054">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4">
        <v>19</v>
      </c>
      <c r="B121" s="1054">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4">
        <v>20</v>
      </c>
      <c r="B122" s="1054">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4">
        <v>21</v>
      </c>
      <c r="B123" s="1054">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4">
        <v>22</v>
      </c>
      <c r="B124" s="1054">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4">
        <v>23</v>
      </c>
      <c r="B125" s="1054">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4">
        <v>24</v>
      </c>
      <c r="B126" s="1054">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4">
        <v>25</v>
      </c>
      <c r="B127" s="1054">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4">
        <v>26</v>
      </c>
      <c r="B128" s="1054">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4">
        <v>27</v>
      </c>
      <c r="B129" s="1054">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4">
        <v>28</v>
      </c>
      <c r="B130" s="1054">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4">
        <v>29</v>
      </c>
      <c r="B131" s="1054">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4">
        <v>30</v>
      </c>
      <c r="B132" s="1054">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4">
        <v>1</v>
      </c>
      <c r="B136" s="1054">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4">
        <v>2</v>
      </c>
      <c r="B137" s="1054">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4">
        <v>3</v>
      </c>
      <c r="B138" s="1054">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4">
        <v>4</v>
      </c>
      <c r="B139" s="1054">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4">
        <v>5</v>
      </c>
      <c r="B140" s="1054">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4">
        <v>6</v>
      </c>
      <c r="B141" s="1054">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4">
        <v>7</v>
      </c>
      <c r="B142" s="1054">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4">
        <v>8</v>
      </c>
      <c r="B143" s="1054">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4">
        <v>9</v>
      </c>
      <c r="B144" s="1054">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4">
        <v>10</v>
      </c>
      <c r="B145" s="1054">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4">
        <v>11</v>
      </c>
      <c r="B146" s="1054">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4">
        <v>12</v>
      </c>
      <c r="B147" s="1054">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4">
        <v>13</v>
      </c>
      <c r="B148" s="1054">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4">
        <v>14</v>
      </c>
      <c r="B149" s="1054">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4">
        <v>15</v>
      </c>
      <c r="B150" s="1054">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4">
        <v>16</v>
      </c>
      <c r="B151" s="1054">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4">
        <v>17</v>
      </c>
      <c r="B152" s="1054">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4">
        <v>18</v>
      </c>
      <c r="B153" s="1054">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4">
        <v>19</v>
      </c>
      <c r="B154" s="1054">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4">
        <v>20</v>
      </c>
      <c r="B155" s="1054">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4">
        <v>21</v>
      </c>
      <c r="B156" s="1054">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4">
        <v>22</v>
      </c>
      <c r="B157" s="1054">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4">
        <v>23</v>
      </c>
      <c r="B158" s="1054">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4">
        <v>24</v>
      </c>
      <c r="B159" s="1054">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4">
        <v>25</v>
      </c>
      <c r="B160" s="1054">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4">
        <v>26</v>
      </c>
      <c r="B161" s="1054">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4">
        <v>27</v>
      </c>
      <c r="B162" s="1054">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4">
        <v>28</v>
      </c>
      <c r="B163" s="1054">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4">
        <v>29</v>
      </c>
      <c r="B164" s="1054">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4">
        <v>30</v>
      </c>
      <c r="B165" s="1054">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4">
        <v>1</v>
      </c>
      <c r="B169" s="1054">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4">
        <v>2</v>
      </c>
      <c r="B170" s="1054">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4">
        <v>3</v>
      </c>
      <c r="B171" s="1054">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4">
        <v>4</v>
      </c>
      <c r="B172" s="1054">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4">
        <v>5</v>
      </c>
      <c r="B173" s="1054">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4">
        <v>6</v>
      </c>
      <c r="B174" s="1054">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4">
        <v>7</v>
      </c>
      <c r="B175" s="1054">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4">
        <v>8</v>
      </c>
      <c r="B176" s="1054">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4">
        <v>9</v>
      </c>
      <c r="B177" s="1054">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4">
        <v>10</v>
      </c>
      <c r="B178" s="1054">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4">
        <v>11</v>
      </c>
      <c r="B179" s="1054">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4">
        <v>12</v>
      </c>
      <c r="B180" s="1054">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4">
        <v>13</v>
      </c>
      <c r="B181" s="1054">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4">
        <v>14</v>
      </c>
      <c r="B182" s="1054">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4">
        <v>15</v>
      </c>
      <c r="B183" s="1054">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4">
        <v>16</v>
      </c>
      <c r="B184" s="1054">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4">
        <v>17</v>
      </c>
      <c r="B185" s="1054">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4">
        <v>18</v>
      </c>
      <c r="B186" s="1054">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4">
        <v>19</v>
      </c>
      <c r="B187" s="1054">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4">
        <v>20</v>
      </c>
      <c r="B188" s="1054">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4">
        <v>21</v>
      </c>
      <c r="B189" s="1054">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4">
        <v>22</v>
      </c>
      <c r="B190" s="1054">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4">
        <v>23</v>
      </c>
      <c r="B191" s="1054">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4">
        <v>24</v>
      </c>
      <c r="B192" s="1054">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4">
        <v>25</v>
      </c>
      <c r="B193" s="1054">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4">
        <v>26</v>
      </c>
      <c r="B194" s="1054">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4">
        <v>27</v>
      </c>
      <c r="B195" s="1054">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4">
        <v>28</v>
      </c>
      <c r="B196" s="1054">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4">
        <v>29</v>
      </c>
      <c r="B197" s="1054">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4">
        <v>30</v>
      </c>
      <c r="B198" s="1054">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4">
        <v>1</v>
      </c>
      <c r="B202" s="1054">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4">
        <v>2</v>
      </c>
      <c r="B203" s="1054">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4">
        <v>3</v>
      </c>
      <c r="B204" s="1054">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4">
        <v>4</v>
      </c>
      <c r="B205" s="1054">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4">
        <v>5</v>
      </c>
      <c r="B206" s="1054">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4">
        <v>6</v>
      </c>
      <c r="B207" s="1054">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4">
        <v>7</v>
      </c>
      <c r="B208" s="1054">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4">
        <v>8</v>
      </c>
      <c r="B209" s="1054">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4">
        <v>9</v>
      </c>
      <c r="B210" s="1054">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4">
        <v>10</v>
      </c>
      <c r="B211" s="1054">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4">
        <v>11</v>
      </c>
      <c r="B212" s="1054">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4">
        <v>12</v>
      </c>
      <c r="B213" s="1054">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4">
        <v>13</v>
      </c>
      <c r="B214" s="1054">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4">
        <v>14</v>
      </c>
      <c r="B215" s="1054">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4">
        <v>15</v>
      </c>
      <c r="B216" s="1054">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4">
        <v>16</v>
      </c>
      <c r="B217" s="1054">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4">
        <v>17</v>
      </c>
      <c r="B218" s="1054">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4">
        <v>18</v>
      </c>
      <c r="B219" s="1054">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4">
        <v>19</v>
      </c>
      <c r="B220" s="1054">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4">
        <v>20</v>
      </c>
      <c r="B221" s="1054">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4">
        <v>21</v>
      </c>
      <c r="B222" s="1054">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4">
        <v>22</v>
      </c>
      <c r="B223" s="1054">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4">
        <v>23</v>
      </c>
      <c r="B224" s="1054">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4">
        <v>24</v>
      </c>
      <c r="B225" s="1054">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4">
        <v>25</v>
      </c>
      <c r="B226" s="1054">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4">
        <v>26</v>
      </c>
      <c r="B227" s="1054">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4">
        <v>27</v>
      </c>
      <c r="B228" s="1054">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4">
        <v>28</v>
      </c>
      <c r="B229" s="1054">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4">
        <v>29</v>
      </c>
      <c r="B230" s="1054">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4">
        <v>30</v>
      </c>
      <c r="B231" s="1054">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4">
        <v>1</v>
      </c>
      <c r="B235" s="1054">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4">
        <v>2</v>
      </c>
      <c r="B236" s="1054">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4">
        <v>3</v>
      </c>
      <c r="B237" s="1054">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4">
        <v>4</v>
      </c>
      <c r="B238" s="1054">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4">
        <v>5</v>
      </c>
      <c r="B239" s="1054">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4">
        <v>6</v>
      </c>
      <c r="B240" s="1054">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4">
        <v>7</v>
      </c>
      <c r="B241" s="1054">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4">
        <v>8</v>
      </c>
      <c r="B242" s="1054">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4">
        <v>9</v>
      </c>
      <c r="B243" s="1054">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4">
        <v>10</v>
      </c>
      <c r="B244" s="1054">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4">
        <v>11</v>
      </c>
      <c r="B245" s="1054">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4">
        <v>12</v>
      </c>
      <c r="B246" s="1054">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4">
        <v>13</v>
      </c>
      <c r="B247" s="1054">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4">
        <v>14</v>
      </c>
      <c r="B248" s="1054">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4">
        <v>15</v>
      </c>
      <c r="B249" s="1054">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4">
        <v>16</v>
      </c>
      <c r="B250" s="1054">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4">
        <v>17</v>
      </c>
      <c r="B251" s="1054">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4">
        <v>18</v>
      </c>
      <c r="B252" s="1054">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4">
        <v>19</v>
      </c>
      <c r="B253" s="1054">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4">
        <v>20</v>
      </c>
      <c r="B254" s="1054">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4">
        <v>21</v>
      </c>
      <c r="B255" s="1054">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4">
        <v>22</v>
      </c>
      <c r="B256" s="1054">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4">
        <v>23</v>
      </c>
      <c r="B257" s="1054">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4">
        <v>24</v>
      </c>
      <c r="B258" s="1054">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4">
        <v>25</v>
      </c>
      <c r="B259" s="1054">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4">
        <v>26</v>
      </c>
      <c r="B260" s="1054">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4">
        <v>27</v>
      </c>
      <c r="B261" s="1054">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4">
        <v>28</v>
      </c>
      <c r="B262" s="1054">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4">
        <v>29</v>
      </c>
      <c r="B263" s="1054">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4">
        <v>30</v>
      </c>
      <c r="B264" s="1054">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4">
        <v>1</v>
      </c>
      <c r="B268" s="1054">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4">
        <v>2</v>
      </c>
      <c r="B269" s="1054">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4">
        <v>3</v>
      </c>
      <c r="B270" s="1054">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4">
        <v>4</v>
      </c>
      <c r="B271" s="1054">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4">
        <v>5</v>
      </c>
      <c r="B272" s="1054">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4">
        <v>6</v>
      </c>
      <c r="B273" s="1054">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4">
        <v>7</v>
      </c>
      <c r="B274" s="1054">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4">
        <v>8</v>
      </c>
      <c r="B275" s="1054">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4">
        <v>9</v>
      </c>
      <c r="B276" s="1054">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4">
        <v>10</v>
      </c>
      <c r="B277" s="1054">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4">
        <v>11</v>
      </c>
      <c r="B278" s="1054">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4">
        <v>12</v>
      </c>
      <c r="B279" s="1054">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4">
        <v>13</v>
      </c>
      <c r="B280" s="1054">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4">
        <v>14</v>
      </c>
      <c r="B281" s="1054">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4">
        <v>15</v>
      </c>
      <c r="B282" s="1054">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4">
        <v>16</v>
      </c>
      <c r="B283" s="1054">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4">
        <v>17</v>
      </c>
      <c r="B284" s="1054">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4">
        <v>18</v>
      </c>
      <c r="B285" s="1054">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4">
        <v>19</v>
      </c>
      <c r="B286" s="1054">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4">
        <v>20</v>
      </c>
      <c r="B287" s="1054">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4">
        <v>21</v>
      </c>
      <c r="B288" s="1054">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4">
        <v>22</v>
      </c>
      <c r="B289" s="1054">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4">
        <v>23</v>
      </c>
      <c r="B290" s="1054">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4">
        <v>24</v>
      </c>
      <c r="B291" s="1054">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4">
        <v>25</v>
      </c>
      <c r="B292" s="1054">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4">
        <v>26</v>
      </c>
      <c r="B293" s="1054">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4">
        <v>27</v>
      </c>
      <c r="B294" s="1054">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4">
        <v>28</v>
      </c>
      <c r="B295" s="1054">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4">
        <v>29</v>
      </c>
      <c r="B296" s="1054">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4">
        <v>30</v>
      </c>
      <c r="B297" s="1054">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4">
        <v>1</v>
      </c>
      <c r="B301" s="1054">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4">
        <v>2</v>
      </c>
      <c r="B302" s="1054">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4">
        <v>3</v>
      </c>
      <c r="B303" s="1054">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4">
        <v>4</v>
      </c>
      <c r="B304" s="1054">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4">
        <v>5</v>
      </c>
      <c r="B305" s="1054">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4">
        <v>6</v>
      </c>
      <c r="B306" s="1054">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4">
        <v>7</v>
      </c>
      <c r="B307" s="1054">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4">
        <v>8</v>
      </c>
      <c r="B308" s="1054">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4">
        <v>9</v>
      </c>
      <c r="B309" s="1054">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4">
        <v>10</v>
      </c>
      <c r="B310" s="1054">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4">
        <v>11</v>
      </c>
      <c r="B311" s="1054">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4">
        <v>12</v>
      </c>
      <c r="B312" s="1054">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4">
        <v>13</v>
      </c>
      <c r="B313" s="1054">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4">
        <v>14</v>
      </c>
      <c r="B314" s="1054">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4">
        <v>15</v>
      </c>
      <c r="B315" s="1054">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4">
        <v>16</v>
      </c>
      <c r="B316" s="1054">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4">
        <v>17</v>
      </c>
      <c r="B317" s="1054">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4">
        <v>18</v>
      </c>
      <c r="B318" s="1054">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4">
        <v>19</v>
      </c>
      <c r="B319" s="1054">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4">
        <v>20</v>
      </c>
      <c r="B320" s="1054">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4">
        <v>21</v>
      </c>
      <c r="B321" s="1054">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4">
        <v>22</v>
      </c>
      <c r="B322" s="1054">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4">
        <v>23</v>
      </c>
      <c r="B323" s="1054">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4">
        <v>24</v>
      </c>
      <c r="B324" s="1054">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4">
        <v>25</v>
      </c>
      <c r="B325" s="1054">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4">
        <v>26</v>
      </c>
      <c r="B326" s="1054">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4">
        <v>27</v>
      </c>
      <c r="B327" s="1054">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4">
        <v>28</v>
      </c>
      <c r="B328" s="1054">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4">
        <v>29</v>
      </c>
      <c r="B329" s="1054">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4">
        <v>30</v>
      </c>
      <c r="B330" s="1054">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4">
        <v>1</v>
      </c>
      <c r="B334" s="1054">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4">
        <v>2</v>
      </c>
      <c r="B335" s="1054">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4">
        <v>3</v>
      </c>
      <c r="B336" s="1054">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4">
        <v>4</v>
      </c>
      <c r="B337" s="1054">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4">
        <v>5</v>
      </c>
      <c r="B338" s="1054">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4">
        <v>6</v>
      </c>
      <c r="B339" s="1054">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4">
        <v>7</v>
      </c>
      <c r="B340" s="1054">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4">
        <v>8</v>
      </c>
      <c r="B341" s="1054">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4">
        <v>9</v>
      </c>
      <c r="B342" s="1054">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4">
        <v>10</v>
      </c>
      <c r="B343" s="1054">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4">
        <v>11</v>
      </c>
      <c r="B344" s="1054">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4">
        <v>12</v>
      </c>
      <c r="B345" s="1054">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4">
        <v>13</v>
      </c>
      <c r="B346" s="1054">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4">
        <v>14</v>
      </c>
      <c r="B347" s="1054">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4">
        <v>15</v>
      </c>
      <c r="B348" s="1054">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4">
        <v>16</v>
      </c>
      <c r="B349" s="1054">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4">
        <v>17</v>
      </c>
      <c r="B350" s="1054">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4">
        <v>18</v>
      </c>
      <c r="B351" s="1054">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4">
        <v>19</v>
      </c>
      <c r="B352" s="1054">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4">
        <v>20</v>
      </c>
      <c r="B353" s="1054">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4">
        <v>21</v>
      </c>
      <c r="B354" s="1054">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4">
        <v>22</v>
      </c>
      <c r="B355" s="1054">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4">
        <v>23</v>
      </c>
      <c r="B356" s="1054">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4">
        <v>24</v>
      </c>
      <c r="B357" s="1054">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4">
        <v>25</v>
      </c>
      <c r="B358" s="1054">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4">
        <v>26</v>
      </c>
      <c r="B359" s="1054">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4">
        <v>27</v>
      </c>
      <c r="B360" s="1054">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4">
        <v>28</v>
      </c>
      <c r="B361" s="1054">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4">
        <v>29</v>
      </c>
      <c r="B362" s="1054">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4">
        <v>30</v>
      </c>
      <c r="B363" s="1054">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4">
        <v>1</v>
      </c>
      <c r="B367" s="1054">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4">
        <v>2</v>
      </c>
      <c r="B368" s="1054">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4">
        <v>3</v>
      </c>
      <c r="B369" s="1054">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4">
        <v>4</v>
      </c>
      <c r="B370" s="1054">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4">
        <v>5</v>
      </c>
      <c r="B371" s="1054">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4">
        <v>6</v>
      </c>
      <c r="B372" s="1054">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4">
        <v>7</v>
      </c>
      <c r="B373" s="1054">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4">
        <v>8</v>
      </c>
      <c r="B374" s="1054">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4">
        <v>9</v>
      </c>
      <c r="B375" s="1054">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4">
        <v>10</v>
      </c>
      <c r="B376" s="1054">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4">
        <v>11</v>
      </c>
      <c r="B377" s="1054">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4">
        <v>12</v>
      </c>
      <c r="B378" s="1054">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4">
        <v>13</v>
      </c>
      <c r="B379" s="1054">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4">
        <v>14</v>
      </c>
      <c r="B380" s="1054">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4">
        <v>15</v>
      </c>
      <c r="B381" s="1054">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4">
        <v>16</v>
      </c>
      <c r="B382" s="1054">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4">
        <v>17</v>
      </c>
      <c r="B383" s="1054">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4">
        <v>18</v>
      </c>
      <c r="B384" s="1054">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4">
        <v>19</v>
      </c>
      <c r="B385" s="1054">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4">
        <v>20</v>
      </c>
      <c r="B386" s="1054">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4">
        <v>21</v>
      </c>
      <c r="B387" s="1054">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4">
        <v>22</v>
      </c>
      <c r="B388" s="1054">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4">
        <v>23</v>
      </c>
      <c r="B389" s="1054">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4">
        <v>24</v>
      </c>
      <c r="B390" s="1054">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4">
        <v>25</v>
      </c>
      <c r="B391" s="1054">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4">
        <v>26</v>
      </c>
      <c r="B392" s="1054">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4">
        <v>27</v>
      </c>
      <c r="B393" s="1054">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4">
        <v>28</v>
      </c>
      <c r="B394" s="1054">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4">
        <v>29</v>
      </c>
      <c r="B395" s="1054">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4">
        <v>30</v>
      </c>
      <c r="B396" s="1054">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4">
        <v>1</v>
      </c>
      <c r="B400" s="1054">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4">
        <v>2</v>
      </c>
      <c r="B401" s="1054">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4">
        <v>3</v>
      </c>
      <c r="B402" s="1054">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4">
        <v>4</v>
      </c>
      <c r="B403" s="1054">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4">
        <v>5</v>
      </c>
      <c r="B404" s="1054">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4">
        <v>6</v>
      </c>
      <c r="B405" s="1054">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4">
        <v>7</v>
      </c>
      <c r="B406" s="1054">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4">
        <v>8</v>
      </c>
      <c r="B407" s="1054">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4">
        <v>9</v>
      </c>
      <c r="B408" s="1054">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4">
        <v>10</v>
      </c>
      <c r="B409" s="1054">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4">
        <v>11</v>
      </c>
      <c r="B410" s="1054">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4">
        <v>12</v>
      </c>
      <c r="B411" s="1054">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4">
        <v>13</v>
      </c>
      <c r="B412" s="1054">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4">
        <v>14</v>
      </c>
      <c r="B413" s="1054">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4">
        <v>15</v>
      </c>
      <c r="B414" s="1054">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4">
        <v>16</v>
      </c>
      <c r="B415" s="1054">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4">
        <v>17</v>
      </c>
      <c r="B416" s="1054">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4">
        <v>18</v>
      </c>
      <c r="B417" s="1054">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4">
        <v>19</v>
      </c>
      <c r="B418" s="1054">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4">
        <v>20</v>
      </c>
      <c r="B419" s="1054">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4">
        <v>21</v>
      </c>
      <c r="B420" s="1054">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4">
        <v>22</v>
      </c>
      <c r="B421" s="1054">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4">
        <v>23</v>
      </c>
      <c r="B422" s="1054">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4">
        <v>24</v>
      </c>
      <c r="B423" s="1054">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4">
        <v>25</v>
      </c>
      <c r="B424" s="1054">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4">
        <v>26</v>
      </c>
      <c r="B425" s="1054">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4">
        <v>27</v>
      </c>
      <c r="B426" s="1054">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4">
        <v>28</v>
      </c>
      <c r="B427" s="1054">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4">
        <v>29</v>
      </c>
      <c r="B428" s="1054">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4">
        <v>30</v>
      </c>
      <c r="B429" s="1054">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4">
        <v>1</v>
      </c>
      <c r="B433" s="1054">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4">
        <v>2</v>
      </c>
      <c r="B434" s="1054">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4">
        <v>3</v>
      </c>
      <c r="B435" s="1054">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4">
        <v>4</v>
      </c>
      <c r="B436" s="1054">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4">
        <v>5</v>
      </c>
      <c r="B437" s="1054">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4">
        <v>6</v>
      </c>
      <c r="B438" s="1054">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4">
        <v>7</v>
      </c>
      <c r="B439" s="1054">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4">
        <v>8</v>
      </c>
      <c r="B440" s="1054">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4">
        <v>9</v>
      </c>
      <c r="B441" s="1054">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4">
        <v>10</v>
      </c>
      <c r="B442" s="1054">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4">
        <v>11</v>
      </c>
      <c r="B443" s="1054">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4">
        <v>12</v>
      </c>
      <c r="B444" s="1054">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4">
        <v>13</v>
      </c>
      <c r="B445" s="1054">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4">
        <v>14</v>
      </c>
      <c r="B446" s="1054">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4">
        <v>15</v>
      </c>
      <c r="B447" s="1054">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4">
        <v>16</v>
      </c>
      <c r="B448" s="1054">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4">
        <v>17</v>
      </c>
      <c r="B449" s="1054">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4">
        <v>18</v>
      </c>
      <c r="B450" s="1054">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4">
        <v>19</v>
      </c>
      <c r="B451" s="1054">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4">
        <v>20</v>
      </c>
      <c r="B452" s="1054">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4">
        <v>21</v>
      </c>
      <c r="B453" s="1054">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4">
        <v>22</v>
      </c>
      <c r="B454" s="1054">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4">
        <v>23</v>
      </c>
      <c r="B455" s="1054">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4">
        <v>24</v>
      </c>
      <c r="B456" s="1054">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4">
        <v>25</v>
      </c>
      <c r="B457" s="1054">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4">
        <v>26</v>
      </c>
      <c r="B458" s="1054">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4">
        <v>27</v>
      </c>
      <c r="B459" s="1054">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4">
        <v>28</v>
      </c>
      <c r="B460" s="1054">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4">
        <v>29</v>
      </c>
      <c r="B461" s="1054">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4">
        <v>30</v>
      </c>
      <c r="B462" s="1054">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4">
        <v>1</v>
      </c>
      <c r="B466" s="1054">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4">
        <v>2</v>
      </c>
      <c r="B467" s="1054">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4">
        <v>3</v>
      </c>
      <c r="B468" s="1054">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4">
        <v>4</v>
      </c>
      <c r="B469" s="1054">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4">
        <v>5</v>
      </c>
      <c r="B470" s="1054">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4">
        <v>6</v>
      </c>
      <c r="B471" s="1054">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4">
        <v>7</v>
      </c>
      <c r="B472" s="1054">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4">
        <v>8</v>
      </c>
      <c r="B473" s="1054">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4">
        <v>9</v>
      </c>
      <c r="B474" s="1054">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4">
        <v>10</v>
      </c>
      <c r="B475" s="1054">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4">
        <v>11</v>
      </c>
      <c r="B476" s="1054">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4">
        <v>12</v>
      </c>
      <c r="B477" s="1054">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4">
        <v>13</v>
      </c>
      <c r="B478" s="1054">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4">
        <v>14</v>
      </c>
      <c r="B479" s="1054">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4">
        <v>15</v>
      </c>
      <c r="B480" s="1054">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4">
        <v>16</v>
      </c>
      <c r="B481" s="1054">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4">
        <v>17</v>
      </c>
      <c r="B482" s="1054">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4">
        <v>18</v>
      </c>
      <c r="B483" s="1054">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4">
        <v>19</v>
      </c>
      <c r="B484" s="1054">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4">
        <v>20</v>
      </c>
      <c r="B485" s="1054">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4">
        <v>21</v>
      </c>
      <c r="B486" s="1054">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4">
        <v>22</v>
      </c>
      <c r="B487" s="1054">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4">
        <v>23</v>
      </c>
      <c r="B488" s="1054">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4">
        <v>24</v>
      </c>
      <c r="B489" s="1054">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4">
        <v>25</v>
      </c>
      <c r="B490" s="1054">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4">
        <v>26</v>
      </c>
      <c r="B491" s="1054">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4">
        <v>27</v>
      </c>
      <c r="B492" s="1054">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4">
        <v>28</v>
      </c>
      <c r="B493" s="1054">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4">
        <v>29</v>
      </c>
      <c r="B494" s="1054">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4">
        <v>30</v>
      </c>
      <c r="B495" s="1054">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4">
        <v>1</v>
      </c>
      <c r="B499" s="1054">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4">
        <v>2</v>
      </c>
      <c r="B500" s="1054">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4">
        <v>3</v>
      </c>
      <c r="B501" s="1054">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4">
        <v>4</v>
      </c>
      <c r="B502" s="1054">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4">
        <v>5</v>
      </c>
      <c r="B503" s="1054">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4">
        <v>6</v>
      </c>
      <c r="B504" s="1054">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4">
        <v>7</v>
      </c>
      <c r="B505" s="1054">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4">
        <v>8</v>
      </c>
      <c r="B506" s="1054">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4">
        <v>9</v>
      </c>
      <c r="B507" s="1054">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4">
        <v>10</v>
      </c>
      <c r="B508" s="1054">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4">
        <v>11</v>
      </c>
      <c r="B509" s="1054">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4">
        <v>12</v>
      </c>
      <c r="B510" s="1054">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4">
        <v>13</v>
      </c>
      <c r="B511" s="1054">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4">
        <v>14</v>
      </c>
      <c r="B512" s="1054">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4">
        <v>15</v>
      </c>
      <c r="B513" s="1054">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4">
        <v>16</v>
      </c>
      <c r="B514" s="1054">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4">
        <v>17</v>
      </c>
      <c r="B515" s="1054">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4">
        <v>18</v>
      </c>
      <c r="B516" s="1054">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4">
        <v>19</v>
      </c>
      <c r="B517" s="1054">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4">
        <v>20</v>
      </c>
      <c r="B518" s="1054">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4">
        <v>21</v>
      </c>
      <c r="B519" s="1054">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4">
        <v>22</v>
      </c>
      <c r="B520" s="1054">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4">
        <v>23</v>
      </c>
      <c r="B521" s="1054">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4">
        <v>24</v>
      </c>
      <c r="B522" s="1054">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4">
        <v>25</v>
      </c>
      <c r="B523" s="1054">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4">
        <v>26</v>
      </c>
      <c r="B524" s="1054">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4">
        <v>27</v>
      </c>
      <c r="B525" s="1054">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4">
        <v>28</v>
      </c>
      <c r="B526" s="1054">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4">
        <v>29</v>
      </c>
      <c r="B527" s="1054">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4">
        <v>30</v>
      </c>
      <c r="B528" s="1054">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4">
        <v>1</v>
      </c>
      <c r="B532" s="1054">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4">
        <v>2</v>
      </c>
      <c r="B533" s="1054">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4">
        <v>3</v>
      </c>
      <c r="B534" s="1054">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4">
        <v>4</v>
      </c>
      <c r="B535" s="1054">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4">
        <v>5</v>
      </c>
      <c r="B536" s="1054">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4">
        <v>6</v>
      </c>
      <c r="B537" s="1054">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4">
        <v>7</v>
      </c>
      <c r="B538" s="1054">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4">
        <v>8</v>
      </c>
      <c r="B539" s="1054">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4">
        <v>9</v>
      </c>
      <c r="B540" s="1054">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4">
        <v>10</v>
      </c>
      <c r="B541" s="1054">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4">
        <v>11</v>
      </c>
      <c r="B542" s="1054">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4">
        <v>12</v>
      </c>
      <c r="B543" s="1054">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4">
        <v>13</v>
      </c>
      <c r="B544" s="1054">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4">
        <v>14</v>
      </c>
      <c r="B545" s="1054">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4">
        <v>15</v>
      </c>
      <c r="B546" s="1054">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4">
        <v>16</v>
      </c>
      <c r="B547" s="1054">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4">
        <v>17</v>
      </c>
      <c r="B548" s="1054">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4">
        <v>18</v>
      </c>
      <c r="B549" s="1054">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4">
        <v>19</v>
      </c>
      <c r="B550" s="1054">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4">
        <v>20</v>
      </c>
      <c r="B551" s="1054">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4">
        <v>21</v>
      </c>
      <c r="B552" s="1054">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4">
        <v>22</v>
      </c>
      <c r="B553" s="1054">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4">
        <v>23</v>
      </c>
      <c r="B554" s="1054">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4">
        <v>24</v>
      </c>
      <c r="B555" s="1054">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4">
        <v>25</v>
      </c>
      <c r="B556" s="1054">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4">
        <v>26</v>
      </c>
      <c r="B557" s="1054">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4">
        <v>27</v>
      </c>
      <c r="B558" s="1054">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4">
        <v>28</v>
      </c>
      <c r="B559" s="1054">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4">
        <v>29</v>
      </c>
      <c r="B560" s="1054">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4">
        <v>30</v>
      </c>
      <c r="B561" s="1054">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4">
        <v>1</v>
      </c>
      <c r="B565" s="1054">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4">
        <v>2</v>
      </c>
      <c r="B566" s="1054">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4">
        <v>3</v>
      </c>
      <c r="B567" s="1054">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4">
        <v>4</v>
      </c>
      <c r="B568" s="1054">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4">
        <v>5</v>
      </c>
      <c r="B569" s="1054">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4">
        <v>6</v>
      </c>
      <c r="B570" s="1054">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4">
        <v>7</v>
      </c>
      <c r="B571" s="1054">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4">
        <v>8</v>
      </c>
      <c r="B572" s="1054">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4">
        <v>9</v>
      </c>
      <c r="B573" s="1054">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4">
        <v>10</v>
      </c>
      <c r="B574" s="1054">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4">
        <v>11</v>
      </c>
      <c r="B575" s="1054">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4">
        <v>12</v>
      </c>
      <c r="B576" s="1054">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4">
        <v>13</v>
      </c>
      <c r="B577" s="1054">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4">
        <v>14</v>
      </c>
      <c r="B578" s="1054">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4">
        <v>15</v>
      </c>
      <c r="B579" s="1054">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4">
        <v>16</v>
      </c>
      <c r="B580" s="1054">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4">
        <v>17</v>
      </c>
      <c r="B581" s="1054">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4">
        <v>18</v>
      </c>
      <c r="B582" s="1054">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4">
        <v>19</v>
      </c>
      <c r="B583" s="1054">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4">
        <v>20</v>
      </c>
      <c r="B584" s="1054">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4">
        <v>21</v>
      </c>
      <c r="B585" s="1054">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4">
        <v>22</v>
      </c>
      <c r="B586" s="1054">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4">
        <v>23</v>
      </c>
      <c r="B587" s="1054">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4">
        <v>24</v>
      </c>
      <c r="B588" s="1054">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4">
        <v>25</v>
      </c>
      <c r="B589" s="1054">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4">
        <v>26</v>
      </c>
      <c r="B590" s="1054">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4">
        <v>27</v>
      </c>
      <c r="B591" s="1054">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4">
        <v>28</v>
      </c>
      <c r="B592" s="1054">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4">
        <v>29</v>
      </c>
      <c r="B593" s="1054">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4">
        <v>30</v>
      </c>
      <c r="B594" s="1054">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4">
        <v>1</v>
      </c>
      <c r="B598" s="1054">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4">
        <v>2</v>
      </c>
      <c r="B599" s="1054">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4">
        <v>3</v>
      </c>
      <c r="B600" s="1054">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4">
        <v>4</v>
      </c>
      <c r="B601" s="1054">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4">
        <v>5</v>
      </c>
      <c r="B602" s="1054">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4">
        <v>6</v>
      </c>
      <c r="B603" s="1054">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4">
        <v>7</v>
      </c>
      <c r="B604" s="1054">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4">
        <v>8</v>
      </c>
      <c r="B605" s="1054">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4">
        <v>9</v>
      </c>
      <c r="B606" s="1054">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4">
        <v>10</v>
      </c>
      <c r="B607" s="1054">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4">
        <v>11</v>
      </c>
      <c r="B608" s="1054">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4">
        <v>12</v>
      </c>
      <c r="B609" s="1054">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4">
        <v>13</v>
      </c>
      <c r="B610" s="1054">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4">
        <v>14</v>
      </c>
      <c r="B611" s="1054">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4">
        <v>15</v>
      </c>
      <c r="B612" s="1054">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4">
        <v>16</v>
      </c>
      <c r="B613" s="1054">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4">
        <v>17</v>
      </c>
      <c r="B614" s="1054">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4">
        <v>18</v>
      </c>
      <c r="B615" s="1054">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4">
        <v>19</v>
      </c>
      <c r="B616" s="1054">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4">
        <v>20</v>
      </c>
      <c r="B617" s="1054">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4">
        <v>21</v>
      </c>
      <c r="B618" s="1054">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4">
        <v>22</v>
      </c>
      <c r="B619" s="1054">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4">
        <v>23</v>
      </c>
      <c r="B620" s="1054">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4">
        <v>24</v>
      </c>
      <c r="B621" s="1054">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4">
        <v>25</v>
      </c>
      <c r="B622" s="1054">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4">
        <v>26</v>
      </c>
      <c r="B623" s="1054">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4">
        <v>27</v>
      </c>
      <c r="B624" s="1054">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4">
        <v>28</v>
      </c>
      <c r="B625" s="1054">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4">
        <v>29</v>
      </c>
      <c r="B626" s="1054">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4">
        <v>30</v>
      </c>
      <c r="B627" s="1054">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4">
        <v>1</v>
      </c>
      <c r="B631" s="1054">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4">
        <v>2</v>
      </c>
      <c r="B632" s="1054">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4">
        <v>3</v>
      </c>
      <c r="B633" s="1054">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4">
        <v>4</v>
      </c>
      <c r="B634" s="1054">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4">
        <v>5</v>
      </c>
      <c r="B635" s="1054">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4">
        <v>6</v>
      </c>
      <c r="B636" s="1054">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4">
        <v>7</v>
      </c>
      <c r="B637" s="1054">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4">
        <v>8</v>
      </c>
      <c r="B638" s="1054">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4">
        <v>9</v>
      </c>
      <c r="B639" s="1054">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4">
        <v>10</v>
      </c>
      <c r="B640" s="1054">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4">
        <v>11</v>
      </c>
      <c r="B641" s="1054">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4">
        <v>12</v>
      </c>
      <c r="B642" s="1054">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4">
        <v>13</v>
      </c>
      <c r="B643" s="1054">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4">
        <v>14</v>
      </c>
      <c r="B644" s="1054">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4">
        <v>15</v>
      </c>
      <c r="B645" s="1054">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4">
        <v>16</v>
      </c>
      <c r="B646" s="1054">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4">
        <v>17</v>
      </c>
      <c r="B647" s="1054">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4">
        <v>18</v>
      </c>
      <c r="B648" s="1054">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4">
        <v>19</v>
      </c>
      <c r="B649" s="1054">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4">
        <v>20</v>
      </c>
      <c r="B650" s="1054">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4">
        <v>21</v>
      </c>
      <c r="B651" s="1054">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4">
        <v>22</v>
      </c>
      <c r="B652" s="1054">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4">
        <v>23</v>
      </c>
      <c r="B653" s="1054">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4">
        <v>24</v>
      </c>
      <c r="B654" s="1054">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4">
        <v>25</v>
      </c>
      <c r="B655" s="1054">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4">
        <v>26</v>
      </c>
      <c r="B656" s="1054">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4">
        <v>27</v>
      </c>
      <c r="B657" s="1054">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4">
        <v>28</v>
      </c>
      <c r="B658" s="1054">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4">
        <v>29</v>
      </c>
      <c r="B659" s="1054">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4">
        <v>30</v>
      </c>
      <c r="B660" s="1054">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4">
        <v>1</v>
      </c>
      <c r="B664" s="1054">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4">
        <v>2</v>
      </c>
      <c r="B665" s="1054">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4">
        <v>3</v>
      </c>
      <c r="B666" s="1054">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4">
        <v>4</v>
      </c>
      <c r="B667" s="1054">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4">
        <v>5</v>
      </c>
      <c r="B668" s="1054">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4">
        <v>6</v>
      </c>
      <c r="B669" s="1054">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4">
        <v>7</v>
      </c>
      <c r="B670" s="1054">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4">
        <v>8</v>
      </c>
      <c r="B671" s="1054">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4">
        <v>9</v>
      </c>
      <c r="B672" s="1054">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4">
        <v>10</v>
      </c>
      <c r="B673" s="1054">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4">
        <v>11</v>
      </c>
      <c r="B674" s="1054">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4">
        <v>12</v>
      </c>
      <c r="B675" s="1054">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4">
        <v>13</v>
      </c>
      <c r="B676" s="1054">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4">
        <v>14</v>
      </c>
      <c r="B677" s="1054">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4">
        <v>15</v>
      </c>
      <c r="B678" s="1054">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4">
        <v>16</v>
      </c>
      <c r="B679" s="1054">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4">
        <v>17</v>
      </c>
      <c r="B680" s="1054">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4">
        <v>18</v>
      </c>
      <c r="B681" s="1054">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4">
        <v>19</v>
      </c>
      <c r="B682" s="1054">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4">
        <v>20</v>
      </c>
      <c r="B683" s="1054">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4">
        <v>21</v>
      </c>
      <c r="B684" s="1054">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4">
        <v>22</v>
      </c>
      <c r="B685" s="1054">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4">
        <v>23</v>
      </c>
      <c r="B686" s="1054">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4">
        <v>24</v>
      </c>
      <c r="B687" s="1054">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4">
        <v>25</v>
      </c>
      <c r="B688" s="1054">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4">
        <v>26</v>
      </c>
      <c r="B689" s="1054">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4">
        <v>27</v>
      </c>
      <c r="B690" s="1054">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4">
        <v>28</v>
      </c>
      <c r="B691" s="1054">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4">
        <v>29</v>
      </c>
      <c r="B692" s="1054">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4">
        <v>30</v>
      </c>
      <c r="B693" s="1054">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4">
        <v>1</v>
      </c>
      <c r="B697" s="1054">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4">
        <v>2</v>
      </c>
      <c r="B698" s="1054">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4">
        <v>3</v>
      </c>
      <c r="B699" s="1054">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4">
        <v>4</v>
      </c>
      <c r="B700" s="1054">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4">
        <v>5</v>
      </c>
      <c r="B701" s="1054">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4">
        <v>6</v>
      </c>
      <c r="B702" s="1054">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4">
        <v>7</v>
      </c>
      <c r="B703" s="1054">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4">
        <v>8</v>
      </c>
      <c r="B704" s="1054">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4">
        <v>9</v>
      </c>
      <c r="B705" s="1054">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4">
        <v>10</v>
      </c>
      <c r="B706" s="1054">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4">
        <v>11</v>
      </c>
      <c r="B707" s="1054">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4">
        <v>12</v>
      </c>
      <c r="B708" s="1054">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4">
        <v>13</v>
      </c>
      <c r="B709" s="1054">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4">
        <v>14</v>
      </c>
      <c r="B710" s="1054">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4">
        <v>15</v>
      </c>
      <c r="B711" s="1054">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4">
        <v>16</v>
      </c>
      <c r="B712" s="1054">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4">
        <v>17</v>
      </c>
      <c r="B713" s="1054">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4">
        <v>18</v>
      </c>
      <c r="B714" s="1054">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4">
        <v>19</v>
      </c>
      <c r="B715" s="1054">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4">
        <v>20</v>
      </c>
      <c r="B716" s="1054">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4">
        <v>21</v>
      </c>
      <c r="B717" s="1054">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4">
        <v>22</v>
      </c>
      <c r="B718" s="1054">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4">
        <v>23</v>
      </c>
      <c r="B719" s="1054">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4">
        <v>24</v>
      </c>
      <c r="B720" s="1054">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4">
        <v>25</v>
      </c>
      <c r="B721" s="1054">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4">
        <v>26</v>
      </c>
      <c r="B722" s="1054">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4">
        <v>27</v>
      </c>
      <c r="B723" s="1054">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4">
        <v>28</v>
      </c>
      <c r="B724" s="1054">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4">
        <v>29</v>
      </c>
      <c r="B725" s="1054">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4">
        <v>30</v>
      </c>
      <c r="B726" s="1054">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4">
        <v>1</v>
      </c>
      <c r="B730" s="1054">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4">
        <v>2</v>
      </c>
      <c r="B731" s="1054">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4">
        <v>3</v>
      </c>
      <c r="B732" s="1054">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4">
        <v>4</v>
      </c>
      <c r="B733" s="1054">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4">
        <v>5</v>
      </c>
      <c r="B734" s="1054">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4">
        <v>6</v>
      </c>
      <c r="B735" s="1054">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4">
        <v>7</v>
      </c>
      <c r="B736" s="1054">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4">
        <v>8</v>
      </c>
      <c r="B737" s="1054">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4">
        <v>9</v>
      </c>
      <c r="B738" s="1054">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4">
        <v>10</v>
      </c>
      <c r="B739" s="1054">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4">
        <v>11</v>
      </c>
      <c r="B740" s="1054">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4">
        <v>12</v>
      </c>
      <c r="B741" s="1054">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4">
        <v>13</v>
      </c>
      <c r="B742" s="1054">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4">
        <v>14</v>
      </c>
      <c r="B743" s="1054">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4">
        <v>15</v>
      </c>
      <c r="B744" s="1054">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4">
        <v>16</v>
      </c>
      <c r="B745" s="1054">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4">
        <v>17</v>
      </c>
      <c r="B746" s="1054">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4">
        <v>18</v>
      </c>
      <c r="B747" s="1054">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4">
        <v>19</v>
      </c>
      <c r="B748" s="1054">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4">
        <v>20</v>
      </c>
      <c r="B749" s="1054">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4">
        <v>21</v>
      </c>
      <c r="B750" s="1054">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4">
        <v>22</v>
      </c>
      <c r="B751" s="1054">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4">
        <v>23</v>
      </c>
      <c r="B752" s="1054">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4">
        <v>24</v>
      </c>
      <c r="B753" s="1054">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4">
        <v>25</v>
      </c>
      <c r="B754" s="1054">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4">
        <v>26</v>
      </c>
      <c r="B755" s="1054">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4">
        <v>27</v>
      </c>
      <c r="B756" s="1054">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4">
        <v>28</v>
      </c>
      <c r="B757" s="1054">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4">
        <v>29</v>
      </c>
      <c r="B758" s="1054">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4">
        <v>30</v>
      </c>
      <c r="B759" s="1054">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4">
        <v>1</v>
      </c>
      <c r="B763" s="1054">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4">
        <v>2</v>
      </c>
      <c r="B764" s="1054">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4">
        <v>3</v>
      </c>
      <c r="B765" s="1054">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4">
        <v>4</v>
      </c>
      <c r="B766" s="1054">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4">
        <v>5</v>
      </c>
      <c r="B767" s="1054">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4">
        <v>6</v>
      </c>
      <c r="B768" s="1054">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4">
        <v>7</v>
      </c>
      <c r="B769" s="1054">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4">
        <v>8</v>
      </c>
      <c r="B770" s="1054">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4">
        <v>9</v>
      </c>
      <c r="B771" s="1054">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4">
        <v>10</v>
      </c>
      <c r="B772" s="1054">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4">
        <v>11</v>
      </c>
      <c r="B773" s="1054">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4">
        <v>12</v>
      </c>
      <c r="B774" s="1054">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4">
        <v>13</v>
      </c>
      <c r="B775" s="1054">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4">
        <v>14</v>
      </c>
      <c r="B776" s="1054">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4">
        <v>15</v>
      </c>
      <c r="B777" s="1054">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4">
        <v>16</v>
      </c>
      <c r="B778" s="1054">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4">
        <v>17</v>
      </c>
      <c r="B779" s="1054">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4">
        <v>18</v>
      </c>
      <c r="B780" s="1054">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4">
        <v>19</v>
      </c>
      <c r="B781" s="1054">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4">
        <v>20</v>
      </c>
      <c r="B782" s="1054">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4">
        <v>21</v>
      </c>
      <c r="B783" s="1054">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4">
        <v>22</v>
      </c>
      <c r="B784" s="1054">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4">
        <v>23</v>
      </c>
      <c r="B785" s="1054">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4">
        <v>24</v>
      </c>
      <c r="B786" s="1054">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4">
        <v>25</v>
      </c>
      <c r="B787" s="1054">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4">
        <v>26</v>
      </c>
      <c r="B788" s="1054">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4">
        <v>27</v>
      </c>
      <c r="B789" s="1054">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4">
        <v>28</v>
      </c>
      <c r="B790" s="1054">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4">
        <v>29</v>
      </c>
      <c r="B791" s="1054">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4">
        <v>30</v>
      </c>
      <c r="B792" s="1054">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4">
        <v>1</v>
      </c>
      <c r="B796" s="1054">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4">
        <v>2</v>
      </c>
      <c r="B797" s="1054">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4">
        <v>3</v>
      </c>
      <c r="B798" s="1054">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4">
        <v>4</v>
      </c>
      <c r="B799" s="1054">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4">
        <v>5</v>
      </c>
      <c r="B800" s="1054">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4">
        <v>6</v>
      </c>
      <c r="B801" s="1054">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4">
        <v>7</v>
      </c>
      <c r="B802" s="1054">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4">
        <v>8</v>
      </c>
      <c r="B803" s="1054">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4">
        <v>9</v>
      </c>
      <c r="B804" s="1054">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4">
        <v>10</v>
      </c>
      <c r="B805" s="1054">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4">
        <v>11</v>
      </c>
      <c r="B806" s="1054">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4">
        <v>12</v>
      </c>
      <c r="B807" s="1054">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4">
        <v>13</v>
      </c>
      <c r="B808" s="1054">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4">
        <v>14</v>
      </c>
      <c r="B809" s="1054">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4">
        <v>15</v>
      </c>
      <c r="B810" s="1054">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4">
        <v>16</v>
      </c>
      <c r="B811" s="1054">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4">
        <v>17</v>
      </c>
      <c r="B812" s="1054">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4">
        <v>18</v>
      </c>
      <c r="B813" s="1054">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4">
        <v>19</v>
      </c>
      <c r="B814" s="1054">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4">
        <v>20</v>
      </c>
      <c r="B815" s="1054">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4">
        <v>21</v>
      </c>
      <c r="B816" s="1054">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4">
        <v>22</v>
      </c>
      <c r="B817" s="1054">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4">
        <v>23</v>
      </c>
      <c r="B818" s="1054">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4">
        <v>24</v>
      </c>
      <c r="B819" s="1054">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4">
        <v>25</v>
      </c>
      <c r="B820" s="1054">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4">
        <v>26</v>
      </c>
      <c r="B821" s="1054">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4">
        <v>27</v>
      </c>
      <c r="B822" s="1054">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4">
        <v>28</v>
      </c>
      <c r="B823" s="1054">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4">
        <v>29</v>
      </c>
      <c r="B824" s="1054">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4">
        <v>30</v>
      </c>
      <c r="B825" s="1054">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4">
        <v>1</v>
      </c>
      <c r="B829" s="1054">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4">
        <v>2</v>
      </c>
      <c r="B830" s="1054">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4">
        <v>3</v>
      </c>
      <c r="B831" s="1054">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4">
        <v>4</v>
      </c>
      <c r="B832" s="1054">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4">
        <v>5</v>
      </c>
      <c r="B833" s="1054">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4">
        <v>6</v>
      </c>
      <c r="B834" s="1054">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4">
        <v>7</v>
      </c>
      <c r="B835" s="1054">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4">
        <v>8</v>
      </c>
      <c r="B836" s="1054">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4">
        <v>9</v>
      </c>
      <c r="B837" s="1054">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4">
        <v>10</v>
      </c>
      <c r="B838" s="1054">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4">
        <v>11</v>
      </c>
      <c r="B839" s="1054">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4">
        <v>12</v>
      </c>
      <c r="B840" s="1054">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4">
        <v>13</v>
      </c>
      <c r="B841" s="1054">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4">
        <v>14</v>
      </c>
      <c r="B842" s="1054">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4">
        <v>15</v>
      </c>
      <c r="B843" s="1054">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4">
        <v>16</v>
      </c>
      <c r="B844" s="1054">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4">
        <v>17</v>
      </c>
      <c r="B845" s="1054">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4">
        <v>18</v>
      </c>
      <c r="B846" s="1054">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4">
        <v>19</v>
      </c>
      <c r="B847" s="1054">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4">
        <v>20</v>
      </c>
      <c r="B848" s="1054">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4">
        <v>21</v>
      </c>
      <c r="B849" s="1054">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4">
        <v>22</v>
      </c>
      <c r="B850" s="1054">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4">
        <v>23</v>
      </c>
      <c r="B851" s="1054">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4">
        <v>24</v>
      </c>
      <c r="B852" s="1054">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4">
        <v>25</v>
      </c>
      <c r="B853" s="1054">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4">
        <v>26</v>
      </c>
      <c r="B854" s="1054">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4">
        <v>27</v>
      </c>
      <c r="B855" s="1054">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4">
        <v>28</v>
      </c>
      <c r="B856" s="1054">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4">
        <v>29</v>
      </c>
      <c r="B857" s="1054">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4">
        <v>30</v>
      </c>
      <c r="B858" s="1054">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4">
        <v>1</v>
      </c>
      <c r="B862" s="1054">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4">
        <v>2</v>
      </c>
      <c r="B863" s="1054">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4">
        <v>3</v>
      </c>
      <c r="B864" s="1054">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4">
        <v>4</v>
      </c>
      <c r="B865" s="1054">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4">
        <v>5</v>
      </c>
      <c r="B866" s="1054">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4">
        <v>6</v>
      </c>
      <c r="B867" s="1054">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4">
        <v>7</v>
      </c>
      <c r="B868" s="1054">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4">
        <v>8</v>
      </c>
      <c r="B869" s="1054">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4">
        <v>9</v>
      </c>
      <c r="B870" s="1054">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4">
        <v>10</v>
      </c>
      <c r="B871" s="1054">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4">
        <v>11</v>
      </c>
      <c r="B872" s="1054">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4">
        <v>12</v>
      </c>
      <c r="B873" s="1054">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4">
        <v>13</v>
      </c>
      <c r="B874" s="1054">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4">
        <v>14</v>
      </c>
      <c r="B875" s="1054">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4">
        <v>15</v>
      </c>
      <c r="B876" s="1054">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4">
        <v>16</v>
      </c>
      <c r="B877" s="1054">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4">
        <v>17</v>
      </c>
      <c r="B878" s="1054">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4">
        <v>18</v>
      </c>
      <c r="B879" s="1054">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4">
        <v>19</v>
      </c>
      <c r="B880" s="1054">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4">
        <v>20</v>
      </c>
      <c r="B881" s="1054">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4">
        <v>21</v>
      </c>
      <c r="B882" s="1054">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4">
        <v>22</v>
      </c>
      <c r="B883" s="1054">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4">
        <v>23</v>
      </c>
      <c r="B884" s="1054">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4">
        <v>24</v>
      </c>
      <c r="B885" s="1054">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4">
        <v>25</v>
      </c>
      <c r="B886" s="1054">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4">
        <v>26</v>
      </c>
      <c r="B887" s="1054">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4">
        <v>27</v>
      </c>
      <c r="B888" s="1054">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4">
        <v>28</v>
      </c>
      <c r="B889" s="1054">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4">
        <v>29</v>
      </c>
      <c r="B890" s="1054">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4">
        <v>30</v>
      </c>
      <c r="B891" s="1054">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4">
        <v>1</v>
      </c>
      <c r="B895" s="1054">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4">
        <v>2</v>
      </c>
      <c r="B896" s="1054">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4">
        <v>3</v>
      </c>
      <c r="B897" s="1054">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4">
        <v>4</v>
      </c>
      <c r="B898" s="1054">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4">
        <v>5</v>
      </c>
      <c r="B899" s="1054">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4">
        <v>6</v>
      </c>
      <c r="B900" s="1054">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4">
        <v>7</v>
      </c>
      <c r="B901" s="1054">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4">
        <v>8</v>
      </c>
      <c r="B902" s="1054">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4">
        <v>9</v>
      </c>
      <c r="B903" s="1054">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4">
        <v>10</v>
      </c>
      <c r="B904" s="1054">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4">
        <v>11</v>
      </c>
      <c r="B905" s="1054">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4">
        <v>12</v>
      </c>
      <c r="B906" s="1054">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4">
        <v>13</v>
      </c>
      <c r="B907" s="1054">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4">
        <v>14</v>
      </c>
      <c r="B908" s="1054">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4">
        <v>15</v>
      </c>
      <c r="B909" s="1054">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4">
        <v>16</v>
      </c>
      <c r="B910" s="1054">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4">
        <v>17</v>
      </c>
      <c r="B911" s="1054">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4">
        <v>18</v>
      </c>
      <c r="B912" s="1054">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4">
        <v>19</v>
      </c>
      <c r="B913" s="1054">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4">
        <v>20</v>
      </c>
      <c r="B914" s="1054">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4">
        <v>21</v>
      </c>
      <c r="B915" s="1054">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4">
        <v>22</v>
      </c>
      <c r="B916" s="1054">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4">
        <v>23</v>
      </c>
      <c r="B917" s="1054">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4">
        <v>24</v>
      </c>
      <c r="B918" s="1054">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4">
        <v>25</v>
      </c>
      <c r="B919" s="1054">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4">
        <v>26</v>
      </c>
      <c r="B920" s="1054">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4">
        <v>27</v>
      </c>
      <c r="B921" s="1054">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4">
        <v>28</v>
      </c>
      <c r="B922" s="1054">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4">
        <v>29</v>
      </c>
      <c r="B923" s="1054">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4">
        <v>30</v>
      </c>
      <c r="B924" s="1054">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4">
        <v>1</v>
      </c>
      <c r="B928" s="1054">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4">
        <v>2</v>
      </c>
      <c r="B929" s="1054">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4">
        <v>3</v>
      </c>
      <c r="B930" s="1054">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4">
        <v>4</v>
      </c>
      <c r="B931" s="1054">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4">
        <v>5</v>
      </c>
      <c r="B932" s="1054">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4">
        <v>6</v>
      </c>
      <c r="B933" s="1054">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4">
        <v>7</v>
      </c>
      <c r="B934" s="1054">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4">
        <v>8</v>
      </c>
      <c r="B935" s="1054">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4">
        <v>9</v>
      </c>
      <c r="B936" s="1054">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4">
        <v>10</v>
      </c>
      <c r="B937" s="1054">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4">
        <v>11</v>
      </c>
      <c r="B938" s="1054">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4">
        <v>12</v>
      </c>
      <c r="B939" s="1054">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4">
        <v>13</v>
      </c>
      <c r="B940" s="1054">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4">
        <v>14</v>
      </c>
      <c r="B941" s="1054">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4">
        <v>15</v>
      </c>
      <c r="B942" s="1054">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4">
        <v>16</v>
      </c>
      <c r="B943" s="1054">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4">
        <v>17</v>
      </c>
      <c r="B944" s="1054">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4">
        <v>18</v>
      </c>
      <c r="B945" s="1054">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4">
        <v>19</v>
      </c>
      <c r="B946" s="1054">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4">
        <v>20</v>
      </c>
      <c r="B947" s="1054">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4">
        <v>21</v>
      </c>
      <c r="B948" s="1054">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4">
        <v>22</v>
      </c>
      <c r="B949" s="1054">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4">
        <v>23</v>
      </c>
      <c r="B950" s="1054">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4">
        <v>24</v>
      </c>
      <c r="B951" s="1054">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4">
        <v>25</v>
      </c>
      <c r="B952" s="1054">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4">
        <v>26</v>
      </c>
      <c r="B953" s="1054">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4">
        <v>27</v>
      </c>
      <c r="B954" s="1054">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4">
        <v>28</v>
      </c>
      <c r="B955" s="1054">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4">
        <v>29</v>
      </c>
      <c r="B956" s="1054">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4">
        <v>30</v>
      </c>
      <c r="B957" s="1054">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4">
        <v>1</v>
      </c>
      <c r="B961" s="1054">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4">
        <v>2</v>
      </c>
      <c r="B962" s="1054">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4">
        <v>3</v>
      </c>
      <c r="B963" s="1054">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4">
        <v>4</v>
      </c>
      <c r="B964" s="1054">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4">
        <v>5</v>
      </c>
      <c r="B965" s="1054">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4">
        <v>6</v>
      </c>
      <c r="B966" s="1054">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4">
        <v>7</v>
      </c>
      <c r="B967" s="1054">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4">
        <v>8</v>
      </c>
      <c r="B968" s="1054">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4">
        <v>9</v>
      </c>
      <c r="B969" s="1054">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4">
        <v>10</v>
      </c>
      <c r="B970" s="1054">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4">
        <v>11</v>
      </c>
      <c r="B971" s="1054">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4">
        <v>12</v>
      </c>
      <c r="B972" s="1054">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4">
        <v>13</v>
      </c>
      <c r="B973" s="1054">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4">
        <v>14</v>
      </c>
      <c r="B974" s="1054">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4">
        <v>15</v>
      </c>
      <c r="B975" s="1054">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4">
        <v>16</v>
      </c>
      <c r="B976" s="1054">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4">
        <v>17</v>
      </c>
      <c r="B977" s="1054">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4">
        <v>18</v>
      </c>
      <c r="B978" s="1054">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4">
        <v>19</v>
      </c>
      <c r="B979" s="1054">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4">
        <v>20</v>
      </c>
      <c r="B980" s="1054">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4">
        <v>21</v>
      </c>
      <c r="B981" s="1054">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4">
        <v>22</v>
      </c>
      <c r="B982" s="1054">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4">
        <v>23</v>
      </c>
      <c r="B983" s="1054">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4">
        <v>24</v>
      </c>
      <c r="B984" s="1054">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4">
        <v>25</v>
      </c>
      <c r="B985" s="1054">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4">
        <v>26</v>
      </c>
      <c r="B986" s="1054">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4">
        <v>27</v>
      </c>
      <c r="B987" s="1054">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4">
        <v>28</v>
      </c>
      <c r="B988" s="1054">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4">
        <v>29</v>
      </c>
      <c r="B989" s="1054">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4">
        <v>30</v>
      </c>
      <c r="B990" s="1054">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4">
        <v>1</v>
      </c>
      <c r="B994" s="1054">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4">
        <v>2</v>
      </c>
      <c r="B995" s="1054">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4">
        <v>3</v>
      </c>
      <c r="B996" s="1054">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4">
        <v>4</v>
      </c>
      <c r="B997" s="1054">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4">
        <v>5</v>
      </c>
      <c r="B998" s="1054">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4">
        <v>6</v>
      </c>
      <c r="B999" s="1054">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4">
        <v>7</v>
      </c>
      <c r="B1000" s="1054">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4">
        <v>8</v>
      </c>
      <c r="B1001" s="1054">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4">
        <v>9</v>
      </c>
      <c r="B1002" s="1054">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4">
        <v>10</v>
      </c>
      <c r="B1003" s="1054">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4">
        <v>11</v>
      </c>
      <c r="B1004" s="1054">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4">
        <v>12</v>
      </c>
      <c r="B1005" s="1054">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4">
        <v>13</v>
      </c>
      <c r="B1006" s="1054">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4">
        <v>14</v>
      </c>
      <c r="B1007" s="1054">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4">
        <v>15</v>
      </c>
      <c r="B1008" s="1054">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4">
        <v>16</v>
      </c>
      <c r="B1009" s="1054">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4">
        <v>17</v>
      </c>
      <c r="B1010" s="1054">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4">
        <v>18</v>
      </c>
      <c r="B1011" s="1054">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4">
        <v>19</v>
      </c>
      <c r="B1012" s="1054">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4">
        <v>20</v>
      </c>
      <c r="B1013" s="1054">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4">
        <v>21</v>
      </c>
      <c r="B1014" s="1054">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4">
        <v>22</v>
      </c>
      <c r="B1015" s="1054">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4">
        <v>23</v>
      </c>
      <c r="B1016" s="1054">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4">
        <v>24</v>
      </c>
      <c r="B1017" s="1054">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4">
        <v>25</v>
      </c>
      <c r="B1018" s="1054">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4">
        <v>26</v>
      </c>
      <c r="B1019" s="1054">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4">
        <v>27</v>
      </c>
      <c r="B1020" s="1054">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4">
        <v>28</v>
      </c>
      <c r="B1021" s="1054">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4">
        <v>29</v>
      </c>
      <c r="B1022" s="1054">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4">
        <v>30</v>
      </c>
      <c r="B1023" s="1054">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4">
        <v>1</v>
      </c>
      <c r="B1027" s="1054">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4">
        <v>2</v>
      </c>
      <c r="B1028" s="1054">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4">
        <v>3</v>
      </c>
      <c r="B1029" s="1054">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4">
        <v>4</v>
      </c>
      <c r="B1030" s="1054">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4">
        <v>5</v>
      </c>
      <c r="B1031" s="1054">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4">
        <v>6</v>
      </c>
      <c r="B1032" s="1054">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4">
        <v>7</v>
      </c>
      <c r="B1033" s="1054">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4">
        <v>8</v>
      </c>
      <c r="B1034" s="1054">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4">
        <v>9</v>
      </c>
      <c r="B1035" s="1054">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4">
        <v>10</v>
      </c>
      <c r="B1036" s="1054">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4">
        <v>11</v>
      </c>
      <c r="B1037" s="1054">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4">
        <v>12</v>
      </c>
      <c r="B1038" s="1054">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4">
        <v>13</v>
      </c>
      <c r="B1039" s="1054">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4">
        <v>14</v>
      </c>
      <c r="B1040" s="1054">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4">
        <v>15</v>
      </c>
      <c r="B1041" s="1054">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4">
        <v>16</v>
      </c>
      <c r="B1042" s="1054">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4">
        <v>17</v>
      </c>
      <c r="B1043" s="1054">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4">
        <v>18</v>
      </c>
      <c r="B1044" s="1054">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4">
        <v>19</v>
      </c>
      <c r="B1045" s="1054">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4">
        <v>20</v>
      </c>
      <c r="B1046" s="1054">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4">
        <v>21</v>
      </c>
      <c r="B1047" s="1054">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4">
        <v>22</v>
      </c>
      <c r="B1048" s="1054">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4">
        <v>23</v>
      </c>
      <c r="B1049" s="1054">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4">
        <v>24</v>
      </c>
      <c r="B1050" s="1054">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4">
        <v>25</v>
      </c>
      <c r="B1051" s="1054">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4">
        <v>26</v>
      </c>
      <c r="B1052" s="1054">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4">
        <v>27</v>
      </c>
      <c r="B1053" s="1054">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4">
        <v>28</v>
      </c>
      <c r="B1054" s="1054">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4">
        <v>29</v>
      </c>
      <c r="B1055" s="1054">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4">
        <v>30</v>
      </c>
      <c r="B1056" s="1054">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4">
        <v>1</v>
      </c>
      <c r="B1060" s="1054">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4">
        <v>2</v>
      </c>
      <c r="B1061" s="1054">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4">
        <v>3</v>
      </c>
      <c r="B1062" s="1054">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4">
        <v>4</v>
      </c>
      <c r="B1063" s="1054">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4">
        <v>5</v>
      </c>
      <c r="B1064" s="1054">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4">
        <v>6</v>
      </c>
      <c r="B1065" s="1054">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4">
        <v>7</v>
      </c>
      <c r="B1066" s="1054">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4">
        <v>8</v>
      </c>
      <c r="B1067" s="1054">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4">
        <v>9</v>
      </c>
      <c r="B1068" s="1054">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4">
        <v>10</v>
      </c>
      <c r="B1069" s="1054">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4">
        <v>11</v>
      </c>
      <c r="B1070" s="1054">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4">
        <v>12</v>
      </c>
      <c r="B1071" s="1054">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4">
        <v>13</v>
      </c>
      <c r="B1072" s="1054">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4">
        <v>14</v>
      </c>
      <c r="B1073" s="1054">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4">
        <v>15</v>
      </c>
      <c r="B1074" s="1054">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4">
        <v>16</v>
      </c>
      <c r="B1075" s="1054">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4">
        <v>17</v>
      </c>
      <c r="B1076" s="1054">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4">
        <v>18</v>
      </c>
      <c r="B1077" s="1054">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4">
        <v>19</v>
      </c>
      <c r="B1078" s="1054">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4">
        <v>20</v>
      </c>
      <c r="B1079" s="1054">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4">
        <v>21</v>
      </c>
      <c r="B1080" s="1054">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4">
        <v>22</v>
      </c>
      <c r="B1081" s="1054">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4">
        <v>23</v>
      </c>
      <c r="B1082" s="1054">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4">
        <v>24</v>
      </c>
      <c r="B1083" s="1054">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4">
        <v>25</v>
      </c>
      <c r="B1084" s="1054">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4">
        <v>26</v>
      </c>
      <c r="B1085" s="1054">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4">
        <v>27</v>
      </c>
      <c r="B1086" s="1054">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4">
        <v>28</v>
      </c>
      <c r="B1087" s="1054">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4">
        <v>29</v>
      </c>
      <c r="B1088" s="1054">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4">
        <v>30</v>
      </c>
      <c r="B1089" s="1054">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4">
        <v>1</v>
      </c>
      <c r="B1093" s="1054">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4">
        <v>2</v>
      </c>
      <c r="B1094" s="1054">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4">
        <v>3</v>
      </c>
      <c r="B1095" s="1054">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4">
        <v>4</v>
      </c>
      <c r="B1096" s="1054">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4">
        <v>5</v>
      </c>
      <c r="B1097" s="1054">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4">
        <v>6</v>
      </c>
      <c r="B1098" s="1054">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4">
        <v>7</v>
      </c>
      <c r="B1099" s="1054">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4">
        <v>8</v>
      </c>
      <c r="B1100" s="1054">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4">
        <v>9</v>
      </c>
      <c r="B1101" s="1054">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4">
        <v>10</v>
      </c>
      <c r="B1102" s="1054">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4">
        <v>11</v>
      </c>
      <c r="B1103" s="1054">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4">
        <v>12</v>
      </c>
      <c r="B1104" s="1054">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4">
        <v>13</v>
      </c>
      <c r="B1105" s="1054">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4">
        <v>14</v>
      </c>
      <c r="B1106" s="1054">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4">
        <v>15</v>
      </c>
      <c r="B1107" s="1054">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4">
        <v>16</v>
      </c>
      <c r="B1108" s="1054">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4">
        <v>17</v>
      </c>
      <c r="B1109" s="1054">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4">
        <v>18</v>
      </c>
      <c r="B1110" s="1054">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4">
        <v>19</v>
      </c>
      <c r="B1111" s="1054">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4">
        <v>20</v>
      </c>
      <c r="B1112" s="1054">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4">
        <v>21</v>
      </c>
      <c r="B1113" s="1054">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4">
        <v>22</v>
      </c>
      <c r="B1114" s="1054">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4">
        <v>23</v>
      </c>
      <c r="B1115" s="1054">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4">
        <v>24</v>
      </c>
      <c r="B1116" s="1054">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4">
        <v>25</v>
      </c>
      <c r="B1117" s="1054">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4">
        <v>26</v>
      </c>
      <c r="B1118" s="1054">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4">
        <v>27</v>
      </c>
      <c r="B1119" s="1054">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4">
        <v>28</v>
      </c>
      <c r="B1120" s="1054">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4">
        <v>29</v>
      </c>
      <c r="B1121" s="1054">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4">
        <v>30</v>
      </c>
      <c r="B1122" s="1054">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4">
        <v>1</v>
      </c>
      <c r="B1126" s="1054">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4">
        <v>2</v>
      </c>
      <c r="B1127" s="1054">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4">
        <v>3</v>
      </c>
      <c r="B1128" s="1054">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4">
        <v>4</v>
      </c>
      <c r="B1129" s="1054">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4">
        <v>5</v>
      </c>
      <c r="B1130" s="1054">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4">
        <v>6</v>
      </c>
      <c r="B1131" s="1054">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4">
        <v>7</v>
      </c>
      <c r="B1132" s="1054">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4">
        <v>8</v>
      </c>
      <c r="B1133" s="1054">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4">
        <v>9</v>
      </c>
      <c r="B1134" s="1054">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4">
        <v>10</v>
      </c>
      <c r="B1135" s="1054">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4">
        <v>11</v>
      </c>
      <c r="B1136" s="1054">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4">
        <v>12</v>
      </c>
      <c r="B1137" s="1054">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4">
        <v>13</v>
      </c>
      <c r="B1138" s="1054">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4">
        <v>14</v>
      </c>
      <c r="B1139" s="1054">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4">
        <v>15</v>
      </c>
      <c r="B1140" s="1054">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4">
        <v>16</v>
      </c>
      <c r="B1141" s="1054">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4">
        <v>17</v>
      </c>
      <c r="B1142" s="1054">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4">
        <v>18</v>
      </c>
      <c r="B1143" s="1054">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4">
        <v>19</v>
      </c>
      <c r="B1144" s="1054">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4">
        <v>20</v>
      </c>
      <c r="B1145" s="1054">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4">
        <v>21</v>
      </c>
      <c r="B1146" s="1054">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4">
        <v>22</v>
      </c>
      <c r="B1147" s="1054">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4">
        <v>23</v>
      </c>
      <c r="B1148" s="1054">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4">
        <v>24</v>
      </c>
      <c r="B1149" s="1054">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4">
        <v>25</v>
      </c>
      <c r="B1150" s="1054">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4">
        <v>26</v>
      </c>
      <c r="B1151" s="1054">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4">
        <v>27</v>
      </c>
      <c r="B1152" s="1054">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4">
        <v>28</v>
      </c>
      <c r="B1153" s="1054">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4">
        <v>29</v>
      </c>
      <c r="B1154" s="1054">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4">
        <v>30</v>
      </c>
      <c r="B1155" s="1054">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4">
        <v>1</v>
      </c>
      <c r="B1159" s="1054">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4">
        <v>2</v>
      </c>
      <c r="B1160" s="1054">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4">
        <v>3</v>
      </c>
      <c r="B1161" s="1054">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4">
        <v>4</v>
      </c>
      <c r="B1162" s="1054">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4">
        <v>5</v>
      </c>
      <c r="B1163" s="1054">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4">
        <v>6</v>
      </c>
      <c r="B1164" s="1054">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4">
        <v>7</v>
      </c>
      <c r="B1165" s="1054">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4">
        <v>8</v>
      </c>
      <c r="B1166" s="1054">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4">
        <v>9</v>
      </c>
      <c r="B1167" s="1054">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4">
        <v>10</v>
      </c>
      <c r="B1168" s="1054">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4">
        <v>11</v>
      </c>
      <c r="B1169" s="1054">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4">
        <v>12</v>
      </c>
      <c r="B1170" s="1054">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4">
        <v>13</v>
      </c>
      <c r="B1171" s="1054">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4">
        <v>14</v>
      </c>
      <c r="B1172" s="1054">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4">
        <v>15</v>
      </c>
      <c r="B1173" s="1054">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4">
        <v>16</v>
      </c>
      <c r="B1174" s="1054">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4">
        <v>17</v>
      </c>
      <c r="B1175" s="1054">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4">
        <v>18</v>
      </c>
      <c r="B1176" s="1054">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4">
        <v>19</v>
      </c>
      <c r="B1177" s="1054">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4">
        <v>20</v>
      </c>
      <c r="B1178" s="1054">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4">
        <v>21</v>
      </c>
      <c r="B1179" s="1054">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4">
        <v>22</v>
      </c>
      <c r="B1180" s="1054">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4">
        <v>23</v>
      </c>
      <c r="B1181" s="1054">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4">
        <v>24</v>
      </c>
      <c r="B1182" s="1054">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4">
        <v>25</v>
      </c>
      <c r="B1183" s="1054">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4">
        <v>26</v>
      </c>
      <c r="B1184" s="1054">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4">
        <v>27</v>
      </c>
      <c r="B1185" s="1054">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4">
        <v>28</v>
      </c>
      <c r="B1186" s="1054">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4">
        <v>29</v>
      </c>
      <c r="B1187" s="1054">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4">
        <v>30</v>
      </c>
      <c r="B1188" s="1054">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4">
        <v>1</v>
      </c>
      <c r="B1192" s="1054">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4">
        <v>2</v>
      </c>
      <c r="B1193" s="1054">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4">
        <v>3</v>
      </c>
      <c r="B1194" s="1054">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4">
        <v>4</v>
      </c>
      <c r="B1195" s="1054">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4">
        <v>5</v>
      </c>
      <c r="B1196" s="1054">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4">
        <v>6</v>
      </c>
      <c r="B1197" s="1054">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4">
        <v>7</v>
      </c>
      <c r="B1198" s="1054">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4">
        <v>8</v>
      </c>
      <c r="B1199" s="1054">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4">
        <v>9</v>
      </c>
      <c r="B1200" s="1054">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4">
        <v>10</v>
      </c>
      <c r="B1201" s="1054">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4">
        <v>11</v>
      </c>
      <c r="B1202" s="1054">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4">
        <v>12</v>
      </c>
      <c r="B1203" s="1054">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4">
        <v>13</v>
      </c>
      <c r="B1204" s="1054">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4">
        <v>14</v>
      </c>
      <c r="B1205" s="1054">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4">
        <v>15</v>
      </c>
      <c r="B1206" s="1054">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4">
        <v>16</v>
      </c>
      <c r="B1207" s="1054">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4">
        <v>17</v>
      </c>
      <c r="B1208" s="1054">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4">
        <v>18</v>
      </c>
      <c r="B1209" s="1054">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4">
        <v>19</v>
      </c>
      <c r="B1210" s="1054">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4">
        <v>20</v>
      </c>
      <c r="B1211" s="1054">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4">
        <v>21</v>
      </c>
      <c r="B1212" s="1054">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4">
        <v>22</v>
      </c>
      <c r="B1213" s="1054">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4">
        <v>23</v>
      </c>
      <c r="B1214" s="1054">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4">
        <v>24</v>
      </c>
      <c r="B1215" s="1054">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4">
        <v>25</v>
      </c>
      <c r="B1216" s="1054">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4">
        <v>26</v>
      </c>
      <c r="B1217" s="1054">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4">
        <v>27</v>
      </c>
      <c r="B1218" s="1054">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4">
        <v>28</v>
      </c>
      <c r="B1219" s="1054">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4">
        <v>29</v>
      </c>
      <c r="B1220" s="1054">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4">
        <v>30</v>
      </c>
      <c r="B1221" s="1054">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4">
        <v>1</v>
      </c>
      <c r="B1225" s="1054">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4">
        <v>2</v>
      </c>
      <c r="B1226" s="1054">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4">
        <v>3</v>
      </c>
      <c r="B1227" s="1054">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4">
        <v>4</v>
      </c>
      <c r="B1228" s="1054">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4">
        <v>5</v>
      </c>
      <c r="B1229" s="1054">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4">
        <v>6</v>
      </c>
      <c r="B1230" s="1054">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4">
        <v>7</v>
      </c>
      <c r="B1231" s="1054">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4">
        <v>8</v>
      </c>
      <c r="B1232" s="1054">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4">
        <v>9</v>
      </c>
      <c r="B1233" s="1054">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4">
        <v>10</v>
      </c>
      <c r="B1234" s="1054">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4">
        <v>11</v>
      </c>
      <c r="B1235" s="1054">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4">
        <v>12</v>
      </c>
      <c r="B1236" s="1054">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4">
        <v>13</v>
      </c>
      <c r="B1237" s="1054">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4">
        <v>14</v>
      </c>
      <c r="B1238" s="1054">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4">
        <v>15</v>
      </c>
      <c r="B1239" s="1054">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4">
        <v>16</v>
      </c>
      <c r="B1240" s="1054">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4">
        <v>17</v>
      </c>
      <c r="B1241" s="1054">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4">
        <v>18</v>
      </c>
      <c r="B1242" s="1054">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4">
        <v>19</v>
      </c>
      <c r="B1243" s="1054">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4">
        <v>20</v>
      </c>
      <c r="B1244" s="1054">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4">
        <v>21</v>
      </c>
      <c r="B1245" s="1054">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4">
        <v>22</v>
      </c>
      <c r="B1246" s="1054">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4">
        <v>23</v>
      </c>
      <c r="B1247" s="1054">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4">
        <v>24</v>
      </c>
      <c r="B1248" s="1054">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4">
        <v>25</v>
      </c>
      <c r="B1249" s="1054">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4">
        <v>26</v>
      </c>
      <c r="B1250" s="1054">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4">
        <v>27</v>
      </c>
      <c r="B1251" s="1054">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4">
        <v>28</v>
      </c>
      <c r="B1252" s="1054">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4">
        <v>29</v>
      </c>
      <c r="B1253" s="1054">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4">
        <v>30</v>
      </c>
      <c r="B1254" s="1054">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4">
        <v>1</v>
      </c>
      <c r="B1258" s="1054">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4">
        <v>2</v>
      </c>
      <c r="B1259" s="1054">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4">
        <v>3</v>
      </c>
      <c r="B1260" s="1054">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4">
        <v>4</v>
      </c>
      <c r="B1261" s="1054">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4">
        <v>5</v>
      </c>
      <c r="B1262" s="1054">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4">
        <v>6</v>
      </c>
      <c r="B1263" s="1054">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4">
        <v>7</v>
      </c>
      <c r="B1264" s="1054">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4">
        <v>8</v>
      </c>
      <c r="B1265" s="1054">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4">
        <v>9</v>
      </c>
      <c r="B1266" s="1054">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4">
        <v>10</v>
      </c>
      <c r="B1267" s="1054">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4">
        <v>11</v>
      </c>
      <c r="B1268" s="1054">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4">
        <v>12</v>
      </c>
      <c r="B1269" s="1054">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4">
        <v>13</v>
      </c>
      <c r="B1270" s="1054">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4">
        <v>14</v>
      </c>
      <c r="B1271" s="1054">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4">
        <v>15</v>
      </c>
      <c r="B1272" s="1054">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4">
        <v>16</v>
      </c>
      <c r="B1273" s="1054">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4">
        <v>17</v>
      </c>
      <c r="B1274" s="1054">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4">
        <v>18</v>
      </c>
      <c r="B1275" s="1054">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4">
        <v>19</v>
      </c>
      <c r="B1276" s="1054">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4">
        <v>20</v>
      </c>
      <c r="B1277" s="1054">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4">
        <v>21</v>
      </c>
      <c r="B1278" s="1054">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4">
        <v>22</v>
      </c>
      <c r="B1279" s="1054">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4">
        <v>23</v>
      </c>
      <c r="B1280" s="1054">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4">
        <v>24</v>
      </c>
      <c r="B1281" s="1054">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4">
        <v>25</v>
      </c>
      <c r="B1282" s="1054">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4">
        <v>26</v>
      </c>
      <c r="B1283" s="1054">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4">
        <v>27</v>
      </c>
      <c r="B1284" s="1054">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4">
        <v>28</v>
      </c>
      <c r="B1285" s="1054">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4">
        <v>29</v>
      </c>
      <c r="B1286" s="1054">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4">
        <v>30</v>
      </c>
      <c r="B1287" s="1054">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4">
        <v>1</v>
      </c>
      <c r="B1291" s="1054">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4">
        <v>2</v>
      </c>
      <c r="B1292" s="1054">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4">
        <v>3</v>
      </c>
      <c r="B1293" s="1054">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4">
        <v>4</v>
      </c>
      <c r="B1294" s="1054">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4">
        <v>5</v>
      </c>
      <c r="B1295" s="1054">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4">
        <v>6</v>
      </c>
      <c r="B1296" s="1054">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4">
        <v>7</v>
      </c>
      <c r="B1297" s="1054">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4">
        <v>8</v>
      </c>
      <c r="B1298" s="1054">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4">
        <v>9</v>
      </c>
      <c r="B1299" s="1054">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4">
        <v>10</v>
      </c>
      <c r="B1300" s="1054">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4">
        <v>11</v>
      </c>
      <c r="B1301" s="1054">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4">
        <v>12</v>
      </c>
      <c r="B1302" s="1054">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4">
        <v>13</v>
      </c>
      <c r="B1303" s="1054">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4">
        <v>14</v>
      </c>
      <c r="B1304" s="1054">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4">
        <v>15</v>
      </c>
      <c r="B1305" s="1054">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4">
        <v>16</v>
      </c>
      <c r="B1306" s="1054">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4">
        <v>17</v>
      </c>
      <c r="B1307" s="1054">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4">
        <v>18</v>
      </c>
      <c r="B1308" s="1054">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4">
        <v>19</v>
      </c>
      <c r="B1309" s="1054">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4">
        <v>20</v>
      </c>
      <c r="B1310" s="1054">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4">
        <v>21</v>
      </c>
      <c r="B1311" s="1054">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4">
        <v>22</v>
      </c>
      <c r="B1312" s="1054">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4">
        <v>23</v>
      </c>
      <c r="B1313" s="1054">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4">
        <v>24</v>
      </c>
      <c r="B1314" s="1054">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4">
        <v>25</v>
      </c>
      <c r="B1315" s="1054">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4">
        <v>26</v>
      </c>
      <c r="B1316" s="1054">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4">
        <v>27</v>
      </c>
      <c r="B1317" s="1054">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4">
        <v>28</v>
      </c>
      <c r="B1318" s="1054">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4">
        <v>29</v>
      </c>
      <c r="B1319" s="1054">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4">
        <v>30</v>
      </c>
      <c r="B1320" s="1054">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2018-06-22T01:21:40Z</cp:lastPrinted>
  <dcterms:created xsi:type="dcterms:W3CDTF">2012-03-13T00:50:25Z</dcterms:created>
  <dcterms:modified xsi:type="dcterms:W3CDTF">2018-09-03T09:55:05Z</dcterms:modified>
</cp:coreProperties>
</file>