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広報室\01_課室共有\0108_予算要求\H31年度\01行政事業レビュー\最終公表に係る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<sst xmlns="http://schemas.openxmlformats.org/spreadsheetml/2006/main" count="2947" uniqueCount="687">
  <si>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</si>
  <si>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</si>
  <si>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</si>
  <si>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</si>
  <si>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</si>
  <si>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</si>
  <si>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</si>
  <si>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</si>
  <si>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</si>
  <si>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</si>
  <si>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</si>
  <si>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</si>
  <si>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</si>
  <si>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</si>
  <si>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</si>
  <si>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</si>
  <si>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</si>
  <si>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</si>
  <si>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</si>
  <si>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</si>
  <si>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</si>
  <si>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</si>
  <si>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</si>
  <si>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</si>
  <si>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</si>
  <si>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</si>
  <si>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</si>
  <si>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</si>
  <si>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</si>
  <si>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</si>
  <si>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</si>
  <si>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</si>
  <si>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</si>
  <si>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</si>
  <si>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</si>
  <si>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</si>
  <si>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</si>
  <si>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</si>
  <si>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</si>
  <si>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</si>
  <si>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</si>
  <si>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</si>
  <si>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</si>
  <si>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</si>
  <si>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</si>
  <si>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</si>
  <si>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</si>
  <si>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</si>
  <si>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</si>
  <si>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</si>
  <si>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</si>
  <si>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</si>
  <si>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</si>
  <si>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</si>
  <si>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</si>
  <si>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</si>
  <si>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</si>
  <si>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</si>
  <si>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</si>
  <si>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</si>
  <si>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</si>
  <si>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</si>
  <si>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</si>
  <si>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</si>
  <si>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</si>
  <si>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</si>
  <si>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</si>
  <si>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</si>
  <si>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</si>
  <si>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</si>
  <si>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</si>
  <si>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</si>
  <si>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</si>
  <si>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</si>
  <si>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</si>
  <si>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</si>
  <si>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</si>
  <si>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</si>
  <si>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</si>
  <si>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</si>
  <si>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</si>
  <si>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</si>
  <si>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</si>
  <si>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</si>
  <si>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</si>
  <si>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</si>
  <si>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</si>
  <si>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</si>
  <si>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</si>
  <si>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</si>
  <si>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</si>
  <si>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</si>
  <si>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</si>
  <si>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</si>
  <si>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</si>
  <si>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</si>
  <si>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</si>
  <si>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</si>
  <si>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</si>
  <si>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</si>
  <si>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</si>
  <si>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</si>
  <si>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</si>
  <si>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</si>
  <si>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</si>
  <si>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</si>
  <si>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</si>
  <si>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</si>
  <si>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</si>
  <si>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</si>
  <si>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</si>
  <si>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</si>
  <si>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</si>
  <si>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</si>
  <si>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</si>
  <si>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</si>
  <si>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</si>
  <si>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</si>
  <si>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</si>
  <si>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</si>
  <si>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</si>
  <si>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</si>
  <si>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</si>
  <si>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</si>
  <si>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</si>
  <si>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</si>
  <si>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</si>
  <si>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</si>
  <si>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</si>
  <si>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</si>
  <si>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</si>
  <si>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</si>
  <si>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</si>
  <si>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</si>
  <si>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</si>
  <si>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</si>
  <si>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</si>
  <si>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</si>
  <si>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</si>
  <si>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</si>
  <si>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</si>
  <si>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</si>
  <si>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</si>
  <si>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</si>
  <si>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</si>
  <si>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</si>
  <si>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</si>
  <si>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</si>
  <si>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</si>
  <si>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</si>
  <si>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</si>
  <si>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</si>
  <si>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</si>
  <si>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</si>
  <si>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</si>
  <si>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</si>
  <si>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</si>
  <si>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</si>
  <si>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</si>
  <si>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</si>
  <si>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</si>
  <si>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</si>
  <si>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</si>
  <si>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</si>
  <si>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</si>
  <si>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</si>
  <si>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</si>
  <si>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</si>
  <si>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</si>
  <si>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</si>
  <si>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</si>
  <si>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</si>
  <si>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</si>
  <si>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</si>
  <si>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</si>
  <si>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</si>
  <si>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</si>
  <si>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</si>
  <si>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</si>
  <si>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</si>
  <si>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</si>
  <si>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</si>
  <si>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</si>
  <si>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</si>
  <si>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</si>
  <si>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</si>
  <si>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</si>
  <si>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</si>
  <si>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</si>
  <si>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</si>
  <si>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</si>
  <si>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</si>
  <si>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</si>
  <si>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</si>
  <si>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</si>
  <si>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</si>
  <si>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</si>
  <si>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</si>
  <si>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</si>
  <si>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</si>
  <si>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</si>
  <si>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</si>
  <si>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</si>
  <si>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</si>
  <si>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</si>
  <si>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</si>
  <si>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</si>
  <si>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</si>
  <si>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</si>
  <si>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</si>
  <si>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</si>
  <si>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</si>
  <si>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</si>
  <si>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</si>
  <si>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</si>
  <si>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</si>
  <si>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</si>
  <si>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</si>
  <si>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</si>
  <si>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</si>
  <si>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</si>
  <si>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</si>
  <si>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</si>
  <si>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</si>
  <si>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</si>
  <si>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</si>
  <si>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</si>
  <si>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</si>
  <si>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</si>
  <si>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</si>
  <si>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</si>
  <si>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</si>
  <si>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</si>
  <si>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</si>
  <si>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</si>
  <si>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</si>
  <si>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</si>
  <si>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</si>
  <si>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</si>
  <si>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</si>
  <si>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</si>
  <si>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</si>
  <si>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</si>
  <si>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</si>
  <si>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</si>
  <si>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</si>
  <si>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</si>
  <si>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</si>
  <si>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</si>
  <si>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</si>
  <si>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</si>
  <si>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</si>
  <si>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</si>
  <si>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</si>
  <si>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</si>
  <si>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</si>
  <si>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</si>
  <si>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</si>
  <si>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</si>
  <si>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</si>
  <si>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</si>
  <si>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</si>
  <si>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</si>
  <si>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</si>
  <si>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</si>
  <si>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</si>
  <si>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</si>
  <si>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</si>
  <si>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</si>
  <si>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</si>
  <si>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</si>
  <si>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</si>
  <si>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</si>
  <si>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</si>
  <si>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</si>
  <si>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</si>
  <si>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</si>
  <si>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</si>
  <si>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</si>
  <si>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</si>
  <si>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</si>
  <si>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</si>
  <si>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</si>
  <si>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</si>
  <si>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</si>
  <si>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</si>
  <si>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</si>
  <si>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</si>
  <si>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</si>
  <si>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</si>
  <si>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</si>
  <si>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</si>
  <si>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</si>
  <si>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</si>
  <si>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</si>
  <si>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</si>
  <si>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</si>
  <si>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</si>
  <si>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</si>
  <si>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</si>
  <si>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</si>
  <si>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</si>
  <si>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</si>
  <si>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</si>
  <si>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</si>
  <si>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</si>
  <si>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</si>
  <si>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</si>
  <si>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</si>
  <si>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</si>
  <si>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</si>
  <si>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</si>
  <si>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</si>
  <si>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</si>
  <si>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</si>
  <si>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</si>
  <si>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</si>
  <si>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</si>
  <si>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</si>
  <si>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</si>
  <si>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</si>
  <si>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</si>
  <si>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</si>
  <si>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</si>
  <si>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</si>
  <si>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</si>
  <si>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</si>
  <si>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</si>
  <si>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</si>
  <si>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</si>
  <si>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</si>
  <si>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</si>
  <si>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</si>
  <si>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</si>
  <si>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</si>
  <si>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</si>
  <si>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</si>
  <si>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</si>
  <si>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</si>
  <si>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</si>
  <si>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</si>
  <si>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</si>
  <si>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</si>
  <si>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</si>
  <si>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</si>
  <si>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</si>
  <si>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</si>
  <si>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</si>
  <si>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</si>
  <si>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</si>
  <si>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</si>
  <si>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</si>
  <si>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</si>
  <si>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</si>
  <si>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</si>
  <si>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</si>
  <si>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</si>
  <si>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</si>
  <si>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</si>
  <si>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</si>
  <si>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</si>
  <si>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</si>
  <si>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</si>
  <si>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</si>
  <si>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</si>
  <si>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</si>
  <si>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</si>
  <si>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</si>
  <si>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</si>
  <si>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</si>
  <si>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</si>
  <si>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</si>
  <si>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</si>
  <si>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</si>
  <si>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</si>
  <si>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</si>
  <si>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</si>
  <si>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</si>
  <si>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</si>
  <si>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</si>
  <si>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</si>
  <si>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</si>
  <si>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</si>
  <si>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</si>
  <si>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</si>
  <si>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</si>
  <si>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</si>
  <si>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</si>
  <si>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</si>
  <si>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</si>
  <si>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</si>
  <si>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</si>
  <si>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</si>
  <si>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</si>
  <si>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</si>
  <si>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</si>
  <si>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</si>
  <si>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</si>
  <si>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</si>
  <si>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</si>
  <si>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</si>
  <si>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</si>
  <si>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</si>
  <si>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</si>
  <si>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</si>
  <si>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</si>
  <si>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</si>
  <si>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</si>
  <si>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</si>
  <si>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</si>
  <si>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</si>
  <si>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</si>
  <si>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</si>
  <si>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</si>
  <si>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</si>
  <si>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</si>
  <si>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</si>
  <si>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</si>
  <si>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</si>
  <si>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</si>
  <si>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</si>
  <si>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</si>
  <si>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</si>
  <si>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</si>
  <si>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</si>
  <si>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</si>
  <si>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</si>
  <si>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</si>
  <si>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</si>
  <si>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</si>
  <si>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</si>
  <si>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</si>
  <si>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</si>
  <si>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</si>
  <si>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</si>
  <si>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</si>
  <si>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</si>
  <si>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</si>
  <si>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</si>
  <si>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</si>
  <si>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</si>
  <si>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</si>
  <si>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</si>
  <si>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</si>
  <si>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</si>
  <si>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</si>
  <si>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</si>
  <si>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</si>
  <si>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</si>
  <si>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</si>
  <si>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</si>
  <si>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</si>
  <si>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</si>
  <si>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</si>
  <si>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</si>
  <si>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</si>
  <si>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</si>
  <si>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</si>
  <si>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</si>
  <si>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</si>
  <si>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</si>
  <si>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</si>
  <si>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</si>
  <si>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</si>
  <si>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</si>
  <si>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</si>
  <si>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</si>
  <si>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</si>
  <si>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</si>
  <si>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</si>
  <si>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</si>
  <si>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</si>
  <si>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</si>
  <si>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</si>
  <si>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</si>
  <si>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</si>
  <si>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</si>
  <si>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</si>
  <si>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</si>
  <si>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</si>
  <si>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</si>
  <si>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</si>
  <si>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</si>
  <si>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</si>
  <si>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</si>
  <si>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</si>
  <si>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</si>
  <si>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</si>
  <si>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</si>
  <si>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</si>
  <si>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</si>
  <si>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</si>
  <si>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</si>
  <si>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</si>
  <si>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</si>
  <si>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</si>
  <si>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</si>
  <si>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</si>
  <si>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</si>
  <si>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</si>
  <si>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</si>
  <si>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</si>
  <si>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</si>
  <si>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</si>
  <si>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</si>
  <si>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</si>
  <si>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</si>
  <si>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</si>
  <si>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</si>
  <si>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</si>
  <si>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</si>
  <si>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</si>
  <si>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</si>
  <si>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</si>
  <si>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</si>
  <si>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</si>
  <si>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</si>
  <si>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</si>
  <si>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</si>
  <si>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</si>
  <si>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</si>
  <si>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</si>
  <si>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</si>
  <si>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</si>
  <si>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</si>
  <si>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</si>
  <si>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</si>
  <si>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</si>
  <si>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</si>
  <si>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</si>
  <si>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</si>
  <si>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</si>
  <si>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</si>
  <si>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</si>
  <si>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</si>
  <si>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</si>
  <si>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</si>
  <si>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</si>
  <si>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</si>
  <si>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</si>
  <si>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</si>
  <si>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</si>
  <si>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</si>
  <si>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</si>
  <si>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</si>
  <si>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</si>
  <si>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</si>
  <si>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</si>
  <si>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環境保全普及推進費</t>
    <phoneticPr fontId="5"/>
  </si>
  <si>
    <t>大臣官房</t>
    <phoneticPr fontId="5"/>
  </si>
  <si>
    <t>総務課広報室</t>
    <phoneticPr fontId="5"/>
  </si>
  <si>
    <t>○</t>
  </si>
  <si>
    <t>環境基本法第10条</t>
    <phoneticPr fontId="5"/>
  </si>
  <si>
    <t>①エコライフフェア：事業者及び国民の間に環境の保全についての関心と理解を深め、積極的に環境の保全に関する活動を行う意欲を高める。
②環境保全功労者表彰：環境保全活動に取り組む者（団体）を称えることで、国民に対して自発的な環境保全活動を促す。
③環境行政普及徹底を行う経費：環境行政について、広く国民の理解を高め、環境保全への参加を促すための、広報の充実強化を図る。</t>
    <phoneticPr fontId="5"/>
  </si>
  <si>
    <t>①エコライフフェア：環境基本法第10条に基づく国の努力義務である「環境の日」の趣旨にふさわしい事業として環境省が開催している。平成29年度は、約４万人の来場者があり、環境保全活動の気づき及び実施のきっかけを提供する場として国民に広く認知されるとともに高く評価されている。
②環境保全功労者表彰：環境月間（6月）の中心行事のひとつとして国民各層の環境保全意識の高揚を全国レベルで図るため、環境保全分野で長年にわたる顕著な功績のあった者（団体）を表彰。
③環境行政普及徹底を行う経費：環境に関する国の施策を幅広く発信する広報誌（Web版）の発行、共同・時事通信からの情報収集を実施等。</t>
    <phoneticPr fontId="5"/>
  </si>
  <si>
    <t>-</t>
    <phoneticPr fontId="5"/>
  </si>
  <si>
    <t>庁費</t>
    <rPh sb="0" eb="2">
      <t>チョウヒ</t>
    </rPh>
    <phoneticPr fontId="5"/>
  </si>
  <si>
    <t>環境保全調査費</t>
    <rPh sb="0" eb="2">
      <t>カンキョウ</t>
    </rPh>
    <rPh sb="2" eb="4">
      <t>ホゼン</t>
    </rPh>
    <rPh sb="4" eb="7">
      <t>チョウサヒ</t>
    </rPh>
    <phoneticPr fontId="5"/>
  </si>
  <si>
    <t>エコライフ・フェアの来場者数（晴天時）</t>
    <phoneticPr fontId="5"/>
  </si>
  <si>
    <t>来場者数
※平成28年度から来場者数のカウント方法を変更。また、目標来場者数をより実態に即したものへ変更。</t>
    <phoneticPr fontId="5"/>
  </si>
  <si>
    <t>人</t>
    <rPh sb="0" eb="1">
      <t>ヒト</t>
    </rPh>
    <phoneticPr fontId="5"/>
  </si>
  <si>
    <t>-</t>
    <phoneticPr fontId="5"/>
  </si>
  <si>
    <t>-</t>
    <phoneticPr fontId="5"/>
  </si>
  <si>
    <t>-</t>
    <phoneticPr fontId="5"/>
  </si>
  <si>
    <t>都道府県、政令指定都市等による環境月間の環境関連行事数</t>
    <phoneticPr fontId="5"/>
  </si>
  <si>
    <t>件</t>
    <rPh sb="0" eb="1">
      <t>ケン</t>
    </rPh>
    <phoneticPr fontId="5"/>
  </si>
  <si>
    <t>エコライフ・フェアのうち参加型の出展ブース数・ワークショップ数</t>
    <phoneticPr fontId="5"/>
  </si>
  <si>
    <t>執行額（円）／来場者数（人）　　　　　　　　　　　　　　　　　　</t>
    <phoneticPr fontId="5"/>
  </si>
  <si>
    <t>円/人</t>
    <phoneticPr fontId="5"/>
  </si>
  <si>
    <t>執行額/来場者数</t>
    <phoneticPr fontId="5"/>
  </si>
  <si>
    <t>35,831,160/116,028</t>
    <phoneticPr fontId="5"/>
  </si>
  <si>
    <t>32,400,000/30,038</t>
    <phoneticPr fontId="5"/>
  </si>
  <si>
    <t>34,560,000/40,596</t>
    <phoneticPr fontId="5"/>
  </si>
  <si>
    <t>９．環境政策の基盤整備</t>
    <phoneticPr fontId="5"/>
  </si>
  <si>
    <t>９－４　環境情報の整備と提供・広報の充実</t>
    <phoneticPr fontId="5"/>
  </si>
  <si>
    <t>エコライフ・フェア来場者へアンケート調査を行い、地球温暖化対策、生物多様性、３Ｒについて「よくわかった」と回答した者及び地球温暖化対策、生物多様性、３Ｒについての取組を自身でも「ぜひ取り組んでみたい」と回答した者の割合</t>
    <phoneticPr fontId="5"/>
  </si>
  <si>
    <t>％</t>
    <phoneticPr fontId="5"/>
  </si>
  <si>
    <t>％</t>
    <phoneticPr fontId="5"/>
  </si>
  <si>
    <t>-</t>
  </si>
  <si>
    <t>-</t>
    <phoneticPr fontId="5"/>
  </si>
  <si>
    <t>-</t>
    <phoneticPr fontId="5"/>
  </si>
  <si>
    <t>エコライフ・フェアにおいて、来場者に企業、団体、NGO・NPO等の環境保全に関する取組を知ってもらうことは、来場者の環境保全についての関心と理解を深め、積極的に環境の保全に関する活動を行う意欲を高めることが期待されることから、これは、上位施策の達成すべき目標に貢献するものである。</t>
    <phoneticPr fontId="5"/>
  </si>
  <si>
    <t>-</t>
    <phoneticPr fontId="5"/>
  </si>
  <si>
    <t>-</t>
    <phoneticPr fontId="5"/>
  </si>
  <si>
    <t>-</t>
    <phoneticPr fontId="5"/>
  </si>
  <si>
    <t>-</t>
    <phoneticPr fontId="5"/>
  </si>
  <si>
    <t>低炭素社会に向けた取組、自然共生社会に向けた取組、循環型社会の形成と安心・安全の確保に向けた取組、震災からの復興・創成等については、幅広い主体が理解を深め、積極的に取り組む必要がある。</t>
    <rPh sb="0" eb="3">
      <t>テイタンソ</t>
    </rPh>
    <rPh sb="3" eb="5">
      <t>シャカイ</t>
    </rPh>
    <rPh sb="6" eb="7">
      <t>ム</t>
    </rPh>
    <rPh sb="9" eb="11">
      <t>トリクミ</t>
    </rPh>
    <rPh sb="12" eb="14">
      <t>シゼン</t>
    </rPh>
    <rPh sb="14" eb="16">
      <t>キョウセイ</t>
    </rPh>
    <rPh sb="16" eb="18">
      <t>シャカイ</t>
    </rPh>
    <rPh sb="19" eb="20">
      <t>ム</t>
    </rPh>
    <rPh sb="22" eb="24">
      <t>トリクミ</t>
    </rPh>
    <rPh sb="25" eb="28">
      <t>ジュンカンガタ</t>
    </rPh>
    <rPh sb="28" eb="30">
      <t>シャカイ</t>
    </rPh>
    <rPh sb="31" eb="33">
      <t>ケイセイ</t>
    </rPh>
    <rPh sb="34" eb="36">
      <t>アンシン</t>
    </rPh>
    <rPh sb="37" eb="39">
      <t>アンゼン</t>
    </rPh>
    <rPh sb="40" eb="42">
      <t>カクホ</t>
    </rPh>
    <rPh sb="43" eb="44">
      <t>ム</t>
    </rPh>
    <rPh sb="46" eb="48">
      <t>トリクミ</t>
    </rPh>
    <rPh sb="49" eb="51">
      <t>シンサイ</t>
    </rPh>
    <rPh sb="54" eb="56">
      <t>フッコウ</t>
    </rPh>
    <rPh sb="57" eb="59">
      <t>ソウセイ</t>
    </rPh>
    <rPh sb="59" eb="60">
      <t>トウ</t>
    </rPh>
    <rPh sb="66" eb="68">
      <t>ハバヒロ</t>
    </rPh>
    <rPh sb="69" eb="71">
      <t>シュタイ</t>
    </rPh>
    <rPh sb="72" eb="74">
      <t>リカイ</t>
    </rPh>
    <rPh sb="75" eb="76">
      <t>フカ</t>
    </rPh>
    <rPh sb="78" eb="81">
      <t>セッキョクテキ</t>
    </rPh>
    <rPh sb="82" eb="83">
      <t>ト</t>
    </rPh>
    <rPh sb="84" eb="85">
      <t>ク</t>
    </rPh>
    <rPh sb="86" eb="88">
      <t>ヒツヨウ</t>
    </rPh>
    <phoneticPr fontId="5"/>
  </si>
  <si>
    <t>エコライフ・フェアは、環境基本法第10条（国及び地方公共団体は環境の日の趣旨にふさわしい事業を実施するよう努めなければならない。）に基づき、また、環境月間の県・政令市等の事業（約1000）を促す主要事業として、国自らの実施が必要。功労者表彰は、環境月間に、環境保全活動に長年に渡り取り組む国民意識の高揚を全国的に図るため、国自らの実施が必要。広報誌（Web版）は国の施策の広報のため自らの実施が必要。</t>
    <phoneticPr fontId="5"/>
  </si>
  <si>
    <t>エコライフ・フェアは、参加型中心の出展ブースやワークショップが来場者の気づきや行動に結びつき、地方自治体の事業のモデルになる、「環境の日」の事業として適切で優先度の高い事業。功労者表彰は、環境月間に、保全活動に長年に渡り取り組む国民の意識を全国レベルで高める手段として、適切で優先度が高い事業。広報誌（Web版）は、紙を使用せず、環境問題の初心者の関心を高める手段として、優先度が高い事業。</t>
    <phoneticPr fontId="5"/>
  </si>
  <si>
    <t>有</t>
  </si>
  <si>
    <t>無</t>
  </si>
  <si>
    <t>‐</t>
  </si>
  <si>
    <t>―</t>
    <phoneticPr fontId="5"/>
  </si>
  <si>
    <t>―</t>
    <phoneticPr fontId="5"/>
  </si>
  <si>
    <t>―</t>
    <phoneticPr fontId="5"/>
  </si>
  <si>
    <t>―</t>
    <phoneticPr fontId="5"/>
  </si>
  <si>
    <t>エコライフ・フェアへの来場者が、フェアでの体験や経験を身近な人々へ伝え、それが波及していくことを考慮すれば単位当たりコスト等の水準は妥当である。</t>
    <phoneticPr fontId="5"/>
  </si>
  <si>
    <t>契約締結段階で、費目・使途が事業目的に真に必要なもののみを計上することで、コスト削減を図っている。</t>
    <phoneticPr fontId="5"/>
  </si>
  <si>
    <t>予算の範囲内で、より効率的な事業が実現できるよう、各事業や事務の合理化・効率化を常時検討・工夫している。　</t>
    <phoneticPr fontId="5"/>
  </si>
  <si>
    <t>平成28年度から成果目標（来場者数）を実態に即したものとした。</t>
    <phoneticPr fontId="5"/>
  </si>
  <si>
    <t>地方公共団体の事業のモデルとなる、国民の理解や行動を促す参加型の出展ブース、ワークショップや、来場者の行動宣言をホームページ等で分かりやすく全国に発信し、非来場者への波及効果を追求している。</t>
    <phoneticPr fontId="5"/>
  </si>
  <si>
    <t>積極的な働きかけにより、環境省・事業者等の出展ブース・ワークショップは、国民の気づきと行動を促しやすい参加型の数が増え、活動実績は見込みに見合っている。</t>
    <phoneticPr fontId="5"/>
  </si>
  <si>
    <t>広報誌（Web版）は環境省公式ホームページに過去の内容を掲載。これにより国民がいつでも環境に関する知識を深める場を作っており、十分に活用されている。</t>
    <phoneticPr fontId="5"/>
  </si>
  <si>
    <t>環境保全を総体的に普及推進する事業は、環境省においてこの事業しかない。また、他省庁においても環境保全を総体的に普及推進する類似事業はない。</t>
    <phoneticPr fontId="5"/>
  </si>
  <si>
    <t>①エコライフ・フェア：環境保全上の配慮に重点を置き、発信力の高いブース展開を優先することにより、効率的な運営を追求するなど、準備及び実施業務の効率性を追求している。
②環境保全功労者表彰：地域で環境保全に取り組む者（団体）が年々増加しており、経費が増加するところ、簡素化を旨とした合理化を図っている。
③環境行政普及徹底を行う経費：
ⅰ）広報誌：電子書籍に必要な動画の数や長さを見直し、経費を合理化している。
ⅱ）共同・時事通信ニュースの提供、情報収集等：真に必要な内容に限定した情報の提供を受け、それに基づいた情報収集等を行うことで合理化を図っている。</t>
    <phoneticPr fontId="5"/>
  </si>
  <si>
    <t>各業務については、業務の効率性や競争性の高い調達方法を検討することで、必要最小限の経費を計上する。</t>
    <phoneticPr fontId="5"/>
  </si>
  <si>
    <t>295</t>
    <phoneticPr fontId="5"/>
  </si>
  <si>
    <t>290</t>
    <phoneticPr fontId="5"/>
  </si>
  <si>
    <t>289</t>
    <phoneticPr fontId="5"/>
  </si>
  <si>
    <t>320</t>
    <phoneticPr fontId="5"/>
  </si>
  <si>
    <t>316</t>
    <phoneticPr fontId="5"/>
  </si>
  <si>
    <t>313</t>
    <phoneticPr fontId="5"/>
  </si>
  <si>
    <t>295</t>
    <phoneticPr fontId="5"/>
  </si>
  <si>
    <t>（株）ＴＢＳラジオ</t>
    <rPh sb="0" eb="3">
      <t>カブ</t>
    </rPh>
    <phoneticPr fontId="5"/>
  </si>
  <si>
    <t>エコライフ・フェア２０１７実施業務</t>
    <rPh sb="13" eb="15">
      <t>ジッシ</t>
    </rPh>
    <rPh sb="15" eb="17">
      <t>ギョウム</t>
    </rPh>
    <phoneticPr fontId="5"/>
  </si>
  <si>
    <t>共同通信ニュース「Ｎｅｗｓ　Ｃａｓｔｅｒ」提供業務</t>
    <phoneticPr fontId="5"/>
  </si>
  <si>
    <t>-</t>
    <phoneticPr fontId="5"/>
  </si>
  <si>
    <t>-</t>
    <phoneticPr fontId="5"/>
  </si>
  <si>
    <t>（株）時事通信社</t>
    <phoneticPr fontId="5"/>
  </si>
  <si>
    <t>時事通信ゼネラルニュース情報提供業務</t>
    <phoneticPr fontId="5"/>
  </si>
  <si>
    <t>-</t>
    <phoneticPr fontId="5"/>
  </si>
  <si>
    <t>（株）ＰＴＰ</t>
    <phoneticPr fontId="5"/>
  </si>
  <si>
    <t>ＳＰＩＤＥＲ　Ｐｒｏデータサービス</t>
    <phoneticPr fontId="5"/>
  </si>
  <si>
    <t>環境省広報誌（電子書籍）企画・制作業務</t>
    <phoneticPr fontId="5"/>
  </si>
  <si>
    <t>-</t>
    <phoneticPr fontId="5"/>
  </si>
  <si>
    <t>A.（株）ＴＢＳラジオ</t>
    <phoneticPr fontId="5"/>
  </si>
  <si>
    <t>（一社）共同通信社</t>
    <phoneticPr fontId="5"/>
  </si>
  <si>
    <t>C.（一社）共同通信社</t>
    <phoneticPr fontId="5"/>
  </si>
  <si>
    <t>（株）文化工房</t>
    <phoneticPr fontId="5"/>
  </si>
  <si>
    <t>D.（株）文化工房</t>
    <phoneticPr fontId="5"/>
  </si>
  <si>
    <t>雑役務費</t>
    <rPh sb="0" eb="1">
      <t>ザツ</t>
    </rPh>
    <rPh sb="1" eb="4">
      <t>エキムヒ</t>
    </rPh>
    <phoneticPr fontId="5"/>
  </si>
  <si>
    <t>ニュース提供等</t>
    <rPh sb="4" eb="6">
      <t>テイキョウ</t>
    </rPh>
    <rPh sb="6" eb="7">
      <t>トウ</t>
    </rPh>
    <phoneticPr fontId="5"/>
  </si>
  <si>
    <t>人件費</t>
    <rPh sb="0" eb="3">
      <t>ジンケンヒ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</si>
  <si>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</si>
  <si>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</si>
  <si>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</si>
  <si>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</si>
  <si>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</si>
  <si>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</si>
  <si>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</si>
  <si>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</si>
  <si>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</si>
  <si>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</si>
  <si>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</si>
  <si>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5ヶ月分</t>
    <rPh sb="2" eb="3">
      <t>ゲツ</t>
    </rPh>
    <rPh sb="3" eb="4">
      <t>ブン</t>
    </rPh>
    <phoneticPr fontId="5"/>
  </si>
  <si>
    <t>諸謝金</t>
    <rPh sb="0" eb="1">
      <t>ショ</t>
    </rPh>
    <rPh sb="1" eb="3">
      <t>シャキン</t>
    </rPh>
    <phoneticPr fontId="5"/>
  </si>
  <si>
    <t>出演料</t>
    <rPh sb="0" eb="3">
      <t>シュツエンリョウ</t>
    </rPh>
    <phoneticPr fontId="5"/>
  </si>
  <si>
    <t>業務費</t>
    <rPh sb="0" eb="3">
      <t>ギョウムヒ</t>
    </rPh>
    <phoneticPr fontId="5"/>
  </si>
  <si>
    <t>広報費</t>
    <rPh sb="0" eb="3">
      <t>コウホウヒ</t>
    </rPh>
    <phoneticPr fontId="5"/>
  </si>
  <si>
    <t>広報資料印刷、送料</t>
    <rPh sb="0" eb="2">
      <t>コウホウ</t>
    </rPh>
    <rPh sb="2" eb="4">
      <t>シリョウ</t>
    </rPh>
    <rPh sb="4" eb="6">
      <t>インサツ</t>
    </rPh>
    <rPh sb="7" eb="9">
      <t>ソウリョウ</t>
    </rPh>
    <phoneticPr fontId="5"/>
  </si>
  <si>
    <t>その他</t>
    <rPh sb="2" eb="3">
      <t>タ</t>
    </rPh>
    <phoneticPr fontId="5"/>
  </si>
  <si>
    <t>賃貸借料</t>
    <rPh sb="0" eb="3">
      <t>チンタイシャク</t>
    </rPh>
    <rPh sb="3" eb="4">
      <t>リョウ</t>
    </rPh>
    <phoneticPr fontId="5"/>
  </si>
  <si>
    <t>代々木公園使用料</t>
    <rPh sb="0" eb="3">
      <t>ヨヨギ</t>
    </rPh>
    <rPh sb="3" eb="5">
      <t>コウエン</t>
    </rPh>
    <rPh sb="5" eb="8">
      <t>シヨウリョウ</t>
    </rPh>
    <phoneticPr fontId="5"/>
  </si>
  <si>
    <t>運営備品、スタッフ移動費等</t>
    <rPh sb="0" eb="2">
      <t>ウンエイ</t>
    </rPh>
    <rPh sb="2" eb="4">
      <t>ビヒン</t>
    </rPh>
    <rPh sb="9" eb="12">
      <t>イドウヒ</t>
    </rPh>
    <rPh sb="12" eb="13">
      <t>トウ</t>
    </rPh>
    <phoneticPr fontId="5"/>
  </si>
  <si>
    <t>事業者負担分</t>
    <rPh sb="0" eb="3">
      <t>ジギョウシャ</t>
    </rPh>
    <rPh sb="3" eb="5">
      <t>フタン</t>
    </rPh>
    <rPh sb="5" eb="6">
      <t>ブン</t>
    </rPh>
    <phoneticPr fontId="5"/>
  </si>
  <si>
    <t>旅費交通費</t>
    <rPh sb="0" eb="2">
      <t>リョヒ</t>
    </rPh>
    <rPh sb="2" eb="5">
      <t>コウツウヒ</t>
    </rPh>
    <phoneticPr fontId="5"/>
  </si>
  <si>
    <t>打ち合わせ、取材等</t>
    <rPh sb="0" eb="1">
      <t>ウ</t>
    </rPh>
    <rPh sb="2" eb="3">
      <t>ア</t>
    </rPh>
    <rPh sb="6" eb="8">
      <t>シュザイ</t>
    </rPh>
    <rPh sb="8" eb="9">
      <t>トウ</t>
    </rPh>
    <phoneticPr fontId="5"/>
  </si>
  <si>
    <t>一般管理費等、消費税</t>
    <rPh sb="0" eb="2">
      <t>イッパン</t>
    </rPh>
    <rPh sb="2" eb="5">
      <t>カンリヒ</t>
    </rPh>
    <rPh sb="5" eb="6">
      <t>トウ</t>
    </rPh>
    <rPh sb="7" eb="10">
      <t>ショウヒゼイ</t>
    </rPh>
    <phoneticPr fontId="5"/>
  </si>
  <si>
    <t>編集、取材、原稿作成、デザイン等</t>
    <rPh sb="0" eb="2">
      <t>ヘンシュウ</t>
    </rPh>
    <rPh sb="3" eb="5">
      <t>シュザイ</t>
    </rPh>
    <rPh sb="6" eb="8">
      <t>ゲンコウ</t>
    </rPh>
    <rPh sb="8" eb="10">
      <t>サクセイ</t>
    </rPh>
    <rPh sb="15" eb="16">
      <t>トウ</t>
    </rPh>
    <phoneticPr fontId="5"/>
  </si>
  <si>
    <t>事務局運営、会場設営及び当日運営、撮影・WEB管理等</t>
    <rPh sb="0" eb="3">
      <t>ジムキョク</t>
    </rPh>
    <rPh sb="3" eb="5">
      <t>ウンエイ</t>
    </rPh>
    <rPh sb="6" eb="8">
      <t>カイジョウ</t>
    </rPh>
    <rPh sb="8" eb="10">
      <t>セツエイ</t>
    </rPh>
    <rPh sb="10" eb="11">
      <t>オヨ</t>
    </rPh>
    <rPh sb="12" eb="14">
      <t>トウジツ</t>
    </rPh>
    <rPh sb="14" eb="16">
      <t>ウンエイ</t>
    </rPh>
    <rPh sb="17" eb="19">
      <t>サツエイ</t>
    </rPh>
    <rPh sb="23" eb="25">
      <t>カンリ</t>
    </rPh>
    <rPh sb="25" eb="26">
      <t>トウ</t>
    </rPh>
    <phoneticPr fontId="5"/>
  </si>
  <si>
    <t>都道府県、政令指定都市等による環境月間（６月）の環境関連行事数</t>
    <phoneticPr fontId="5"/>
  </si>
  <si>
    <t>借料</t>
    <rPh sb="0" eb="2">
      <t>シャクリョウ</t>
    </rPh>
    <phoneticPr fontId="5"/>
  </si>
  <si>
    <t>通信運搬費</t>
    <rPh sb="0" eb="2">
      <t>ツウシン</t>
    </rPh>
    <rPh sb="2" eb="4">
      <t>ウンパン</t>
    </rPh>
    <rPh sb="4" eb="5">
      <t>ヒ</t>
    </rPh>
    <phoneticPr fontId="5"/>
  </si>
  <si>
    <t>消費税</t>
    <rPh sb="0" eb="3">
      <t>ショウヒゼイ</t>
    </rPh>
    <phoneticPr fontId="5"/>
  </si>
  <si>
    <t>事前準備、当日運営、報告書作成</t>
    <rPh sb="0" eb="2">
      <t>ジゼン</t>
    </rPh>
    <rPh sb="2" eb="4">
      <t>ジュンビ</t>
    </rPh>
    <rPh sb="5" eb="7">
      <t>トウジツ</t>
    </rPh>
    <rPh sb="7" eb="9">
      <t>ウンエイ</t>
    </rPh>
    <rPh sb="10" eb="13">
      <t>ホウコクショ</t>
    </rPh>
    <rPh sb="13" eb="15">
      <t>サクセイ</t>
    </rPh>
    <phoneticPr fontId="5"/>
  </si>
  <si>
    <t>会場借料</t>
    <rPh sb="0" eb="2">
      <t>カイジョウ</t>
    </rPh>
    <rPh sb="2" eb="4">
      <t>シャクリョウ</t>
    </rPh>
    <phoneticPr fontId="5"/>
  </si>
  <si>
    <t>会場搬入出</t>
    <rPh sb="0" eb="2">
      <t>カイジョウ</t>
    </rPh>
    <rPh sb="2" eb="4">
      <t>ハンニュウ</t>
    </rPh>
    <rPh sb="4" eb="5">
      <t>シュツ</t>
    </rPh>
    <phoneticPr fontId="5"/>
  </si>
  <si>
    <t>当日運営協力等</t>
    <rPh sb="0" eb="2">
      <t>トウジツ</t>
    </rPh>
    <rPh sb="2" eb="4">
      <t>ウンエイ</t>
    </rPh>
    <rPh sb="4" eb="6">
      <t>キョウリョク</t>
    </rPh>
    <rPh sb="6" eb="7">
      <t>トウ</t>
    </rPh>
    <phoneticPr fontId="5"/>
  </si>
  <si>
    <t>公益財団法人
水と緑の惑星保全機構</t>
    <rPh sb="0" eb="2">
      <t>コウエキ</t>
    </rPh>
    <rPh sb="2" eb="4">
      <t>ザイダン</t>
    </rPh>
    <rPh sb="4" eb="6">
      <t>ホウジン</t>
    </rPh>
    <rPh sb="7" eb="8">
      <t>ミズ</t>
    </rPh>
    <rPh sb="9" eb="10">
      <t>ミドリ</t>
    </rPh>
    <rPh sb="11" eb="15">
      <t>ワクセイホゼン</t>
    </rPh>
    <rPh sb="15" eb="17">
      <t>キコウ</t>
    </rPh>
    <phoneticPr fontId="5"/>
  </si>
  <si>
    <t>（株）天賞堂</t>
  </si>
  <si>
    <t>（株）五月協会</t>
    <rPh sb="0" eb="3">
      <t>カブ</t>
    </rPh>
    <rPh sb="3" eb="5">
      <t>サツキ</t>
    </rPh>
    <rPh sb="5" eb="7">
      <t>キョウカイ</t>
    </rPh>
    <phoneticPr fontId="5"/>
  </si>
  <si>
    <t>国立印刷局</t>
    <rPh sb="0" eb="2">
      <t>コクリツ</t>
    </rPh>
    <rPh sb="2" eb="5">
      <t>インサツキョク</t>
    </rPh>
    <phoneticPr fontId="5"/>
  </si>
  <si>
    <t>平成29年度環境保全功労者等環境大臣表彰式運営等業務</t>
    <rPh sb="0" eb="2">
      <t>ヘイセイ</t>
    </rPh>
    <rPh sb="4" eb="6">
      <t>ネンド</t>
    </rPh>
    <rPh sb="6" eb="8">
      <t>カンキョウ</t>
    </rPh>
    <rPh sb="8" eb="10">
      <t>ホゼン</t>
    </rPh>
    <rPh sb="10" eb="12">
      <t>コウロウ</t>
    </rPh>
    <rPh sb="12" eb="13">
      <t>シャ</t>
    </rPh>
    <rPh sb="13" eb="14">
      <t>トウ</t>
    </rPh>
    <rPh sb="14" eb="16">
      <t>カンキョウ</t>
    </rPh>
    <rPh sb="16" eb="18">
      <t>ダイジン</t>
    </rPh>
    <rPh sb="18" eb="20">
      <t>ヒョウショウ</t>
    </rPh>
    <rPh sb="20" eb="21">
      <t>シキ</t>
    </rPh>
    <rPh sb="21" eb="23">
      <t>ウンエイ</t>
    </rPh>
    <rPh sb="23" eb="24">
      <t>トウ</t>
    </rPh>
    <rPh sb="24" eb="26">
      <t>ギョウム</t>
    </rPh>
    <phoneticPr fontId="5"/>
  </si>
  <si>
    <t>環境保全功労者等表彰の丸筒及び記念品、揮毫</t>
    <rPh sb="11" eb="12">
      <t>マル</t>
    </rPh>
    <rPh sb="12" eb="13">
      <t>ヅツ</t>
    </rPh>
    <rPh sb="13" eb="14">
      <t>オヨ</t>
    </rPh>
    <rPh sb="15" eb="18">
      <t>キネンヒン</t>
    </rPh>
    <phoneticPr fontId="5"/>
  </si>
  <si>
    <t>環境保全功労者等表彰式パンフレット</t>
  </si>
  <si>
    <t>表彰状用紙</t>
  </si>
  <si>
    <t>－</t>
    <phoneticPr fontId="5"/>
  </si>
  <si>
    <t>-</t>
    <phoneticPr fontId="5"/>
  </si>
  <si>
    <t>-</t>
    <phoneticPr fontId="5"/>
  </si>
  <si>
    <t>外部有識者点検対象外</t>
    <phoneticPr fontId="5"/>
  </si>
  <si>
    <t>成果目標の達成に当たって、引き続き効果的な事業展開を図ること。また、行政からの一方的な情報発信ではなく、双方向の通信手段の活用による効果的な普及啓発方法等についても検討を行うこと。</t>
    <rPh sb="76" eb="77">
      <t>トウ</t>
    </rPh>
    <phoneticPr fontId="5"/>
  </si>
  <si>
    <t>室長　吉野 議章</t>
    <phoneticPr fontId="5"/>
  </si>
  <si>
    <t>-</t>
    <phoneticPr fontId="5"/>
  </si>
  <si>
    <t>エコライフ・フェア、環境保全功労者表彰式、広報誌企画制作業務は、一般入札（総合評価落札方式、最低価格落札方式）により選定されている。
また、国内外の政治、経済、社会記事に留まらず、環境行政に関する情報を収集するため、このようなニュース配信を行っている２社と随意契約を行った。</t>
    <rPh sb="95" eb="96">
      <t>カン</t>
    </rPh>
    <rPh sb="98" eb="100">
      <t>ジョウホウ</t>
    </rPh>
    <rPh sb="101" eb="103">
      <t>シュウシュウ</t>
    </rPh>
    <rPh sb="126" eb="127">
      <t>シャ</t>
    </rPh>
    <rPh sb="128" eb="130">
      <t>ズイイ</t>
    </rPh>
    <rPh sb="130" eb="132">
      <t>ケイヤク</t>
    </rPh>
    <rPh sb="133" eb="134">
      <t>オコナ</t>
    </rPh>
    <phoneticPr fontId="5"/>
  </si>
  <si>
    <t>34,560,000/43,347</t>
    <phoneticPr fontId="5"/>
  </si>
  <si>
    <t>B.公益財団法人水と緑の惑星保全機構</t>
    <rPh sb="2" eb="4">
      <t>コウエキ</t>
    </rPh>
    <rPh sb="4" eb="8">
      <t>ザイダンホウジン</t>
    </rPh>
    <rPh sb="8" eb="9">
      <t>ミズ</t>
    </rPh>
    <rPh sb="10" eb="11">
      <t>ミドリ</t>
    </rPh>
    <rPh sb="12" eb="14">
      <t>ワクセイ</t>
    </rPh>
    <rPh sb="14" eb="16">
      <t>ホゼン</t>
    </rPh>
    <rPh sb="16" eb="18">
      <t>キコウ</t>
    </rPh>
    <phoneticPr fontId="5"/>
  </si>
  <si>
    <t>引き続き、効果的な事業展開となるよう検討を進める。また、一方的な情報発信ではなく、SNSなど双方向の通信が可能な手段を積極的に活用するなど、より効果的な普及啓発について検討する。</t>
    <rPh sb="0" eb="1">
      <t>ヒ</t>
    </rPh>
    <rPh sb="2" eb="3">
      <t>ツヅ</t>
    </rPh>
    <rPh sb="5" eb="8">
      <t>コウカテキ</t>
    </rPh>
    <rPh sb="9" eb="11">
      <t>ジギョウ</t>
    </rPh>
    <rPh sb="11" eb="13">
      <t>テンカイ</t>
    </rPh>
    <rPh sb="18" eb="20">
      <t>ケントウ</t>
    </rPh>
    <rPh sb="21" eb="22">
      <t>スス</t>
    </rPh>
    <rPh sb="28" eb="30">
      <t>イッポウ</t>
    </rPh>
    <rPh sb="30" eb="31">
      <t>テキ</t>
    </rPh>
    <rPh sb="32" eb="34">
      <t>ジョウホウ</t>
    </rPh>
    <rPh sb="34" eb="36">
      <t>ハッシン</t>
    </rPh>
    <rPh sb="46" eb="49">
      <t>ソウホウコウ</t>
    </rPh>
    <rPh sb="50" eb="52">
      <t>ツウシン</t>
    </rPh>
    <rPh sb="53" eb="55">
      <t>カノウ</t>
    </rPh>
    <rPh sb="56" eb="58">
      <t>シュダン</t>
    </rPh>
    <rPh sb="59" eb="62">
      <t>セッキョクテキ</t>
    </rPh>
    <rPh sb="63" eb="65">
      <t>カツヨウ</t>
    </rPh>
    <rPh sb="72" eb="75">
      <t>コウカテキ</t>
    </rPh>
    <rPh sb="76" eb="78">
      <t>フキュウ</t>
    </rPh>
    <rPh sb="78" eb="80">
      <t>ケイハツ</t>
    </rPh>
    <rPh sb="84" eb="8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</si>
</sst>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82550</xdr:colOff>
      <xdr:row>740</xdr:row>
      <xdr:rowOff>330200</xdr:rowOff>
    </xdr:from>
    <xdr:to>
      <xdr:col>34</xdr:col>
      <xdr:colOff>120650</xdr:colOff>
      <xdr:row>742</xdr:row>
      <xdr:rowOff>304800</xdr:rowOff>
    </xdr:to>
    <xdr:sp macro="" textlink="">
      <xdr:nvSpPr>
        <xdr:cNvPr id="2" name="正方形/長方形 1"/>
        <xdr:cNvSpPr/>
      </xdr:nvSpPr>
      <xdr:spPr>
        <a:xfrm>
          <a:off x="4318000" y="46405800"/>
          <a:ext cx="2063750" cy="6858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75.9</a:t>
          </a:r>
          <a:r>
            <a:rPr kumimoji="1" lang="ja-JP" altLang="en-US" sz="1100">
              <a:solidFill>
                <a:sysClr val="windowText" lastClr="000000"/>
              </a:solidFill>
            </a:rPr>
            <a:t>百万円</a:t>
          </a:r>
        </a:p>
      </xdr:txBody>
    </xdr:sp>
    <xdr:clientData/>
  </xdr:twoCellAnchor>
  <xdr:twoCellAnchor>
    <xdr:from>
      <xdr:col>8</xdr:col>
      <xdr:colOff>63500</xdr:colOff>
      <xdr:row>747</xdr:row>
      <xdr:rowOff>190500</xdr:rowOff>
    </xdr:from>
    <xdr:to>
      <xdr:col>14</xdr:col>
      <xdr:colOff>165100</xdr:colOff>
      <xdr:row>749</xdr:row>
      <xdr:rowOff>342900</xdr:rowOff>
    </xdr:to>
    <xdr:sp macro="" textlink="">
      <xdr:nvSpPr>
        <xdr:cNvPr id="3" name="正方形/長方形 2"/>
        <xdr:cNvSpPr/>
      </xdr:nvSpPr>
      <xdr:spPr>
        <a:xfrm>
          <a:off x="1536700" y="48742600"/>
          <a:ext cx="1206500" cy="8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（株）ＴＢＳラジオ　</a:t>
          </a:r>
          <a:r>
            <a:rPr kumimoji="1" lang="en-US" altLang="ja-JP" sz="1100"/>
            <a:t>34.6</a:t>
          </a:r>
          <a:r>
            <a:rPr kumimoji="1" lang="ja-JP" altLang="en-US" sz="1100"/>
            <a:t>百万円</a:t>
          </a:r>
        </a:p>
      </xdr:txBody>
    </xdr:sp>
    <xdr:clientData/>
  </xdr:twoCellAnchor>
  <xdr:twoCellAnchor>
    <xdr:from>
      <xdr:col>19</xdr:col>
      <xdr:colOff>12700</xdr:colOff>
      <xdr:row>747</xdr:row>
      <xdr:rowOff>190500</xdr:rowOff>
    </xdr:from>
    <xdr:to>
      <xdr:col>25</xdr:col>
      <xdr:colOff>114300</xdr:colOff>
      <xdr:row>750</xdr:row>
      <xdr:rowOff>127000</xdr:rowOff>
    </xdr:to>
    <xdr:sp macro="" textlink="">
      <xdr:nvSpPr>
        <xdr:cNvPr id="4" name="正方形/長方形 3"/>
        <xdr:cNvSpPr/>
      </xdr:nvSpPr>
      <xdr:spPr>
        <a:xfrm>
          <a:off x="3511550" y="48742600"/>
          <a:ext cx="1206500" cy="10033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公益財団法人　水と緑の惑星保全機構（他</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a:t>
          </a:r>
        </a:p>
      </xdr:txBody>
    </xdr:sp>
    <xdr:clientData/>
  </xdr:twoCellAnchor>
  <xdr:twoCellAnchor>
    <xdr:from>
      <xdr:col>30</xdr:col>
      <xdr:colOff>171450</xdr:colOff>
      <xdr:row>747</xdr:row>
      <xdr:rowOff>165100</xdr:rowOff>
    </xdr:from>
    <xdr:to>
      <xdr:col>37</xdr:col>
      <xdr:colOff>88900</xdr:colOff>
      <xdr:row>749</xdr:row>
      <xdr:rowOff>317500</xdr:rowOff>
    </xdr:to>
    <xdr:sp macro="" textlink="">
      <xdr:nvSpPr>
        <xdr:cNvPr id="5" name="正方形/長方形 4"/>
        <xdr:cNvSpPr/>
      </xdr:nvSpPr>
      <xdr:spPr>
        <a:xfrm>
          <a:off x="5695950" y="48717200"/>
          <a:ext cx="1206500" cy="8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 </a:t>
          </a:r>
          <a:r>
            <a:rPr kumimoji="1" lang="ja-JP" altLang="en-US" sz="1100"/>
            <a:t>（一社）共同通信社（他</a:t>
          </a:r>
          <a:r>
            <a:rPr kumimoji="1" lang="en-US" altLang="ja-JP" sz="1100"/>
            <a:t>2</a:t>
          </a:r>
          <a:r>
            <a:rPr kumimoji="1" lang="ja-JP" altLang="en-US" sz="1100"/>
            <a:t>者）</a:t>
          </a:r>
          <a:endParaRPr kumimoji="1" lang="en-US" altLang="ja-JP" sz="1100"/>
        </a:p>
        <a:p>
          <a:pPr algn="ctr"/>
          <a:r>
            <a:rPr kumimoji="1" lang="en-US" altLang="ja-JP" sz="1100"/>
            <a:t>21.3</a:t>
          </a:r>
          <a:r>
            <a:rPr kumimoji="1" lang="ja-JP" altLang="en-US" sz="1100"/>
            <a:t>百万円</a:t>
          </a:r>
        </a:p>
      </xdr:txBody>
    </xdr:sp>
    <xdr:clientData/>
  </xdr:twoCellAnchor>
  <xdr:twoCellAnchor>
    <xdr:from>
      <xdr:col>42</xdr:col>
      <xdr:colOff>114300</xdr:colOff>
      <xdr:row>747</xdr:row>
      <xdr:rowOff>152400</xdr:rowOff>
    </xdr:from>
    <xdr:to>
      <xdr:col>49</xdr:col>
      <xdr:colOff>25400</xdr:colOff>
      <xdr:row>749</xdr:row>
      <xdr:rowOff>304800</xdr:rowOff>
    </xdr:to>
    <xdr:sp macro="" textlink="">
      <xdr:nvSpPr>
        <xdr:cNvPr id="6" name="正方形/長方形 5"/>
        <xdr:cNvSpPr/>
      </xdr:nvSpPr>
      <xdr:spPr>
        <a:xfrm>
          <a:off x="7848600" y="48704500"/>
          <a:ext cx="1200150" cy="8636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D</a:t>
          </a:r>
          <a:r>
            <a:rPr kumimoji="1" lang="ja-JP" altLang="en-US" sz="1100" baseline="0"/>
            <a:t> </a:t>
          </a:r>
          <a:r>
            <a:rPr kumimoji="1" lang="ja-JP" altLang="en-US" sz="1100"/>
            <a:t>（株）文化工房</a:t>
          </a:r>
          <a:endParaRPr kumimoji="1" lang="en-US" altLang="ja-JP" sz="1100"/>
        </a:p>
        <a:p>
          <a:pPr algn="ctr"/>
          <a:r>
            <a:rPr kumimoji="1" lang="en-US" altLang="ja-JP" sz="1100"/>
            <a:t>12.9</a:t>
          </a:r>
          <a:r>
            <a:rPr kumimoji="1" lang="ja-JP" altLang="en-US" sz="1100"/>
            <a:t>百万円</a:t>
          </a:r>
        </a:p>
      </xdr:txBody>
    </xdr:sp>
    <xdr:clientData/>
  </xdr:twoCellAnchor>
  <xdr:twoCellAnchor>
    <xdr:from>
      <xdr:col>11</xdr:col>
      <xdr:colOff>95250</xdr:colOff>
      <xdr:row>744</xdr:row>
      <xdr:rowOff>330200</xdr:rowOff>
    </xdr:from>
    <xdr:to>
      <xdr:col>45</xdr:col>
      <xdr:colOff>44450</xdr:colOff>
      <xdr:row>744</xdr:row>
      <xdr:rowOff>336550</xdr:rowOff>
    </xdr:to>
    <xdr:cxnSp macro="">
      <xdr:nvCxnSpPr>
        <xdr:cNvPr id="7" name="直線コネクタ 6"/>
        <xdr:cNvCxnSpPr/>
      </xdr:nvCxnSpPr>
      <xdr:spPr>
        <a:xfrm flipV="1">
          <a:off x="2120900" y="47821850"/>
          <a:ext cx="6210300" cy="63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107950</xdr:colOff>
      <xdr:row>744</xdr:row>
      <xdr:rowOff>330200</xdr:rowOff>
    </xdr:from>
    <xdr:to>
      <xdr:col>11</xdr:col>
      <xdr:colOff>107950</xdr:colOff>
      <xdr:row>747</xdr:row>
      <xdr:rowOff>114300</xdr:rowOff>
    </xdr:to>
    <xdr:cxnSp macro="">
      <xdr:nvCxnSpPr>
        <xdr:cNvPr id="8" name="直線矢印コネクタ 7"/>
        <xdr:cNvCxnSpPr/>
      </xdr:nvCxnSpPr>
      <xdr:spPr>
        <a:xfrm>
          <a:off x="2133600" y="47821850"/>
          <a:ext cx="0" cy="8445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744</xdr:row>
      <xdr:rowOff>336550</xdr:rowOff>
    </xdr:from>
    <xdr:to>
      <xdr:col>22</xdr:col>
      <xdr:colOff>0</xdr:colOff>
      <xdr:row>747</xdr:row>
      <xdr:rowOff>133350</xdr:rowOff>
    </xdr:to>
    <xdr:cxnSp macro="">
      <xdr:nvCxnSpPr>
        <xdr:cNvPr id="9" name="直線矢印コネクタ 8"/>
        <xdr:cNvCxnSpPr/>
      </xdr:nvCxnSpPr>
      <xdr:spPr>
        <a:xfrm>
          <a:off x="4051300" y="47828200"/>
          <a:ext cx="0" cy="8572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171450</xdr:colOff>
      <xdr:row>744</xdr:row>
      <xdr:rowOff>330200</xdr:rowOff>
    </xdr:from>
    <xdr:to>
      <xdr:col>33</xdr:col>
      <xdr:colOff>171450</xdr:colOff>
      <xdr:row>747</xdr:row>
      <xdr:rowOff>101600</xdr:rowOff>
    </xdr:to>
    <xdr:cxnSp macro="">
      <xdr:nvCxnSpPr>
        <xdr:cNvPr id="10" name="直線矢印コネクタ 9"/>
        <xdr:cNvCxnSpPr/>
      </xdr:nvCxnSpPr>
      <xdr:spPr>
        <a:xfrm>
          <a:off x="6248400" y="47821850"/>
          <a:ext cx="0" cy="8318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44450</xdr:colOff>
      <xdr:row>744</xdr:row>
      <xdr:rowOff>323850</xdr:rowOff>
    </xdr:from>
    <xdr:to>
      <xdr:col>45</xdr:col>
      <xdr:colOff>44450</xdr:colOff>
      <xdr:row>747</xdr:row>
      <xdr:rowOff>82550</xdr:rowOff>
    </xdr:to>
    <xdr:cxnSp macro="">
      <xdr:nvCxnSpPr>
        <xdr:cNvPr id="11" name="直線矢印コネクタ 10"/>
        <xdr:cNvCxnSpPr/>
      </xdr:nvCxnSpPr>
      <xdr:spPr>
        <a:xfrm>
          <a:off x="8331200" y="47815500"/>
          <a:ext cx="0" cy="8191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742</xdr:row>
      <xdr:rowOff>292100</xdr:rowOff>
    </xdr:from>
    <xdr:to>
      <xdr:col>28</xdr:col>
      <xdr:colOff>171450</xdr:colOff>
      <xdr:row>744</xdr:row>
      <xdr:rowOff>317500</xdr:rowOff>
    </xdr:to>
    <xdr:cxnSp macro="">
      <xdr:nvCxnSpPr>
        <xdr:cNvPr id="12" name="直線コネクタ 11"/>
        <xdr:cNvCxnSpPr/>
      </xdr:nvCxnSpPr>
      <xdr:spPr>
        <a:xfrm>
          <a:off x="5321300" y="47078900"/>
          <a:ext cx="6350" cy="7302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82550</xdr:colOff>
      <xdr:row>745</xdr:row>
      <xdr:rowOff>160618</xdr:rowOff>
    </xdr:from>
    <xdr:to>
      <xdr:col>16</xdr:col>
      <xdr:colOff>88900</xdr:colOff>
      <xdr:row>746</xdr:row>
      <xdr:rowOff>88900</xdr:rowOff>
    </xdr:to>
    <xdr:sp macro="" textlink="">
      <xdr:nvSpPr>
        <xdr:cNvPr id="13" name="テキスト ボックス 12"/>
        <xdr:cNvSpPr txBox="1"/>
      </xdr:nvSpPr>
      <xdr:spPr>
        <a:xfrm>
          <a:off x="1187450" y="48007868"/>
          <a:ext cx="1847850"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）等</a:t>
          </a:r>
          <a:r>
            <a:rPr kumimoji="1" lang="en-US" altLang="ja-JP" sz="1000"/>
            <a:t>】</a:t>
          </a:r>
          <a:endParaRPr kumimoji="1" lang="ja-JP" altLang="en-US" sz="1000"/>
        </a:p>
      </xdr:txBody>
    </xdr:sp>
    <xdr:clientData/>
  </xdr:twoCellAnchor>
  <xdr:twoCellAnchor>
    <xdr:from>
      <xdr:col>17</xdr:col>
      <xdr:colOff>170328</xdr:colOff>
      <xdr:row>745</xdr:row>
      <xdr:rowOff>165474</xdr:rowOff>
    </xdr:from>
    <xdr:to>
      <xdr:col>28</xdr:col>
      <xdr:colOff>82550</xdr:colOff>
      <xdr:row>746</xdr:row>
      <xdr:rowOff>69850</xdr:rowOff>
    </xdr:to>
    <xdr:sp macro="" textlink="">
      <xdr:nvSpPr>
        <xdr:cNvPr id="14" name="テキスト ボックス 13"/>
        <xdr:cNvSpPr txBox="1"/>
      </xdr:nvSpPr>
      <xdr:spPr>
        <a:xfrm>
          <a:off x="3300878" y="48012724"/>
          <a:ext cx="1937872" cy="259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lientData/>
  </xdr:twoCellAnchor>
  <xdr:twoCellAnchor>
    <xdr:from>
      <xdr:col>30</xdr:col>
      <xdr:colOff>82550</xdr:colOff>
      <xdr:row>745</xdr:row>
      <xdr:rowOff>155762</xdr:rowOff>
    </xdr:from>
    <xdr:to>
      <xdr:col>38</xdr:col>
      <xdr:colOff>69850</xdr:colOff>
      <xdr:row>746</xdr:row>
      <xdr:rowOff>117662</xdr:rowOff>
    </xdr:to>
    <xdr:sp macro="" textlink="">
      <xdr:nvSpPr>
        <xdr:cNvPr id="15" name="テキスト ボックス 14"/>
        <xdr:cNvSpPr txBox="1"/>
      </xdr:nvSpPr>
      <xdr:spPr>
        <a:xfrm>
          <a:off x="5607050" y="48003012"/>
          <a:ext cx="14605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40</xdr:col>
      <xdr:colOff>161366</xdr:colOff>
      <xdr:row>745</xdr:row>
      <xdr:rowOff>158750</xdr:rowOff>
    </xdr:from>
    <xdr:to>
      <xdr:col>49</xdr:col>
      <xdr:colOff>247650</xdr:colOff>
      <xdr:row>746</xdr:row>
      <xdr:rowOff>111685</xdr:rowOff>
    </xdr:to>
    <xdr:sp macro="" textlink="">
      <xdr:nvSpPr>
        <xdr:cNvPr id="16" name="テキスト ボックス 15"/>
        <xdr:cNvSpPr txBox="1"/>
      </xdr:nvSpPr>
      <xdr:spPr>
        <a:xfrm>
          <a:off x="7527366" y="48006000"/>
          <a:ext cx="1743634" cy="30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a:t>
          </a:r>
          <a:r>
            <a:rPr kumimoji="1" lang="en-US" altLang="ja-JP" sz="1000"/>
            <a:t>】</a:t>
          </a:r>
          <a:endParaRPr kumimoji="1" lang="ja-JP" altLang="en-US" sz="1000"/>
        </a:p>
      </xdr:txBody>
    </xdr:sp>
    <xdr:clientData/>
  </xdr:twoCellAnchor>
  <xdr:twoCellAnchor>
    <xdr:from>
      <xdr:col>23</xdr:col>
      <xdr:colOff>69851</xdr:colOff>
      <xdr:row>743</xdr:row>
      <xdr:rowOff>174438</xdr:rowOff>
    </xdr:from>
    <xdr:to>
      <xdr:col>34</xdr:col>
      <xdr:colOff>52668</xdr:colOff>
      <xdr:row>744</xdr:row>
      <xdr:rowOff>138579</xdr:rowOff>
    </xdr:to>
    <xdr:sp macro="" textlink="">
      <xdr:nvSpPr>
        <xdr:cNvPr id="17" name="テキスト ボックス 16"/>
        <xdr:cNvSpPr txBox="1"/>
      </xdr:nvSpPr>
      <xdr:spPr>
        <a:xfrm>
          <a:off x="4305301" y="47316838"/>
          <a:ext cx="2008467" cy="313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環境保全推進のための経費</a:t>
          </a:r>
          <a:r>
            <a:rPr kumimoji="1" lang="en-US" altLang="ja-JP" sz="1100"/>
            <a:t>】</a:t>
          </a:r>
          <a:endParaRPr kumimoji="1" lang="ja-JP" altLang="en-US" sz="1100"/>
        </a:p>
      </xdr:txBody>
    </xdr:sp>
    <xdr:clientData/>
  </xdr:twoCellAnchor>
  <xdr:twoCellAnchor>
    <xdr:from>
      <xdr:col>8</xdr:col>
      <xdr:colOff>95250</xdr:colOff>
      <xdr:row>750</xdr:row>
      <xdr:rowOff>292100</xdr:rowOff>
    </xdr:from>
    <xdr:to>
      <xdr:col>15</xdr:col>
      <xdr:colOff>127000</xdr:colOff>
      <xdr:row>753</xdr:row>
      <xdr:rowOff>279400</xdr:rowOff>
    </xdr:to>
    <xdr:sp macro="" textlink="">
      <xdr:nvSpPr>
        <xdr:cNvPr id="18" name="大かっこ 17"/>
        <xdr:cNvSpPr/>
      </xdr:nvSpPr>
      <xdr:spPr>
        <a:xfrm>
          <a:off x="1568450" y="49911000"/>
          <a:ext cx="132080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165100</xdr:colOff>
      <xdr:row>750</xdr:row>
      <xdr:rowOff>266700</xdr:rowOff>
    </xdr:from>
    <xdr:to>
      <xdr:col>26</xdr:col>
      <xdr:colOff>12700</xdr:colOff>
      <xdr:row>753</xdr:row>
      <xdr:rowOff>254000</xdr:rowOff>
    </xdr:to>
    <xdr:sp macro="" textlink="">
      <xdr:nvSpPr>
        <xdr:cNvPr id="19" name="大かっこ 18"/>
        <xdr:cNvSpPr/>
      </xdr:nvSpPr>
      <xdr:spPr>
        <a:xfrm>
          <a:off x="3479800" y="49885600"/>
          <a:ext cx="132080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120650</xdr:colOff>
      <xdr:row>750</xdr:row>
      <xdr:rowOff>254000</xdr:rowOff>
    </xdr:from>
    <xdr:to>
      <xdr:col>37</xdr:col>
      <xdr:colOff>171450</xdr:colOff>
      <xdr:row>753</xdr:row>
      <xdr:rowOff>241300</xdr:rowOff>
    </xdr:to>
    <xdr:sp macro="" textlink="">
      <xdr:nvSpPr>
        <xdr:cNvPr id="20" name="大かっこ 19"/>
        <xdr:cNvSpPr/>
      </xdr:nvSpPr>
      <xdr:spPr>
        <a:xfrm>
          <a:off x="5645150" y="49872900"/>
          <a:ext cx="13398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63500</xdr:colOff>
      <xdr:row>750</xdr:row>
      <xdr:rowOff>241300</xdr:rowOff>
    </xdr:from>
    <xdr:to>
      <xdr:col>49</xdr:col>
      <xdr:colOff>114300</xdr:colOff>
      <xdr:row>753</xdr:row>
      <xdr:rowOff>228600</xdr:rowOff>
    </xdr:to>
    <xdr:sp macro="" textlink="">
      <xdr:nvSpPr>
        <xdr:cNvPr id="21" name="大かっこ 20"/>
        <xdr:cNvSpPr/>
      </xdr:nvSpPr>
      <xdr:spPr>
        <a:xfrm>
          <a:off x="7797800" y="49860200"/>
          <a:ext cx="13398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751</xdr:row>
      <xdr:rowOff>88900</xdr:rowOff>
    </xdr:from>
    <xdr:to>
      <xdr:col>15</xdr:col>
      <xdr:colOff>82550</xdr:colOff>
      <xdr:row>753</xdr:row>
      <xdr:rowOff>133350</xdr:rowOff>
    </xdr:to>
    <xdr:sp macro="" textlink="">
      <xdr:nvSpPr>
        <xdr:cNvPr id="22" name="テキスト ボックス 21"/>
        <xdr:cNvSpPr txBox="1"/>
      </xdr:nvSpPr>
      <xdr:spPr>
        <a:xfrm>
          <a:off x="1625600" y="50063400"/>
          <a:ext cx="12192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エコライフ・フェア２０１７実施業務等</a:t>
          </a:r>
        </a:p>
      </xdr:txBody>
    </xdr:sp>
    <xdr:clientData/>
  </xdr:twoCellAnchor>
  <xdr:twoCellAnchor>
    <xdr:from>
      <xdr:col>19</xdr:col>
      <xdr:colOff>0</xdr:colOff>
      <xdr:row>751</xdr:row>
      <xdr:rowOff>88900</xdr:rowOff>
    </xdr:from>
    <xdr:to>
      <xdr:col>26</xdr:col>
      <xdr:colOff>76200</xdr:colOff>
      <xdr:row>753</xdr:row>
      <xdr:rowOff>292100</xdr:rowOff>
    </xdr:to>
    <xdr:sp macro="" textlink="">
      <xdr:nvSpPr>
        <xdr:cNvPr id="23" name="テキスト ボックス 22"/>
        <xdr:cNvSpPr txBox="1"/>
      </xdr:nvSpPr>
      <xdr:spPr>
        <a:xfrm>
          <a:off x="3498850" y="50063400"/>
          <a:ext cx="1365250" cy="90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環境保全功労者等表彰式のための業務</a:t>
          </a:r>
        </a:p>
      </xdr:txBody>
    </xdr:sp>
    <xdr:clientData/>
  </xdr:twoCellAnchor>
  <xdr:twoCellAnchor>
    <xdr:from>
      <xdr:col>30</xdr:col>
      <xdr:colOff>114300</xdr:colOff>
      <xdr:row>751</xdr:row>
      <xdr:rowOff>88900</xdr:rowOff>
    </xdr:from>
    <xdr:to>
      <xdr:col>38</xdr:col>
      <xdr:colOff>44450</xdr:colOff>
      <xdr:row>753</xdr:row>
      <xdr:rowOff>203200</xdr:rowOff>
    </xdr:to>
    <xdr:sp macro="" textlink="">
      <xdr:nvSpPr>
        <xdr:cNvPr id="24" name="テキスト ボックス 23"/>
        <xdr:cNvSpPr txBox="1"/>
      </xdr:nvSpPr>
      <xdr:spPr>
        <a:xfrm>
          <a:off x="5638800" y="50063400"/>
          <a:ext cx="14033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共同通信・時事通信ニュースの借料等</a:t>
          </a:r>
        </a:p>
      </xdr:txBody>
    </xdr:sp>
    <xdr:clientData/>
  </xdr:twoCellAnchor>
  <xdr:twoCellAnchor>
    <xdr:from>
      <xdr:col>42</xdr:col>
      <xdr:colOff>133350</xdr:colOff>
      <xdr:row>751</xdr:row>
      <xdr:rowOff>63500</xdr:rowOff>
    </xdr:from>
    <xdr:to>
      <xdr:col>49</xdr:col>
      <xdr:colOff>38100</xdr:colOff>
      <xdr:row>753</xdr:row>
      <xdr:rowOff>38100</xdr:rowOff>
    </xdr:to>
    <xdr:sp macro="" textlink="">
      <xdr:nvSpPr>
        <xdr:cNvPr id="25" name="テキスト ボックス 24"/>
        <xdr:cNvSpPr txBox="1"/>
      </xdr:nvSpPr>
      <xdr:spPr>
        <a:xfrm>
          <a:off x="7867650" y="50038000"/>
          <a:ext cx="1193800" cy="67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広報誌企画制作等業務</a:t>
          </a:r>
        </a:p>
      </xdr:txBody>
    </xdr:sp>
    <xdr:clientData/>
  </xdr:twoCellAnchor>
  <xdr:twoCellAnchor>
    <xdr:from>
      <xdr:col>38</xdr:col>
      <xdr:colOff>25400</xdr:colOff>
      <xdr:row>740</xdr:row>
      <xdr:rowOff>317500</xdr:rowOff>
    </xdr:from>
    <xdr:to>
      <xdr:col>44</xdr:col>
      <xdr:colOff>165100</xdr:colOff>
      <xdr:row>742</xdr:row>
      <xdr:rowOff>311150</xdr:rowOff>
    </xdr:to>
    <xdr:sp macro="" textlink="">
      <xdr:nvSpPr>
        <xdr:cNvPr id="26" name="正方形/長方形 25"/>
        <xdr:cNvSpPr/>
      </xdr:nvSpPr>
      <xdr:spPr>
        <a:xfrm>
          <a:off x="7023100" y="46393100"/>
          <a:ext cx="1244600" cy="7048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34</xdr:col>
      <xdr:colOff>120650</xdr:colOff>
      <xdr:row>741</xdr:row>
      <xdr:rowOff>314325</xdr:rowOff>
    </xdr:from>
    <xdr:to>
      <xdr:col>38</xdr:col>
      <xdr:colOff>25400</xdr:colOff>
      <xdr:row>741</xdr:row>
      <xdr:rowOff>317500</xdr:rowOff>
    </xdr:to>
    <xdr:cxnSp macro="">
      <xdr:nvCxnSpPr>
        <xdr:cNvPr id="27" name="直線コネクタ 26"/>
        <xdr:cNvCxnSpPr>
          <a:stCxn id="2" idx="3"/>
          <a:endCxn id="26" idx="1"/>
        </xdr:cNvCxnSpPr>
      </xdr:nvCxnSpPr>
      <xdr:spPr>
        <a:xfrm flipV="1">
          <a:off x="6381750" y="46745525"/>
          <a:ext cx="641350" cy="31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8" zoomScale="85" zoomScaleNormal="75" zoomScaleSheetLayoutView="85" zoomScalePageLayoutView="85" workbookViewId="0">
      <selection activeCell="AY733" sqref="AY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308</v>
      </c>
      <c r="AT2" s="219"/>
      <c r="AU2" s="219"/>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681</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4" t="s">
        <v>545</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地球温暖化対策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81</v>
      </c>
      <c r="Q13" s="99"/>
      <c r="R13" s="99"/>
      <c r="S13" s="99"/>
      <c r="T13" s="99"/>
      <c r="U13" s="99"/>
      <c r="V13" s="100"/>
      <c r="W13" s="98">
        <v>80</v>
      </c>
      <c r="X13" s="99"/>
      <c r="Y13" s="99"/>
      <c r="Z13" s="99"/>
      <c r="AA13" s="99"/>
      <c r="AB13" s="99"/>
      <c r="AC13" s="100"/>
      <c r="AD13" s="98">
        <v>81</v>
      </c>
      <c r="AE13" s="99"/>
      <c r="AF13" s="99"/>
      <c r="AG13" s="99"/>
      <c r="AH13" s="99"/>
      <c r="AI13" s="99"/>
      <c r="AJ13" s="100"/>
      <c r="AK13" s="98">
        <v>81</v>
      </c>
      <c r="AL13" s="99"/>
      <c r="AM13" s="99"/>
      <c r="AN13" s="99"/>
      <c r="AO13" s="99"/>
      <c r="AP13" s="99"/>
      <c r="AQ13" s="100"/>
      <c r="AR13" s="95">
        <v>85</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638</v>
      </c>
      <c r="Q14" s="99"/>
      <c r="R14" s="99"/>
      <c r="S14" s="99"/>
      <c r="T14" s="99"/>
      <c r="U14" s="99"/>
      <c r="V14" s="100"/>
      <c r="W14" s="98" t="s">
        <v>638</v>
      </c>
      <c r="X14" s="99"/>
      <c r="Y14" s="99"/>
      <c r="Z14" s="99"/>
      <c r="AA14" s="99"/>
      <c r="AB14" s="99"/>
      <c r="AC14" s="100"/>
      <c r="AD14" s="98" t="s">
        <v>641</v>
      </c>
      <c r="AE14" s="99"/>
      <c r="AF14" s="99"/>
      <c r="AG14" s="99"/>
      <c r="AH14" s="99"/>
      <c r="AI14" s="99"/>
      <c r="AJ14" s="100"/>
      <c r="AK14" s="98" t="s">
        <v>639</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639</v>
      </c>
      <c r="Q15" s="99"/>
      <c r="R15" s="99"/>
      <c r="S15" s="99"/>
      <c r="T15" s="99"/>
      <c r="U15" s="99"/>
      <c r="V15" s="100"/>
      <c r="W15" s="98" t="s">
        <v>640</v>
      </c>
      <c r="X15" s="99"/>
      <c r="Y15" s="99"/>
      <c r="Z15" s="99"/>
      <c r="AA15" s="99"/>
      <c r="AB15" s="99"/>
      <c r="AC15" s="100"/>
      <c r="AD15" s="98" t="s">
        <v>638</v>
      </c>
      <c r="AE15" s="99"/>
      <c r="AF15" s="99"/>
      <c r="AG15" s="99"/>
      <c r="AH15" s="99"/>
      <c r="AI15" s="99"/>
      <c r="AJ15" s="100"/>
      <c r="AK15" s="98" t="s">
        <v>638</v>
      </c>
      <c r="AL15" s="99"/>
      <c r="AM15" s="99"/>
      <c r="AN15" s="99"/>
      <c r="AO15" s="99"/>
      <c r="AP15" s="99"/>
      <c r="AQ15" s="100"/>
      <c r="AR15" s="98" t="s">
        <v>682</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638</v>
      </c>
      <c r="Q16" s="99"/>
      <c r="R16" s="99"/>
      <c r="S16" s="99"/>
      <c r="T16" s="99"/>
      <c r="U16" s="99"/>
      <c r="V16" s="100"/>
      <c r="W16" s="98" t="s">
        <v>638</v>
      </c>
      <c r="X16" s="99"/>
      <c r="Y16" s="99"/>
      <c r="Z16" s="99"/>
      <c r="AA16" s="99"/>
      <c r="AB16" s="99"/>
      <c r="AC16" s="100"/>
      <c r="AD16" s="98" t="s">
        <v>638</v>
      </c>
      <c r="AE16" s="99"/>
      <c r="AF16" s="99"/>
      <c r="AG16" s="99"/>
      <c r="AH16" s="99"/>
      <c r="AI16" s="99"/>
      <c r="AJ16" s="100"/>
      <c r="AK16" s="98" t="s">
        <v>642</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638</v>
      </c>
      <c r="Q17" s="99"/>
      <c r="R17" s="99"/>
      <c r="S17" s="99"/>
      <c r="T17" s="99"/>
      <c r="U17" s="99"/>
      <c r="V17" s="100"/>
      <c r="W17" s="98" t="s">
        <v>641</v>
      </c>
      <c r="X17" s="99"/>
      <c r="Y17" s="99"/>
      <c r="Z17" s="99"/>
      <c r="AA17" s="99"/>
      <c r="AB17" s="99"/>
      <c r="AC17" s="100"/>
      <c r="AD17" s="98" t="s">
        <v>640</v>
      </c>
      <c r="AE17" s="99"/>
      <c r="AF17" s="99"/>
      <c r="AG17" s="99"/>
      <c r="AH17" s="99"/>
      <c r="AI17" s="99"/>
      <c r="AJ17" s="100"/>
      <c r="AK17" s="98" t="s">
        <v>642</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81</v>
      </c>
      <c r="Q18" s="105"/>
      <c r="R18" s="105"/>
      <c r="S18" s="105"/>
      <c r="T18" s="105"/>
      <c r="U18" s="105"/>
      <c r="V18" s="106"/>
      <c r="W18" s="104">
        <f>SUM(W13:AC17)</f>
        <v>80</v>
      </c>
      <c r="X18" s="105"/>
      <c r="Y18" s="105"/>
      <c r="Z18" s="105"/>
      <c r="AA18" s="105"/>
      <c r="AB18" s="105"/>
      <c r="AC18" s="106"/>
      <c r="AD18" s="104">
        <f>SUM(AD13:AJ17)</f>
        <v>81</v>
      </c>
      <c r="AE18" s="105"/>
      <c r="AF18" s="105"/>
      <c r="AG18" s="105"/>
      <c r="AH18" s="105"/>
      <c r="AI18" s="105"/>
      <c r="AJ18" s="106"/>
      <c r="AK18" s="104">
        <f>SUM(AK13:AQ17)</f>
        <v>81</v>
      </c>
      <c r="AL18" s="105"/>
      <c r="AM18" s="105"/>
      <c r="AN18" s="105"/>
      <c r="AO18" s="105"/>
      <c r="AP18" s="105"/>
      <c r="AQ18" s="106"/>
      <c r="AR18" s="104">
        <f>SUM(AR13:AX17)</f>
        <v>85</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77</v>
      </c>
      <c r="Q19" s="99"/>
      <c r="R19" s="99"/>
      <c r="S19" s="99"/>
      <c r="T19" s="99"/>
      <c r="U19" s="99"/>
      <c r="V19" s="100"/>
      <c r="W19" s="98">
        <v>71</v>
      </c>
      <c r="X19" s="99"/>
      <c r="Y19" s="99"/>
      <c r="Z19" s="99"/>
      <c r="AA19" s="99"/>
      <c r="AB19" s="99"/>
      <c r="AC19" s="100"/>
      <c r="AD19" s="98">
        <v>76</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0.95061728395061729</v>
      </c>
      <c r="Q20" s="540"/>
      <c r="R20" s="540"/>
      <c r="S20" s="540"/>
      <c r="T20" s="540"/>
      <c r="U20" s="540"/>
      <c r="V20" s="540"/>
      <c r="W20" s="540">
        <f t="shared" ref="W20" si="0">IF(W18=0, "-", SUM(W19)/W18)</f>
        <v>0.88749999999999996</v>
      </c>
      <c r="X20" s="540"/>
      <c r="Y20" s="540"/>
      <c r="Z20" s="540"/>
      <c r="AA20" s="540"/>
      <c r="AB20" s="540"/>
      <c r="AC20" s="540"/>
      <c r="AD20" s="540">
        <f t="shared" ref="AD20" si="1">IF(AD18=0, "-", SUM(AD19)/AD18)</f>
        <v>0.93827160493827155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495</v>
      </c>
      <c r="H21" s="931"/>
      <c r="I21" s="931"/>
      <c r="J21" s="931"/>
      <c r="K21" s="931"/>
      <c r="L21" s="931"/>
      <c r="M21" s="931"/>
      <c r="N21" s="931"/>
      <c r="O21" s="931"/>
      <c r="P21" s="540">
        <f>IF(P19=0, "-", SUM(P19)/SUM(P13,P14))</f>
        <v>0.95061728395061729</v>
      </c>
      <c r="Q21" s="540"/>
      <c r="R21" s="540"/>
      <c r="S21" s="540"/>
      <c r="T21" s="540"/>
      <c r="U21" s="540"/>
      <c r="V21" s="540"/>
      <c r="W21" s="540">
        <f t="shared" ref="W21" si="2">IF(W19=0, "-", SUM(W19)/SUM(W13,W14))</f>
        <v>0.88749999999999996</v>
      </c>
      <c r="X21" s="540"/>
      <c r="Y21" s="540"/>
      <c r="Z21" s="540"/>
      <c r="AA21" s="540"/>
      <c r="AB21" s="540"/>
      <c r="AC21" s="540"/>
      <c r="AD21" s="540">
        <f t="shared" ref="AD21" si="3">IF(AD19=0, "-", SUM(AD19)/SUM(AD13,AD14))</f>
        <v>0.93827160493827155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37</v>
      </c>
      <c r="Q23" s="96"/>
      <c r="R23" s="96"/>
      <c r="S23" s="96"/>
      <c r="T23" s="96"/>
      <c r="U23" s="96"/>
      <c r="V23" s="97"/>
      <c r="W23" s="95">
        <v>41</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v>44</v>
      </c>
      <c r="Q24" s="99"/>
      <c r="R24" s="99"/>
      <c r="S24" s="99"/>
      <c r="T24" s="99"/>
      <c r="U24" s="99"/>
      <c r="V24" s="100"/>
      <c r="W24" s="98">
        <v>44</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81</v>
      </c>
      <c r="Q29" s="227"/>
      <c r="R29" s="227"/>
      <c r="S29" s="227"/>
      <c r="T29" s="227"/>
      <c r="U29" s="227"/>
      <c r="V29" s="228"/>
      <c r="W29" s="226">
        <f>AR13</f>
        <v>85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489</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470</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561</v>
      </c>
      <c r="AR31" s="134"/>
      <c r="AS31" s="135" t="s">
        <v>356</v>
      </c>
      <c r="AT31" s="170"/>
      <c r="AU31" s="270">
        <v>31</v>
      </c>
      <c r="AV31" s="270"/>
      <c r="AW31" s="378" t="s">
        <v>300</v>
      </c>
      <c r="AX31" s="379"/>
    </row>
    <row r="32" spans="1:50" ht="23.25" customHeight="1" x14ac:dyDescent="0.15">
      <c r="A32" s="516"/>
      <c r="B32" s="514"/>
      <c r="C32" s="514"/>
      <c r="D32" s="514"/>
      <c r="E32" s="514"/>
      <c r="F32" s="515"/>
      <c r="G32" s="541" t="s">
        <v>558</v>
      </c>
      <c r="H32" s="542"/>
      <c r="I32" s="542"/>
      <c r="J32" s="542"/>
      <c r="K32" s="542"/>
      <c r="L32" s="542"/>
      <c r="M32" s="542"/>
      <c r="N32" s="542"/>
      <c r="O32" s="543"/>
      <c r="P32" s="159" t="s">
        <v>559</v>
      </c>
      <c r="Q32" s="159"/>
      <c r="R32" s="159"/>
      <c r="S32" s="159"/>
      <c r="T32" s="159"/>
      <c r="U32" s="159"/>
      <c r="V32" s="159"/>
      <c r="W32" s="159"/>
      <c r="X32" s="230"/>
      <c r="Y32" s="337" t="s">
        <v>12</v>
      </c>
      <c r="Z32" s="550"/>
      <c r="AA32" s="551"/>
      <c r="AB32" s="552" t="s">
        <v>560</v>
      </c>
      <c r="AC32" s="552"/>
      <c r="AD32" s="552"/>
      <c r="AE32" s="363">
        <v>116028</v>
      </c>
      <c r="AF32" s="364"/>
      <c r="AG32" s="364"/>
      <c r="AH32" s="364"/>
      <c r="AI32" s="363">
        <v>30038</v>
      </c>
      <c r="AJ32" s="364"/>
      <c r="AK32" s="364"/>
      <c r="AL32" s="364"/>
      <c r="AM32" s="363">
        <v>40596</v>
      </c>
      <c r="AN32" s="364"/>
      <c r="AO32" s="364"/>
      <c r="AP32" s="364"/>
      <c r="AQ32" s="101" t="s">
        <v>561</v>
      </c>
      <c r="AR32" s="102"/>
      <c r="AS32" s="102"/>
      <c r="AT32" s="103"/>
      <c r="AU32" s="364" t="s">
        <v>561</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560</v>
      </c>
      <c r="AC33" s="523"/>
      <c r="AD33" s="523"/>
      <c r="AE33" s="363">
        <v>70000</v>
      </c>
      <c r="AF33" s="364"/>
      <c r="AG33" s="364"/>
      <c r="AH33" s="364"/>
      <c r="AI33" s="363">
        <v>40000</v>
      </c>
      <c r="AJ33" s="364"/>
      <c r="AK33" s="364"/>
      <c r="AL33" s="364"/>
      <c r="AM33" s="363">
        <v>40000</v>
      </c>
      <c r="AN33" s="364"/>
      <c r="AO33" s="364"/>
      <c r="AP33" s="364"/>
      <c r="AQ33" s="101" t="s">
        <v>562</v>
      </c>
      <c r="AR33" s="102"/>
      <c r="AS33" s="102"/>
      <c r="AT33" s="103"/>
      <c r="AU33" s="364">
        <v>40000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165.8</v>
      </c>
      <c r="AF34" s="364"/>
      <c r="AG34" s="364"/>
      <c r="AH34" s="364"/>
      <c r="AI34" s="363">
        <v>75.099999999999994</v>
      </c>
      <c r="AJ34" s="364"/>
      <c r="AK34" s="364"/>
      <c r="AL34" s="364"/>
      <c r="AM34" s="363">
        <v>101.5</v>
      </c>
      <c r="AN34" s="364"/>
      <c r="AO34" s="364"/>
      <c r="AP34" s="364"/>
      <c r="AQ34" s="101" t="s">
        <v>563</v>
      </c>
      <c r="AR34" s="102"/>
      <c r="AS34" s="102"/>
      <c r="AT34" s="103"/>
      <c r="AU34" s="364" t="s">
        <v>561</v>
      </c>
      <c r="AV34" s="364"/>
      <c r="AW34" s="364"/>
      <c r="AX34" s="366"/>
    </row>
    <row r="35" spans="1:50" ht="23.25" hidden="1"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489</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t="s">
        <v>561</v>
      </c>
      <c r="AR38" s="134"/>
      <c r="AS38" s="135" t="s">
        <v>356</v>
      </c>
      <c r="AT38" s="170"/>
      <c r="AU38" s="270">
        <v>31</v>
      </c>
      <c r="AV38" s="270"/>
      <c r="AW38" s="378" t="s">
        <v>300</v>
      </c>
      <c r="AX38" s="379"/>
    </row>
    <row r="39" spans="1:50" ht="23.25" customHeight="1" x14ac:dyDescent="0.15">
      <c r="A39" s="516"/>
      <c r="B39" s="514"/>
      <c r="C39" s="514"/>
      <c r="D39" s="514"/>
      <c r="E39" s="514"/>
      <c r="F39" s="515"/>
      <c r="G39" s="541" t="s">
        <v>660</v>
      </c>
      <c r="H39" s="542"/>
      <c r="I39" s="542"/>
      <c r="J39" s="542"/>
      <c r="K39" s="542"/>
      <c r="L39" s="542"/>
      <c r="M39" s="542"/>
      <c r="N39" s="542"/>
      <c r="O39" s="543"/>
      <c r="P39" s="159" t="s">
        <v>564</v>
      </c>
      <c r="Q39" s="159"/>
      <c r="R39" s="159"/>
      <c r="S39" s="159"/>
      <c r="T39" s="159"/>
      <c r="U39" s="159"/>
      <c r="V39" s="159"/>
      <c r="W39" s="159"/>
      <c r="X39" s="230"/>
      <c r="Y39" s="337" t="s">
        <v>12</v>
      </c>
      <c r="Z39" s="550"/>
      <c r="AA39" s="551"/>
      <c r="AB39" s="552" t="s">
        <v>565</v>
      </c>
      <c r="AC39" s="552"/>
      <c r="AD39" s="552"/>
      <c r="AE39" s="363">
        <v>1010</v>
      </c>
      <c r="AF39" s="364"/>
      <c r="AG39" s="364"/>
      <c r="AH39" s="364"/>
      <c r="AI39" s="363">
        <v>904</v>
      </c>
      <c r="AJ39" s="364"/>
      <c r="AK39" s="364"/>
      <c r="AL39" s="364"/>
      <c r="AM39" s="363">
        <v>1431</v>
      </c>
      <c r="AN39" s="364"/>
      <c r="AO39" s="364"/>
      <c r="AP39" s="364"/>
      <c r="AQ39" s="101" t="s">
        <v>563</v>
      </c>
      <c r="AR39" s="102"/>
      <c r="AS39" s="102"/>
      <c r="AT39" s="103"/>
      <c r="AU39" s="364" t="s">
        <v>561</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565</v>
      </c>
      <c r="AC40" s="523"/>
      <c r="AD40" s="523"/>
      <c r="AE40" s="363">
        <v>955</v>
      </c>
      <c r="AF40" s="364"/>
      <c r="AG40" s="364"/>
      <c r="AH40" s="364"/>
      <c r="AI40" s="363">
        <v>975</v>
      </c>
      <c r="AJ40" s="364"/>
      <c r="AK40" s="364"/>
      <c r="AL40" s="364"/>
      <c r="AM40" s="363">
        <v>1000</v>
      </c>
      <c r="AN40" s="364"/>
      <c r="AO40" s="364"/>
      <c r="AP40" s="364"/>
      <c r="AQ40" s="101" t="s">
        <v>561</v>
      </c>
      <c r="AR40" s="102"/>
      <c r="AS40" s="102"/>
      <c r="AT40" s="103"/>
      <c r="AU40" s="364">
        <v>1000</v>
      </c>
      <c r="AV40" s="364"/>
      <c r="AW40" s="364"/>
      <c r="AX40" s="366"/>
    </row>
    <row r="41" spans="1:50" ht="23.25" customHeight="1" thickBot="1" x14ac:dyDescent="0.2">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v>106</v>
      </c>
      <c r="AF41" s="364"/>
      <c r="AG41" s="364"/>
      <c r="AH41" s="364"/>
      <c r="AI41" s="363">
        <v>93</v>
      </c>
      <c r="AJ41" s="364"/>
      <c r="AK41" s="364"/>
      <c r="AL41" s="364"/>
      <c r="AM41" s="363">
        <v>143</v>
      </c>
      <c r="AN41" s="364"/>
      <c r="AO41" s="364"/>
      <c r="AP41" s="364"/>
      <c r="AQ41" s="101" t="s">
        <v>562</v>
      </c>
      <c r="AR41" s="102"/>
      <c r="AS41" s="102"/>
      <c r="AT41" s="103"/>
      <c r="AU41" s="364" t="s">
        <v>563</v>
      </c>
      <c r="AV41" s="364"/>
      <c r="AW41" s="364"/>
      <c r="AX41" s="366"/>
    </row>
    <row r="42" spans="1:50" ht="23.25" hidden="1"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489</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489</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489</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7" t="s">
        <v>357</v>
      </c>
      <c r="AF65" s="368"/>
      <c r="AG65" s="368"/>
      <c r="AH65" s="369"/>
      <c r="AI65" s="367" t="s">
        <v>363</v>
      </c>
      <c r="AJ65" s="368"/>
      <c r="AK65" s="368"/>
      <c r="AL65" s="369"/>
      <c r="AM65" s="374" t="s">
        <v>470</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488</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516</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490</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528</v>
      </c>
      <c r="B78" s="916"/>
      <c r="C78" s="916"/>
      <c r="D78" s="916"/>
      <c r="E78" s="913" t="s">
        <v>463</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484</v>
      </c>
      <c r="AP79" s="147"/>
      <c r="AQ79" s="147"/>
      <c r="AR79" s="81" t="s">
        <v>482</v>
      </c>
      <c r="AS79" s="146"/>
      <c r="AT79" s="147"/>
      <c r="AU79" s="147"/>
      <c r="AV79" s="147"/>
      <c r="AW79" s="147"/>
      <c r="AX79" s="148"/>
    </row>
    <row r="80" spans="1:50" ht="18.75" hidden="1" customHeight="1" x14ac:dyDescent="0.15">
      <c r="A80" s="520"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470</v>
      </c>
      <c r="AN100" s="828"/>
      <c r="AO100" s="828"/>
      <c r="AP100" s="829"/>
      <c r="AQ100" s="932" t="s">
        <v>492</v>
      </c>
      <c r="AR100" s="933"/>
      <c r="AS100" s="933"/>
      <c r="AT100" s="934"/>
      <c r="AU100" s="932" t="s">
        <v>538</v>
      </c>
      <c r="AV100" s="933"/>
      <c r="AW100" s="933"/>
      <c r="AX100" s="935"/>
    </row>
    <row r="101" spans="1:60" ht="23.25" customHeight="1" x14ac:dyDescent="0.15">
      <c r="A101" s="492"/>
      <c r="B101" s="493"/>
      <c r="C101" s="493"/>
      <c r="D101" s="493"/>
      <c r="E101" s="493"/>
      <c r="F101" s="494"/>
      <c r="G101" s="159" t="s">
        <v>566</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565</v>
      </c>
      <c r="AC101" s="552"/>
      <c r="AD101" s="552"/>
      <c r="AE101" s="363">
        <v>65</v>
      </c>
      <c r="AF101" s="364"/>
      <c r="AG101" s="364"/>
      <c r="AH101" s="365"/>
      <c r="AI101" s="363">
        <v>64</v>
      </c>
      <c r="AJ101" s="364"/>
      <c r="AK101" s="364"/>
      <c r="AL101" s="365"/>
      <c r="AM101" s="363">
        <v>54</v>
      </c>
      <c r="AN101" s="364"/>
      <c r="AO101" s="364"/>
      <c r="AP101" s="365"/>
      <c r="AQ101" s="363">
        <v>51</v>
      </c>
      <c r="AR101" s="364"/>
      <c r="AS101" s="364"/>
      <c r="AT101" s="365"/>
      <c r="AU101" s="363" t="s">
        <v>562</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565</v>
      </c>
      <c r="AC102" s="552"/>
      <c r="AD102" s="552"/>
      <c r="AE102" s="357">
        <v>40</v>
      </c>
      <c r="AF102" s="357"/>
      <c r="AG102" s="357"/>
      <c r="AH102" s="357"/>
      <c r="AI102" s="357">
        <v>40</v>
      </c>
      <c r="AJ102" s="357"/>
      <c r="AK102" s="357"/>
      <c r="AL102" s="357"/>
      <c r="AM102" s="357">
        <v>40</v>
      </c>
      <c r="AN102" s="357"/>
      <c r="AO102" s="357"/>
      <c r="AP102" s="357"/>
      <c r="AQ102" s="357">
        <v>40</v>
      </c>
      <c r="AR102" s="357"/>
      <c r="AS102" s="357"/>
      <c r="AT102" s="357"/>
      <c r="AU102" s="357">
        <v>40</v>
      </c>
      <c r="AV102" s="357"/>
      <c r="AW102" s="357"/>
      <c r="AX102" s="357"/>
    </row>
    <row r="103" spans="1:60" ht="31.5" hidden="1" customHeight="1" x14ac:dyDescent="0.15">
      <c r="A103" s="489" t="s">
        <v>491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538</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538</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538</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538</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568</v>
      </c>
      <c r="AC116" s="300"/>
      <c r="AD116" s="301"/>
      <c r="AE116" s="357">
        <v>309</v>
      </c>
      <c r="AF116" s="357"/>
      <c r="AG116" s="357"/>
      <c r="AH116" s="357"/>
      <c r="AI116" s="357">
        <v>1079</v>
      </c>
      <c r="AJ116" s="357"/>
      <c r="AK116" s="357"/>
      <c r="AL116" s="357"/>
      <c r="AM116" s="357">
        <v>851</v>
      </c>
      <c r="AN116" s="357"/>
      <c r="AO116" s="357"/>
      <c r="AP116" s="357"/>
      <c r="AQ116" s="363">
        <v>797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5" t="s">
        <v>570</v>
      </c>
      <c r="AF117" s="305"/>
      <c r="AG117" s="305"/>
      <c r="AH117" s="305"/>
      <c r="AI117" s="305" t="s">
        <v>571</v>
      </c>
      <c r="AJ117" s="305"/>
      <c r="AK117" s="305"/>
      <c r="AL117" s="305"/>
      <c r="AM117" s="305" t="s">
        <v>572</v>
      </c>
      <c r="AN117" s="305"/>
      <c r="AO117" s="305"/>
      <c r="AP117" s="305"/>
      <c r="AQ117" s="305" t="s">
        <v>684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4" t="s">
        <v>539</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4" t="s">
        <v>539</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573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579</v>
      </c>
      <c r="AR133" s="270"/>
      <c r="AS133" s="135" t="s">
        <v>356</v>
      </c>
      <c r="AT133" s="170"/>
      <c r="AU133" s="134">
        <v>31</v>
      </c>
      <c r="AV133" s="134"/>
      <c r="AW133" s="135" t="s">
        <v>300</v>
      </c>
      <c r="AX133" s="136"/>
    </row>
    <row r="134" spans="1:50" ht="39.75" customHeight="1" x14ac:dyDescent="0.15">
      <c r="A134" s="998"/>
      <c r="B134" s="251"/>
      <c r="C134" s="250"/>
      <c r="D134" s="251"/>
      <c r="E134" s="250"/>
      <c r="F134" s="313"/>
      <c r="G134" s="229" t="s">
        <v>575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576</v>
      </c>
      <c r="AC134" s="220"/>
      <c r="AD134" s="220"/>
      <c r="AE134" s="265">
        <v>55</v>
      </c>
      <c r="AF134" s="102"/>
      <c r="AG134" s="102"/>
      <c r="AH134" s="102"/>
      <c r="AI134" s="265">
        <v>61</v>
      </c>
      <c r="AJ134" s="102"/>
      <c r="AK134" s="102"/>
      <c r="AL134" s="102"/>
      <c r="AM134" s="265">
        <v>61</v>
      </c>
      <c r="AN134" s="102"/>
      <c r="AO134" s="102"/>
      <c r="AP134" s="102"/>
      <c r="AQ134" s="265" t="s">
        <v>580</v>
      </c>
      <c r="AR134" s="102"/>
      <c r="AS134" s="102"/>
      <c r="AT134" s="102"/>
      <c r="AU134" s="265" t="s">
        <v>580</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577</v>
      </c>
      <c r="AC135" s="131"/>
      <c r="AD135" s="131"/>
      <c r="AE135" s="265">
        <v>60</v>
      </c>
      <c r="AF135" s="102"/>
      <c r="AG135" s="102"/>
      <c r="AH135" s="102"/>
      <c r="AI135" s="265">
        <v>60</v>
      </c>
      <c r="AJ135" s="102"/>
      <c r="AK135" s="102"/>
      <c r="AL135" s="102"/>
      <c r="AM135" s="265">
        <v>60</v>
      </c>
      <c r="AN135" s="102"/>
      <c r="AO135" s="102"/>
      <c r="AP135" s="102"/>
      <c r="AQ135" s="265" t="s">
        <v>580</v>
      </c>
      <c r="AR135" s="102"/>
      <c r="AS135" s="102"/>
      <c r="AT135" s="102"/>
      <c r="AU135" s="265" t="s">
        <v>579</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633</v>
      </c>
      <c r="H154" s="159"/>
      <c r="I154" s="159"/>
      <c r="J154" s="159"/>
      <c r="K154" s="159"/>
      <c r="L154" s="159"/>
      <c r="M154" s="159"/>
      <c r="N154" s="159"/>
      <c r="O154" s="159"/>
      <c r="P154" s="230"/>
      <c r="Q154" s="158" t="s">
        <v>634</v>
      </c>
      <c r="R154" s="159"/>
      <c r="S154" s="159"/>
      <c r="T154" s="159"/>
      <c r="U154" s="159"/>
      <c r="V154" s="159"/>
      <c r="W154" s="159"/>
      <c r="X154" s="159"/>
      <c r="Y154" s="159"/>
      <c r="Z154" s="159"/>
      <c r="AA154" s="927"/>
      <c r="AB154" s="254" t="s">
        <v>635</v>
      </c>
      <c r="AC154" s="255"/>
      <c r="AD154" s="255"/>
      <c r="AE154" s="260" t="s">
        <v>635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635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581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578</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580</v>
      </c>
      <c r="AF432" s="134"/>
      <c r="AG432" s="135" t="s">
        <v>356</v>
      </c>
      <c r="AH432" s="170"/>
      <c r="AI432" s="180"/>
      <c r="AJ432" s="180"/>
      <c r="AK432" s="180"/>
      <c r="AL432" s="175"/>
      <c r="AM432" s="180"/>
      <c r="AN432" s="180"/>
      <c r="AO432" s="180"/>
      <c r="AP432" s="175"/>
      <c r="AQ432" s="216" t="s">
        <v>580</v>
      </c>
      <c r="AR432" s="134"/>
      <c r="AS432" s="135" t="s">
        <v>356</v>
      </c>
      <c r="AT432" s="170"/>
      <c r="AU432" s="134" t="s">
        <v>584</v>
      </c>
      <c r="AV432" s="134"/>
      <c r="AW432" s="135" t="s">
        <v>300</v>
      </c>
      <c r="AX432" s="136"/>
    </row>
    <row r="433" spans="1:50" ht="23.25" customHeight="1" x14ac:dyDescent="0.15">
      <c r="A433" s="998"/>
      <c r="B433" s="251"/>
      <c r="C433" s="250"/>
      <c r="D433" s="251"/>
      <c r="E433" s="164"/>
      <c r="F433" s="165"/>
      <c r="G433" s="229" t="s">
        <v>580</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580</v>
      </c>
      <c r="AC433" s="131"/>
      <c r="AD433" s="131"/>
      <c r="AE433" s="101" t="s">
        <v>580</v>
      </c>
      <c r="AF433" s="102"/>
      <c r="AG433" s="102"/>
      <c r="AH433" s="102"/>
      <c r="AI433" s="101" t="s">
        <v>580</v>
      </c>
      <c r="AJ433" s="102"/>
      <c r="AK433" s="102"/>
      <c r="AL433" s="102"/>
      <c r="AM433" s="101" t="s">
        <v>580</v>
      </c>
      <c r="AN433" s="102"/>
      <c r="AO433" s="102"/>
      <c r="AP433" s="103"/>
      <c r="AQ433" s="101" t="s">
        <v>579</v>
      </c>
      <c r="AR433" s="102"/>
      <c r="AS433" s="102"/>
      <c r="AT433" s="103"/>
      <c r="AU433" s="102" t="s">
        <v>579</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582</v>
      </c>
      <c r="AC434" s="220"/>
      <c r="AD434" s="220"/>
      <c r="AE434" s="101" t="s">
        <v>580</v>
      </c>
      <c r="AF434" s="102"/>
      <c r="AG434" s="102"/>
      <c r="AH434" s="103"/>
      <c r="AI434" s="101" t="s">
        <v>580</v>
      </c>
      <c r="AJ434" s="102"/>
      <c r="AK434" s="102"/>
      <c r="AL434" s="102"/>
      <c r="AM434" s="101" t="s">
        <v>580</v>
      </c>
      <c r="AN434" s="102"/>
      <c r="AO434" s="102"/>
      <c r="AP434" s="103"/>
      <c r="AQ434" s="101" t="s">
        <v>583</v>
      </c>
      <c r="AR434" s="102"/>
      <c r="AS434" s="102"/>
      <c r="AT434" s="103"/>
      <c r="AU434" s="102" t="s">
        <v>580</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580</v>
      </c>
      <c r="AF435" s="102"/>
      <c r="AG435" s="102"/>
      <c r="AH435" s="103"/>
      <c r="AI435" s="101" t="s">
        <v>580</v>
      </c>
      <c r="AJ435" s="102"/>
      <c r="AK435" s="102"/>
      <c r="AL435" s="102"/>
      <c r="AM435" s="101" t="s">
        <v>580</v>
      </c>
      <c r="AN435" s="102"/>
      <c r="AO435" s="102"/>
      <c r="AP435" s="103"/>
      <c r="AQ435" s="101" t="s">
        <v>580</v>
      </c>
      <c r="AR435" s="102"/>
      <c r="AS435" s="102"/>
      <c r="AT435" s="103"/>
      <c r="AU435" s="102" t="s">
        <v>580</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580</v>
      </c>
      <c r="AF457" s="134"/>
      <c r="AG457" s="135" t="s">
        <v>356</v>
      </c>
      <c r="AH457" s="170"/>
      <c r="AI457" s="180"/>
      <c r="AJ457" s="180"/>
      <c r="AK457" s="180"/>
      <c r="AL457" s="175"/>
      <c r="AM457" s="180"/>
      <c r="AN457" s="180"/>
      <c r="AO457" s="180"/>
      <c r="AP457" s="175"/>
      <c r="AQ457" s="216" t="s">
        <v>580</v>
      </c>
      <c r="AR457" s="134"/>
      <c r="AS457" s="135" t="s">
        <v>356</v>
      </c>
      <c r="AT457" s="170"/>
      <c r="AU457" s="134" t="s">
        <v>580</v>
      </c>
      <c r="AV457" s="134"/>
      <c r="AW457" s="135" t="s">
        <v>300</v>
      </c>
      <c r="AX457" s="136"/>
    </row>
    <row r="458" spans="1:50" ht="23.25" customHeight="1" x14ac:dyDescent="0.15">
      <c r="A458" s="998"/>
      <c r="B458" s="251"/>
      <c r="C458" s="250"/>
      <c r="D458" s="251"/>
      <c r="E458" s="164"/>
      <c r="F458" s="165"/>
      <c r="G458" s="229" t="s">
        <v>580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580</v>
      </c>
      <c r="AC458" s="131"/>
      <c r="AD458" s="131"/>
      <c r="AE458" s="101" t="s">
        <v>579</v>
      </c>
      <c r="AF458" s="102"/>
      <c r="AG458" s="102"/>
      <c r="AH458" s="102"/>
      <c r="AI458" s="101" t="s">
        <v>579</v>
      </c>
      <c r="AJ458" s="102"/>
      <c r="AK458" s="102"/>
      <c r="AL458" s="102"/>
      <c r="AM458" s="101" t="s">
        <v>585</v>
      </c>
      <c r="AN458" s="102"/>
      <c r="AO458" s="102"/>
      <c r="AP458" s="103"/>
      <c r="AQ458" s="101" t="s">
        <v>579</v>
      </c>
      <c r="AR458" s="102"/>
      <c r="AS458" s="102"/>
      <c r="AT458" s="103"/>
      <c r="AU458" s="102" t="s">
        <v>580</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582</v>
      </c>
      <c r="AC459" s="220"/>
      <c r="AD459" s="220"/>
      <c r="AE459" s="101" t="s">
        <v>580</v>
      </c>
      <c r="AF459" s="102"/>
      <c r="AG459" s="102"/>
      <c r="AH459" s="103"/>
      <c r="AI459" s="101" t="s">
        <v>579</v>
      </c>
      <c r="AJ459" s="102"/>
      <c r="AK459" s="102"/>
      <c r="AL459" s="102"/>
      <c r="AM459" s="101" t="s">
        <v>580</v>
      </c>
      <c r="AN459" s="102"/>
      <c r="AO459" s="102"/>
      <c r="AP459" s="103"/>
      <c r="AQ459" s="101" t="s">
        <v>580</v>
      </c>
      <c r="AR459" s="102"/>
      <c r="AS459" s="102"/>
      <c r="AT459" s="103"/>
      <c r="AU459" s="102" t="s">
        <v>580</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580</v>
      </c>
      <c r="AF460" s="102"/>
      <c r="AG460" s="102"/>
      <c r="AH460" s="103"/>
      <c r="AI460" s="101" t="s">
        <v>579</v>
      </c>
      <c r="AJ460" s="102"/>
      <c r="AK460" s="102"/>
      <c r="AL460" s="102"/>
      <c r="AM460" s="101" t="s">
        <v>579</v>
      </c>
      <c r="AN460" s="102"/>
      <c r="AO460" s="102"/>
      <c r="AP460" s="103"/>
      <c r="AQ460" s="101" t="s">
        <v>580</v>
      </c>
      <c r="AR460" s="102"/>
      <c r="AS460" s="102"/>
      <c r="AT460" s="103"/>
      <c r="AU460" s="102" t="s">
        <v>579</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678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1.6"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108.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587</v>
      </c>
      <c r="AH703" s="666"/>
      <c r="AI703" s="666"/>
      <c r="AJ703" s="666"/>
      <c r="AK703" s="666"/>
      <c r="AL703" s="666"/>
      <c r="AM703" s="666"/>
      <c r="AN703" s="666"/>
      <c r="AO703" s="666"/>
      <c r="AP703" s="666"/>
      <c r="AQ703" s="666"/>
      <c r="AR703" s="666"/>
      <c r="AS703" s="666"/>
      <c r="AT703" s="666"/>
      <c r="AU703" s="666"/>
      <c r="AV703" s="666"/>
      <c r="AW703" s="666"/>
      <c r="AX703" s="667"/>
    </row>
    <row r="704" spans="1:50" ht="111.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588</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8" t="s">
        <v>683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590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589</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591</v>
      </c>
      <c r="AE708" s="669"/>
      <c r="AF708" s="669"/>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551</v>
      </c>
      <c r="AE709" s="153"/>
      <c r="AF709" s="153"/>
      <c r="AG709" s="665" t="s">
        <v>596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591</v>
      </c>
      <c r="AE710" s="153"/>
      <c r="AF710" s="153"/>
      <c r="AG710" s="665" t="s">
        <v>593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597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591</v>
      </c>
      <c r="AE712" s="587"/>
      <c r="AF712" s="587"/>
      <c r="AG712" s="595" t="s">
        <v>594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591</v>
      </c>
      <c r="AE713" s="153"/>
      <c r="AF713" s="154"/>
      <c r="AG713" s="665" t="s">
        <v>595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598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599</v>
      </c>
      <c r="AH715" s="528"/>
      <c r="AI715" s="528"/>
      <c r="AJ715" s="528"/>
      <c r="AK715" s="528"/>
      <c r="AL715" s="528"/>
      <c r="AM715" s="528"/>
      <c r="AN715" s="528"/>
      <c r="AO715" s="528"/>
      <c r="AP715" s="528"/>
      <c r="AQ715" s="528"/>
      <c r="AR715" s="528"/>
      <c r="AS715" s="528"/>
      <c r="AT715" s="528"/>
      <c r="AU715" s="528"/>
      <c r="AV715" s="528"/>
      <c r="AW715" s="528"/>
      <c r="AX715" s="529"/>
    </row>
    <row r="716" spans="1:50" ht="51.6"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600</v>
      </c>
      <c r="AH716" s="666"/>
      <c r="AI716" s="666"/>
      <c r="AJ716" s="666"/>
      <c r="AK716" s="666"/>
      <c r="AL716" s="666"/>
      <c r="AM716" s="666"/>
      <c r="AN716" s="666"/>
      <c r="AO716" s="666"/>
      <c r="AP716" s="666"/>
      <c r="AQ716" s="666"/>
      <c r="AR716" s="666"/>
      <c r="AS716" s="666"/>
      <c r="AT716" s="666"/>
      <c r="AU716" s="666"/>
      <c r="AV716" s="666"/>
      <c r="AW716" s="666"/>
      <c r="AX716" s="667"/>
    </row>
    <row r="717" spans="1:50" ht="42.6"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551</v>
      </c>
      <c r="AE717" s="153"/>
      <c r="AF717" s="153"/>
      <c r="AG717" s="665" t="s">
        <v>601</v>
      </c>
      <c r="AH717" s="666"/>
      <c r="AI717" s="666"/>
      <c r="AJ717" s="666"/>
      <c r="AK717" s="666"/>
      <c r="AL717" s="666"/>
      <c r="AM717" s="666"/>
      <c r="AN717" s="666"/>
      <c r="AO717" s="666"/>
      <c r="AP717" s="666"/>
      <c r="AQ717" s="666"/>
      <c r="AR717" s="666"/>
      <c r="AS717" s="666"/>
      <c r="AT717" s="666"/>
      <c r="AU717" s="666"/>
      <c r="AV717" s="666"/>
      <c r="AW717" s="666"/>
      <c r="AX717" s="667"/>
    </row>
    <row r="718" spans="1:50" ht="51.9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551</v>
      </c>
      <c r="AE718" s="153"/>
      <c r="AF718" s="153"/>
      <c r="AG718" s="161" t="s">
        <v>602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591</v>
      </c>
      <c r="AE719" s="669"/>
      <c r="AF719" s="669"/>
      <c r="AG719" s="158" t="s">
        <v>603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104.45" customHeight="1" x14ac:dyDescent="0.15">
      <c r="A726" s="622" t="s">
        <v>48</v>
      </c>
      <c r="B726" s="623"/>
      <c r="C726" s="445" t="s">
        <v>53</v>
      </c>
      <c r="D726" s="582"/>
      <c r="E726" s="582"/>
      <c r="F726" s="583"/>
      <c r="G726" s="798" t="s">
        <v>604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679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680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686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606</v>
      </c>
      <c r="F737" s="112"/>
      <c r="G737" s="112"/>
      <c r="H737" s="112"/>
      <c r="I737" s="112"/>
      <c r="J737" s="112"/>
      <c r="K737" s="112"/>
      <c r="L737" s="112"/>
      <c r="M737" s="112"/>
      <c r="N737" s="113" t="s">
        <v>358</v>
      </c>
      <c r="O737" s="113"/>
      <c r="P737" s="113"/>
      <c r="Q737" s="113"/>
      <c r="R737" s="112" t="s">
        <v>607</v>
      </c>
      <c r="S737" s="112"/>
      <c r="T737" s="112"/>
      <c r="U737" s="112"/>
      <c r="V737" s="112"/>
      <c r="W737" s="112"/>
      <c r="X737" s="112"/>
      <c r="Y737" s="112"/>
      <c r="Z737" s="112"/>
      <c r="AA737" s="113" t="s">
        <v>359</v>
      </c>
      <c r="AB737" s="113"/>
      <c r="AC737" s="113"/>
      <c r="AD737" s="113"/>
      <c r="AE737" s="112" t="s">
        <v>608</v>
      </c>
      <c r="AF737" s="112"/>
      <c r="AG737" s="112"/>
      <c r="AH737" s="112"/>
      <c r="AI737" s="112"/>
      <c r="AJ737" s="112"/>
      <c r="AK737" s="112"/>
      <c r="AL737" s="112"/>
      <c r="AM737" s="112"/>
      <c r="AN737" s="113" t="s">
        <v>360</v>
      </c>
      <c r="AO737" s="113"/>
      <c r="AP737" s="113"/>
      <c r="AQ737" s="113"/>
      <c r="AR737" s="114" t="s">
        <v>609</v>
      </c>
      <c r="AS737" s="115"/>
      <c r="AT737" s="115"/>
      <c r="AU737" s="115"/>
      <c r="AV737" s="115"/>
      <c r="AW737" s="115"/>
      <c r="AX737" s="116"/>
      <c r="AY737" s="89"/>
      <c r="AZ737" s="89"/>
    </row>
    <row r="738" spans="1:52" ht="24.75" customHeight="1" x14ac:dyDescent="0.15">
      <c r="A738" s="117" t="s">
        <v>361</v>
      </c>
      <c r="B738" s="118"/>
      <c r="C738" s="118"/>
      <c r="D738" s="119"/>
      <c r="E738" s="112" t="s">
        <v>610</v>
      </c>
      <c r="F738" s="112"/>
      <c r="G738" s="112"/>
      <c r="H738" s="112"/>
      <c r="I738" s="112"/>
      <c r="J738" s="112"/>
      <c r="K738" s="112"/>
      <c r="L738" s="112"/>
      <c r="M738" s="112"/>
      <c r="N738" s="113" t="s">
        <v>362</v>
      </c>
      <c r="O738" s="113"/>
      <c r="P738" s="113"/>
      <c r="Q738" s="113"/>
      <c r="R738" s="112" t="s">
        <v>611</v>
      </c>
      <c r="S738" s="112"/>
      <c r="T738" s="112"/>
      <c r="U738" s="112"/>
      <c r="V738" s="112"/>
      <c r="W738" s="112"/>
      <c r="X738" s="112"/>
      <c r="Y738" s="112"/>
      <c r="Z738" s="112"/>
      <c r="AA738" s="113" t="s">
        <v>480</v>
      </c>
      <c r="AB738" s="113"/>
      <c r="AC738" s="113"/>
      <c r="AD738" s="113"/>
      <c r="AE738" s="112" t="s">
        <v>612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c r="J739" s="107"/>
      <c r="K739" s="91" t="str">
        <f>IF(OR(I739="　", I739=""), "", "-")</f>
        <v/>
      </c>
      <c r="L739" s="108">
        <v>308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94"/>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625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685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643</v>
      </c>
      <c r="H781" s="451"/>
      <c r="I781" s="451"/>
      <c r="J781" s="451"/>
      <c r="K781" s="452"/>
      <c r="L781" s="453" t="s">
        <v>644</v>
      </c>
      <c r="M781" s="454"/>
      <c r="N781" s="454"/>
      <c r="O781" s="454"/>
      <c r="P781" s="454"/>
      <c r="Q781" s="454"/>
      <c r="R781" s="454"/>
      <c r="S781" s="454"/>
      <c r="T781" s="454"/>
      <c r="U781" s="454"/>
      <c r="V781" s="454"/>
      <c r="W781" s="454"/>
      <c r="X781" s="455"/>
      <c r="Y781" s="456">
        <v>1</v>
      </c>
      <c r="Z781" s="457"/>
      <c r="AA781" s="457"/>
      <c r="AB781" s="558"/>
      <c r="AC781" s="450" t="s">
        <v>632</v>
      </c>
      <c r="AD781" s="451"/>
      <c r="AE781" s="451"/>
      <c r="AF781" s="451"/>
      <c r="AG781" s="452"/>
      <c r="AH781" s="453" t="s">
        <v>664</v>
      </c>
      <c r="AI781" s="454"/>
      <c r="AJ781" s="454"/>
      <c r="AK781" s="454"/>
      <c r="AL781" s="454"/>
      <c r="AM781" s="454"/>
      <c r="AN781" s="454"/>
      <c r="AO781" s="454"/>
      <c r="AP781" s="454"/>
      <c r="AQ781" s="454"/>
      <c r="AR781" s="454"/>
      <c r="AS781" s="454"/>
      <c r="AT781" s="455"/>
      <c r="AU781" s="456">
        <v>0.6</v>
      </c>
      <c r="AV781" s="457"/>
      <c r="AW781" s="457"/>
      <c r="AX781" s="458"/>
    </row>
    <row r="782" spans="1:50" ht="24.75" customHeight="1" x14ac:dyDescent="0.15">
      <c r="A782" s="557"/>
      <c r="B782" s="764"/>
      <c r="C782" s="764"/>
      <c r="D782" s="764"/>
      <c r="E782" s="764"/>
      <c r="F782" s="765"/>
      <c r="G782" s="347" t="s">
        <v>645</v>
      </c>
      <c r="H782" s="348"/>
      <c r="I782" s="348"/>
      <c r="J782" s="348"/>
      <c r="K782" s="349"/>
      <c r="L782" s="400" t="s">
        <v>646</v>
      </c>
      <c r="M782" s="401"/>
      <c r="N782" s="401"/>
      <c r="O782" s="401"/>
      <c r="P782" s="401"/>
      <c r="Q782" s="401"/>
      <c r="R782" s="401"/>
      <c r="S782" s="401"/>
      <c r="T782" s="401"/>
      <c r="U782" s="401"/>
      <c r="V782" s="401"/>
      <c r="W782" s="401"/>
      <c r="X782" s="402"/>
      <c r="Y782" s="397">
        <v>3.62</v>
      </c>
      <c r="Z782" s="398"/>
      <c r="AA782" s="398"/>
      <c r="AB782" s="404"/>
      <c r="AC782" s="347" t="s">
        <v>661</v>
      </c>
      <c r="AD782" s="348"/>
      <c r="AE782" s="348"/>
      <c r="AF782" s="348"/>
      <c r="AG782" s="349"/>
      <c r="AH782" s="400" t="s">
        <v>665</v>
      </c>
      <c r="AI782" s="401"/>
      <c r="AJ782" s="401"/>
      <c r="AK782" s="401"/>
      <c r="AL782" s="401"/>
      <c r="AM782" s="401"/>
      <c r="AN782" s="401"/>
      <c r="AO782" s="401"/>
      <c r="AP782" s="401"/>
      <c r="AQ782" s="401"/>
      <c r="AR782" s="401"/>
      <c r="AS782" s="401"/>
      <c r="AT782" s="402"/>
      <c r="AU782" s="397">
        <v>2</v>
      </c>
      <c r="AV782" s="398"/>
      <c r="AW782" s="398"/>
      <c r="AX782" s="399"/>
    </row>
    <row r="783" spans="1:50" ht="24.75" customHeight="1" x14ac:dyDescent="0.15">
      <c r="A783" s="557"/>
      <c r="B783" s="764"/>
      <c r="C783" s="764"/>
      <c r="D783" s="764"/>
      <c r="E783" s="764"/>
      <c r="F783" s="765"/>
      <c r="G783" s="347" t="s">
        <v>647</v>
      </c>
      <c r="H783" s="348"/>
      <c r="I783" s="348"/>
      <c r="J783" s="348"/>
      <c r="K783" s="349"/>
      <c r="L783" s="400" t="s">
        <v>659</v>
      </c>
      <c r="M783" s="401"/>
      <c r="N783" s="401"/>
      <c r="O783" s="401"/>
      <c r="P783" s="401"/>
      <c r="Q783" s="401"/>
      <c r="R783" s="401"/>
      <c r="S783" s="401"/>
      <c r="T783" s="401"/>
      <c r="U783" s="401"/>
      <c r="V783" s="401"/>
      <c r="W783" s="401"/>
      <c r="X783" s="402"/>
      <c r="Y783" s="397">
        <v>26.7</v>
      </c>
      <c r="Z783" s="398"/>
      <c r="AA783" s="398"/>
      <c r="AB783" s="404"/>
      <c r="AC783" s="347" t="s">
        <v>662</v>
      </c>
      <c r="AD783" s="348"/>
      <c r="AE783" s="348"/>
      <c r="AF783" s="348"/>
      <c r="AG783" s="349"/>
      <c r="AH783" s="400" t="s">
        <v>666</v>
      </c>
      <c r="AI783" s="401"/>
      <c r="AJ783" s="401"/>
      <c r="AK783" s="401"/>
      <c r="AL783" s="401"/>
      <c r="AM783" s="401"/>
      <c r="AN783" s="401"/>
      <c r="AO783" s="401"/>
      <c r="AP783" s="401"/>
      <c r="AQ783" s="401"/>
      <c r="AR783" s="401"/>
      <c r="AS783" s="401"/>
      <c r="AT783" s="402"/>
      <c r="AU783" s="397">
        <v>0.1</v>
      </c>
      <c r="AV783" s="398"/>
      <c r="AW783" s="398"/>
      <c r="AX783" s="399"/>
    </row>
    <row r="784" spans="1:50" ht="24.75" customHeight="1" x14ac:dyDescent="0.15">
      <c r="A784" s="557"/>
      <c r="B784" s="764"/>
      <c r="C784" s="764"/>
      <c r="D784" s="764"/>
      <c r="E784" s="764"/>
      <c r="F784" s="765"/>
      <c r="G784" s="347" t="s">
        <v>648</v>
      </c>
      <c r="H784" s="348"/>
      <c r="I784" s="348"/>
      <c r="J784" s="348"/>
      <c r="K784" s="349"/>
      <c r="L784" s="400" t="s">
        <v>649</v>
      </c>
      <c r="M784" s="401"/>
      <c r="N784" s="401"/>
      <c r="O784" s="401"/>
      <c r="P784" s="401"/>
      <c r="Q784" s="401"/>
      <c r="R784" s="401"/>
      <c r="S784" s="401"/>
      <c r="T784" s="401"/>
      <c r="U784" s="401"/>
      <c r="V784" s="401"/>
      <c r="W784" s="401"/>
      <c r="X784" s="402"/>
      <c r="Y784" s="397">
        <v>2.9249999999999998</v>
      </c>
      <c r="Z784" s="398"/>
      <c r="AA784" s="398"/>
      <c r="AB784" s="404"/>
      <c r="AC784" s="347" t="s">
        <v>630</v>
      </c>
      <c r="AD784" s="348"/>
      <c r="AE784" s="348"/>
      <c r="AF784" s="348"/>
      <c r="AG784" s="349"/>
      <c r="AH784" s="400" t="s">
        <v>667</v>
      </c>
      <c r="AI784" s="401"/>
      <c r="AJ784" s="401"/>
      <c r="AK784" s="401"/>
      <c r="AL784" s="401"/>
      <c r="AM784" s="401"/>
      <c r="AN784" s="401"/>
      <c r="AO784" s="401"/>
      <c r="AP784" s="401"/>
      <c r="AQ784" s="401"/>
      <c r="AR784" s="401"/>
      <c r="AS784" s="401"/>
      <c r="AT784" s="402"/>
      <c r="AU784" s="397">
        <v>0.4</v>
      </c>
      <c r="AV784" s="398"/>
      <c r="AW784" s="398"/>
      <c r="AX784" s="399"/>
    </row>
    <row r="785" spans="1:50" ht="24.75" customHeight="1" x14ac:dyDescent="0.15">
      <c r="A785" s="557"/>
      <c r="B785" s="764"/>
      <c r="C785" s="764"/>
      <c r="D785" s="764"/>
      <c r="E785" s="764"/>
      <c r="F785" s="765"/>
      <c r="G785" s="347" t="s">
        <v>651</v>
      </c>
      <c r="H785" s="348"/>
      <c r="I785" s="348"/>
      <c r="J785" s="348"/>
      <c r="K785" s="349"/>
      <c r="L785" s="400" t="s">
        <v>652</v>
      </c>
      <c r="M785" s="401"/>
      <c r="N785" s="401"/>
      <c r="O785" s="401"/>
      <c r="P785" s="401"/>
      <c r="Q785" s="401"/>
      <c r="R785" s="401"/>
      <c r="S785" s="401"/>
      <c r="T785" s="401"/>
      <c r="U785" s="401"/>
      <c r="V785" s="401"/>
      <c r="W785" s="401"/>
      <c r="X785" s="402"/>
      <c r="Y785" s="397">
        <v>0.85</v>
      </c>
      <c r="Z785" s="398"/>
      <c r="AA785" s="398"/>
      <c r="AB785" s="404"/>
      <c r="AC785" s="347" t="s">
        <v>663</v>
      </c>
      <c r="AD785" s="348"/>
      <c r="AE785" s="348"/>
      <c r="AF785" s="348"/>
      <c r="AG785" s="349"/>
      <c r="AH785" s="400"/>
      <c r="AI785" s="401"/>
      <c r="AJ785" s="401"/>
      <c r="AK785" s="401"/>
      <c r="AL785" s="401"/>
      <c r="AM785" s="401"/>
      <c r="AN785" s="401"/>
      <c r="AO785" s="401"/>
      <c r="AP785" s="401"/>
      <c r="AQ785" s="401"/>
      <c r="AR785" s="401"/>
      <c r="AS785" s="401"/>
      <c r="AT785" s="402"/>
      <c r="AU785" s="397">
        <v>0.2</v>
      </c>
      <c r="AV785" s="398"/>
      <c r="AW785" s="398"/>
      <c r="AX785" s="399"/>
    </row>
    <row r="786" spans="1:50" ht="24.75" customHeight="1" x14ac:dyDescent="0.15">
      <c r="A786" s="557"/>
      <c r="B786" s="764"/>
      <c r="C786" s="764"/>
      <c r="D786" s="764"/>
      <c r="E786" s="764"/>
      <c r="F786" s="765"/>
      <c r="G786" s="347" t="s">
        <v>650</v>
      </c>
      <c r="H786" s="348"/>
      <c r="I786" s="348"/>
      <c r="J786" s="348"/>
      <c r="K786" s="349"/>
      <c r="L786" s="400" t="s">
        <v>653</v>
      </c>
      <c r="M786" s="401"/>
      <c r="N786" s="401"/>
      <c r="O786" s="401"/>
      <c r="P786" s="401"/>
      <c r="Q786" s="401"/>
      <c r="R786" s="401"/>
      <c r="S786" s="401"/>
      <c r="T786" s="401"/>
      <c r="U786" s="401"/>
      <c r="V786" s="401"/>
      <c r="W786" s="401"/>
      <c r="X786" s="402"/>
      <c r="Y786" s="397">
        <v>1</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t="s">
        <v>654</v>
      </c>
      <c r="H787" s="348"/>
      <c r="I787" s="348"/>
      <c r="J787" s="348"/>
      <c r="K787" s="349"/>
      <c r="L787" s="400"/>
      <c r="M787" s="401"/>
      <c r="N787" s="401"/>
      <c r="O787" s="401"/>
      <c r="P787" s="401"/>
      <c r="Q787" s="401"/>
      <c r="R787" s="401"/>
      <c r="S787" s="401"/>
      <c r="T787" s="401"/>
      <c r="U787" s="401"/>
      <c r="V787" s="401"/>
      <c r="W787" s="401"/>
      <c r="X787" s="402"/>
      <c r="Y787" s="397">
        <v>-1.5</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34.594999999999999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3.3000000000000003</v>
      </c>
      <c r="AV791" s="414"/>
      <c r="AW791" s="414"/>
      <c r="AX791" s="416"/>
    </row>
    <row r="792" spans="1:50" ht="24.75" customHeight="1" x14ac:dyDescent="0.15">
      <c r="A792" s="557"/>
      <c r="B792" s="764"/>
      <c r="C792" s="764"/>
      <c r="D792" s="764"/>
      <c r="E792" s="764"/>
      <c r="F792" s="765"/>
      <c r="G792" s="441" t="s">
        <v>627</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629</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630</v>
      </c>
      <c r="H794" s="451"/>
      <c r="I794" s="451"/>
      <c r="J794" s="451"/>
      <c r="K794" s="452"/>
      <c r="L794" s="453" t="s">
        <v>631</v>
      </c>
      <c r="M794" s="454"/>
      <c r="N794" s="454"/>
      <c r="O794" s="454"/>
      <c r="P794" s="454"/>
      <c r="Q794" s="454"/>
      <c r="R794" s="454"/>
      <c r="S794" s="454"/>
      <c r="T794" s="454"/>
      <c r="U794" s="454"/>
      <c r="V794" s="454"/>
      <c r="W794" s="454"/>
      <c r="X794" s="455"/>
      <c r="Y794" s="456">
        <v>11.8</v>
      </c>
      <c r="Z794" s="457"/>
      <c r="AA794" s="457"/>
      <c r="AB794" s="558"/>
      <c r="AC794" s="450" t="s">
        <v>632</v>
      </c>
      <c r="AD794" s="451"/>
      <c r="AE794" s="451"/>
      <c r="AF794" s="451"/>
      <c r="AG794" s="452"/>
      <c r="AH794" s="453" t="s">
        <v>658</v>
      </c>
      <c r="AI794" s="454"/>
      <c r="AJ794" s="454"/>
      <c r="AK794" s="454"/>
      <c r="AL794" s="454"/>
      <c r="AM794" s="454"/>
      <c r="AN794" s="454"/>
      <c r="AO794" s="454"/>
      <c r="AP794" s="454"/>
      <c r="AQ794" s="454"/>
      <c r="AR794" s="454"/>
      <c r="AS794" s="454"/>
      <c r="AT794" s="455"/>
      <c r="AU794" s="456">
        <v>10.54</v>
      </c>
      <c r="AV794" s="457"/>
      <c r="AW794" s="457"/>
      <c r="AX794" s="458"/>
    </row>
    <row r="795" spans="1:50" ht="24.75"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655</v>
      </c>
      <c r="AD795" s="348"/>
      <c r="AE795" s="348"/>
      <c r="AF795" s="348"/>
      <c r="AG795" s="349"/>
      <c r="AH795" s="400" t="s">
        <v>656</v>
      </c>
      <c r="AI795" s="401"/>
      <c r="AJ795" s="401"/>
      <c r="AK795" s="401"/>
      <c r="AL795" s="401"/>
      <c r="AM795" s="401"/>
      <c r="AN795" s="401"/>
      <c r="AO795" s="401"/>
      <c r="AP795" s="401"/>
      <c r="AQ795" s="401"/>
      <c r="AR795" s="401"/>
      <c r="AS795" s="401"/>
      <c r="AT795" s="402"/>
      <c r="AU795" s="397">
        <v>0.73</v>
      </c>
      <c r="AV795" s="398"/>
      <c r="AW795" s="398"/>
      <c r="AX795" s="399"/>
    </row>
    <row r="796" spans="1:50" ht="24.75"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196</v>
      </c>
      <c r="AD796" s="348"/>
      <c r="AE796" s="348"/>
      <c r="AF796" s="348"/>
      <c r="AG796" s="349"/>
      <c r="AH796" s="400" t="s">
        <v>657</v>
      </c>
      <c r="AI796" s="401"/>
      <c r="AJ796" s="401"/>
      <c r="AK796" s="401"/>
      <c r="AL796" s="401"/>
      <c r="AM796" s="401"/>
      <c r="AN796" s="401"/>
      <c r="AO796" s="401"/>
      <c r="AP796" s="401"/>
      <c r="AQ796" s="401"/>
      <c r="AR796" s="401"/>
      <c r="AS796" s="401"/>
      <c r="AT796" s="402"/>
      <c r="AU796" s="397">
        <v>1.6140000000000001</v>
      </c>
      <c r="AV796" s="398"/>
      <c r="AW796" s="398"/>
      <c r="AX796" s="399"/>
    </row>
    <row r="797" spans="1:50" ht="24.75"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11.8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12.884</v>
      </c>
      <c r="AV804" s="414"/>
      <c r="AW804" s="414"/>
      <c r="AX804" s="416"/>
    </row>
    <row r="805" spans="1:50" ht="24.75" hidden="1" customHeight="1" x14ac:dyDescent="0.15">
      <c r="A805" s="557"/>
      <c r="B805" s="764"/>
      <c r="C805" s="764"/>
      <c r="D805" s="764"/>
      <c r="E805" s="764"/>
      <c r="F805" s="765"/>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484</v>
      </c>
      <c r="AM831" s="960"/>
      <c r="AN831" s="96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613</v>
      </c>
      <c r="D837" s="417"/>
      <c r="E837" s="417"/>
      <c r="F837" s="417"/>
      <c r="G837" s="417"/>
      <c r="H837" s="417"/>
      <c r="I837" s="417"/>
      <c r="J837" s="418">
        <v>4010401040466</v>
      </c>
      <c r="K837" s="419"/>
      <c r="L837" s="419"/>
      <c r="M837" s="419"/>
      <c r="N837" s="419"/>
      <c r="O837" s="419"/>
      <c r="P837" s="427" t="s">
        <v>614</v>
      </c>
      <c r="Q837" s="316"/>
      <c r="R837" s="316"/>
      <c r="S837" s="316"/>
      <c r="T837" s="316"/>
      <c r="U837" s="316"/>
      <c r="V837" s="316"/>
      <c r="W837" s="316"/>
      <c r="X837" s="316"/>
      <c r="Y837" s="317">
        <v>34.6</v>
      </c>
      <c r="Z837" s="318"/>
      <c r="AA837" s="318"/>
      <c r="AB837" s="319"/>
      <c r="AC837" s="327" t="s">
        <v>518</v>
      </c>
      <c r="AD837" s="425"/>
      <c r="AE837" s="425"/>
      <c r="AF837" s="425"/>
      <c r="AG837" s="425"/>
      <c r="AH837" s="420">
        <v>2</v>
      </c>
      <c r="AI837" s="421"/>
      <c r="AJ837" s="421"/>
      <c r="AK837" s="421"/>
      <c r="AL837" s="324">
        <v>88.6</v>
      </c>
      <c r="AM837" s="325"/>
      <c r="AN837" s="325"/>
      <c r="AO837" s="326"/>
      <c r="AP837" s="320" t="s">
        <v>636</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54" customHeight="1" x14ac:dyDescent="0.15">
      <c r="A870" s="403">
        <v>1</v>
      </c>
      <c r="B870" s="403">
        <v>1</v>
      </c>
      <c r="C870" s="417" t="s">
        <v>668</v>
      </c>
      <c r="D870" s="417"/>
      <c r="E870" s="417"/>
      <c r="F870" s="417"/>
      <c r="G870" s="417"/>
      <c r="H870" s="417"/>
      <c r="I870" s="417"/>
      <c r="J870" s="418">
        <v>1010405001244</v>
      </c>
      <c r="K870" s="419"/>
      <c r="L870" s="419"/>
      <c r="M870" s="419"/>
      <c r="N870" s="419"/>
      <c r="O870" s="419"/>
      <c r="P870" s="316" t="s">
        <v>672</v>
      </c>
      <c r="Q870" s="316"/>
      <c r="R870" s="316"/>
      <c r="S870" s="316"/>
      <c r="T870" s="316"/>
      <c r="U870" s="316"/>
      <c r="V870" s="316"/>
      <c r="W870" s="316"/>
      <c r="X870" s="316"/>
      <c r="Y870" s="317">
        <v>3.3</v>
      </c>
      <c r="Z870" s="318"/>
      <c r="AA870" s="318"/>
      <c r="AB870" s="319"/>
      <c r="AC870" s="327" t="s">
        <v>517</v>
      </c>
      <c r="AD870" s="425"/>
      <c r="AE870" s="425"/>
      <c r="AF870" s="425"/>
      <c r="AG870" s="425"/>
      <c r="AH870" s="420">
        <v>3</v>
      </c>
      <c r="AI870" s="421"/>
      <c r="AJ870" s="421"/>
      <c r="AK870" s="421"/>
      <c r="AL870" s="324">
        <v>83.85</v>
      </c>
      <c r="AM870" s="325"/>
      <c r="AN870" s="325"/>
      <c r="AO870" s="326"/>
      <c r="AP870" s="320" t="s">
        <v>676</v>
      </c>
      <c r="AQ870" s="320"/>
      <c r="AR870" s="320"/>
      <c r="AS870" s="320"/>
      <c r="AT870" s="320"/>
      <c r="AU870" s="320"/>
      <c r="AV870" s="320"/>
      <c r="AW870" s="320"/>
      <c r="AX870" s="320"/>
    </row>
    <row r="871" spans="1:50" ht="30" customHeight="1" x14ac:dyDescent="0.15">
      <c r="A871" s="403">
        <v>2</v>
      </c>
      <c r="B871" s="403">
        <v>1</v>
      </c>
      <c r="C871" s="417" t="s">
        <v>669</v>
      </c>
      <c r="D871" s="417"/>
      <c r="E871" s="417"/>
      <c r="F871" s="417"/>
      <c r="G871" s="417"/>
      <c r="H871" s="417"/>
      <c r="I871" s="417"/>
      <c r="J871" s="418">
        <v>9010001050794</v>
      </c>
      <c r="K871" s="419"/>
      <c r="L871" s="419"/>
      <c r="M871" s="419"/>
      <c r="N871" s="419"/>
      <c r="O871" s="419"/>
      <c r="P871" s="316" t="s">
        <v>673</v>
      </c>
      <c r="Q871" s="316"/>
      <c r="R871" s="316"/>
      <c r="S871" s="316"/>
      <c r="T871" s="316"/>
      <c r="U871" s="316"/>
      <c r="V871" s="316"/>
      <c r="W871" s="316"/>
      <c r="X871" s="316"/>
      <c r="Y871" s="317">
        <v>1</v>
      </c>
      <c r="Z871" s="318"/>
      <c r="AA871" s="318"/>
      <c r="AB871" s="319"/>
      <c r="AC871" s="327" t="s">
        <v>523</v>
      </c>
      <c r="AD871" s="327"/>
      <c r="AE871" s="327"/>
      <c r="AF871" s="327"/>
      <c r="AG871" s="327"/>
      <c r="AH871" s="420">
        <v>1</v>
      </c>
      <c r="AI871" s="421"/>
      <c r="AJ871" s="421"/>
      <c r="AK871" s="421"/>
      <c r="AL871" s="324" t="s">
        <v>578</v>
      </c>
      <c r="AM871" s="325"/>
      <c r="AN871" s="325"/>
      <c r="AO871" s="326"/>
      <c r="AP871" s="320" t="s">
        <v>677</v>
      </c>
      <c r="AQ871" s="320"/>
      <c r="AR871" s="320"/>
      <c r="AS871" s="320"/>
      <c r="AT871" s="320"/>
      <c r="AU871" s="320"/>
      <c r="AV871" s="320"/>
      <c r="AW871" s="320"/>
      <c r="AX871" s="320"/>
    </row>
    <row r="872" spans="1:50" ht="30" customHeight="1" x14ac:dyDescent="0.15">
      <c r="A872" s="403">
        <v>3</v>
      </c>
      <c r="B872" s="403">
        <v>1</v>
      </c>
      <c r="C872" s="426" t="s">
        <v>670</v>
      </c>
      <c r="D872" s="417"/>
      <c r="E872" s="417"/>
      <c r="F872" s="417"/>
      <c r="G872" s="417"/>
      <c r="H872" s="417"/>
      <c r="I872" s="417"/>
      <c r="J872" s="418">
        <v>4013301005010</v>
      </c>
      <c r="K872" s="419"/>
      <c r="L872" s="419"/>
      <c r="M872" s="419"/>
      <c r="N872" s="419"/>
      <c r="O872" s="419"/>
      <c r="P872" s="427" t="s">
        <v>674</v>
      </c>
      <c r="Q872" s="316"/>
      <c r="R872" s="316"/>
      <c r="S872" s="316"/>
      <c r="T872" s="316"/>
      <c r="U872" s="316"/>
      <c r="V872" s="316"/>
      <c r="W872" s="316"/>
      <c r="X872" s="316"/>
      <c r="Y872" s="317">
        <v>0.1</v>
      </c>
      <c r="Z872" s="318"/>
      <c r="AA872" s="318"/>
      <c r="AB872" s="319"/>
      <c r="AC872" s="327" t="s">
        <v>523</v>
      </c>
      <c r="AD872" s="327"/>
      <c r="AE872" s="327"/>
      <c r="AF872" s="327"/>
      <c r="AG872" s="327"/>
      <c r="AH872" s="322">
        <v>1</v>
      </c>
      <c r="AI872" s="323"/>
      <c r="AJ872" s="323"/>
      <c r="AK872" s="323"/>
      <c r="AL872" s="324" t="s">
        <v>578</v>
      </c>
      <c r="AM872" s="325"/>
      <c r="AN872" s="325"/>
      <c r="AO872" s="326"/>
      <c r="AP872" s="320" t="s">
        <v>678</v>
      </c>
      <c r="AQ872" s="320"/>
      <c r="AR872" s="320"/>
      <c r="AS872" s="320"/>
      <c r="AT872" s="320"/>
      <c r="AU872" s="320"/>
      <c r="AV872" s="320"/>
      <c r="AW872" s="320"/>
      <c r="AX872" s="320"/>
    </row>
    <row r="873" spans="1:50" ht="30" customHeight="1" x14ac:dyDescent="0.15">
      <c r="A873" s="403">
        <v>4</v>
      </c>
      <c r="B873" s="403">
        <v>1</v>
      </c>
      <c r="C873" s="426" t="s">
        <v>671</v>
      </c>
      <c r="D873" s="417"/>
      <c r="E873" s="417"/>
      <c r="F873" s="417"/>
      <c r="G873" s="417"/>
      <c r="H873" s="417"/>
      <c r="I873" s="417"/>
      <c r="J873" s="418">
        <v>6010405003434</v>
      </c>
      <c r="K873" s="419"/>
      <c r="L873" s="419"/>
      <c r="M873" s="419"/>
      <c r="N873" s="419"/>
      <c r="O873" s="419"/>
      <c r="P873" s="427" t="s">
        <v>675</v>
      </c>
      <c r="Q873" s="316"/>
      <c r="R873" s="316"/>
      <c r="S873" s="316"/>
      <c r="T873" s="316"/>
      <c r="U873" s="316"/>
      <c r="V873" s="316"/>
      <c r="W873" s="316"/>
      <c r="X873" s="316"/>
      <c r="Y873" s="317">
        <v>0.1</v>
      </c>
      <c r="Z873" s="318"/>
      <c r="AA873" s="318"/>
      <c r="AB873" s="319"/>
      <c r="AC873" s="327" t="s">
        <v>523</v>
      </c>
      <c r="AD873" s="327"/>
      <c r="AE873" s="327"/>
      <c r="AF873" s="327"/>
      <c r="AG873" s="327"/>
      <c r="AH873" s="322">
        <v>1</v>
      </c>
      <c r="AI873" s="323"/>
      <c r="AJ873" s="323"/>
      <c r="AK873" s="323"/>
      <c r="AL873" s="324" t="s">
        <v>578</v>
      </c>
      <c r="AM873" s="325"/>
      <c r="AN873" s="325"/>
      <c r="AO873" s="326"/>
      <c r="AP873" s="320" t="s">
        <v>678</v>
      </c>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626</v>
      </c>
      <c r="D903" s="417"/>
      <c r="E903" s="417"/>
      <c r="F903" s="417"/>
      <c r="G903" s="417"/>
      <c r="H903" s="417"/>
      <c r="I903" s="417"/>
      <c r="J903" s="418">
        <v>4010405008740</v>
      </c>
      <c r="K903" s="419"/>
      <c r="L903" s="419"/>
      <c r="M903" s="419"/>
      <c r="N903" s="419"/>
      <c r="O903" s="419"/>
      <c r="P903" s="427" t="s">
        <v>615</v>
      </c>
      <c r="Q903" s="316"/>
      <c r="R903" s="316"/>
      <c r="S903" s="316"/>
      <c r="T903" s="316"/>
      <c r="U903" s="316"/>
      <c r="V903" s="316"/>
      <c r="W903" s="316"/>
      <c r="X903" s="316"/>
      <c r="Y903" s="317">
        <v>11.8</v>
      </c>
      <c r="Z903" s="318"/>
      <c r="AA903" s="318"/>
      <c r="AB903" s="319"/>
      <c r="AC903" s="327" t="s">
        <v>524</v>
      </c>
      <c r="AD903" s="425"/>
      <c r="AE903" s="425"/>
      <c r="AF903" s="425"/>
      <c r="AG903" s="425"/>
      <c r="AH903" s="420">
        <v>1</v>
      </c>
      <c r="AI903" s="421"/>
      <c r="AJ903" s="421"/>
      <c r="AK903" s="421"/>
      <c r="AL903" s="324" t="s">
        <v>616</v>
      </c>
      <c r="AM903" s="325"/>
      <c r="AN903" s="325"/>
      <c r="AO903" s="326"/>
      <c r="AP903" s="320" t="s">
        <v>617</v>
      </c>
      <c r="AQ903" s="320"/>
      <c r="AR903" s="320"/>
      <c r="AS903" s="320"/>
      <c r="AT903" s="320"/>
      <c r="AU903" s="320"/>
      <c r="AV903" s="320"/>
      <c r="AW903" s="320"/>
      <c r="AX903" s="320"/>
    </row>
    <row r="904" spans="1:50" ht="30" customHeight="1" x14ac:dyDescent="0.15">
      <c r="A904" s="403">
        <v>2</v>
      </c>
      <c r="B904" s="403">
        <v>1</v>
      </c>
      <c r="C904" s="426" t="s">
        <v>618</v>
      </c>
      <c r="D904" s="417"/>
      <c r="E904" s="417"/>
      <c r="F904" s="417"/>
      <c r="G904" s="417"/>
      <c r="H904" s="417"/>
      <c r="I904" s="417"/>
      <c r="J904" s="418">
        <v>7010001018703</v>
      </c>
      <c r="K904" s="419"/>
      <c r="L904" s="419"/>
      <c r="M904" s="419"/>
      <c r="N904" s="419"/>
      <c r="O904" s="419"/>
      <c r="P904" s="427" t="s">
        <v>619</v>
      </c>
      <c r="Q904" s="316"/>
      <c r="R904" s="316"/>
      <c r="S904" s="316"/>
      <c r="T904" s="316"/>
      <c r="U904" s="316"/>
      <c r="V904" s="316"/>
      <c r="W904" s="316"/>
      <c r="X904" s="316"/>
      <c r="Y904" s="317">
        <v>8.6999999999999993</v>
      </c>
      <c r="Z904" s="318"/>
      <c r="AA904" s="318"/>
      <c r="AB904" s="319"/>
      <c r="AC904" s="327" t="s">
        <v>524</v>
      </c>
      <c r="AD904" s="327"/>
      <c r="AE904" s="327"/>
      <c r="AF904" s="327"/>
      <c r="AG904" s="327"/>
      <c r="AH904" s="420">
        <v>1</v>
      </c>
      <c r="AI904" s="421"/>
      <c r="AJ904" s="421"/>
      <c r="AK904" s="421"/>
      <c r="AL904" s="324" t="s">
        <v>637</v>
      </c>
      <c r="AM904" s="325"/>
      <c r="AN904" s="325"/>
      <c r="AO904" s="326"/>
      <c r="AP904" s="320" t="s">
        <v>616</v>
      </c>
      <c r="AQ904" s="320"/>
      <c r="AR904" s="320"/>
      <c r="AS904" s="320"/>
      <c r="AT904" s="320"/>
      <c r="AU904" s="320"/>
      <c r="AV904" s="320"/>
      <c r="AW904" s="320"/>
      <c r="AX904" s="320"/>
    </row>
    <row r="905" spans="1:50" ht="30" customHeight="1" x14ac:dyDescent="0.15">
      <c r="A905" s="403">
        <v>3</v>
      </c>
      <c r="B905" s="403">
        <v>1</v>
      </c>
      <c r="C905" s="426" t="s">
        <v>621</v>
      </c>
      <c r="D905" s="417"/>
      <c r="E905" s="417"/>
      <c r="F905" s="417"/>
      <c r="G905" s="417"/>
      <c r="H905" s="417"/>
      <c r="I905" s="417"/>
      <c r="J905" s="418">
        <v>3011101061357</v>
      </c>
      <c r="K905" s="419"/>
      <c r="L905" s="419"/>
      <c r="M905" s="419"/>
      <c r="N905" s="419"/>
      <c r="O905" s="419"/>
      <c r="P905" s="427" t="s">
        <v>622</v>
      </c>
      <c r="Q905" s="316"/>
      <c r="R905" s="316"/>
      <c r="S905" s="316"/>
      <c r="T905" s="316"/>
      <c r="U905" s="316"/>
      <c r="V905" s="316"/>
      <c r="W905" s="316"/>
      <c r="X905" s="316"/>
      <c r="Y905" s="317">
        <v>0.8</v>
      </c>
      <c r="Z905" s="318"/>
      <c r="AA905" s="318"/>
      <c r="AB905" s="319"/>
      <c r="AC905" s="327" t="s">
        <v>523</v>
      </c>
      <c r="AD905" s="327"/>
      <c r="AE905" s="327"/>
      <c r="AF905" s="327"/>
      <c r="AG905" s="327"/>
      <c r="AH905" s="322">
        <v>1</v>
      </c>
      <c r="AI905" s="323"/>
      <c r="AJ905" s="323"/>
      <c r="AK905" s="323"/>
      <c r="AL905" s="324" t="s">
        <v>620</v>
      </c>
      <c r="AM905" s="325"/>
      <c r="AN905" s="325"/>
      <c r="AO905" s="326"/>
      <c r="AP905" s="320" t="s">
        <v>616</v>
      </c>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628</v>
      </c>
      <c r="D936" s="417"/>
      <c r="E936" s="417"/>
      <c r="F936" s="417"/>
      <c r="G936" s="417"/>
      <c r="H936" s="417"/>
      <c r="I936" s="417"/>
      <c r="J936" s="418">
        <v>2010401025923</v>
      </c>
      <c r="K936" s="419"/>
      <c r="L936" s="419"/>
      <c r="M936" s="419"/>
      <c r="N936" s="419"/>
      <c r="O936" s="419"/>
      <c r="P936" s="427" t="s">
        <v>623</v>
      </c>
      <c r="Q936" s="316"/>
      <c r="R936" s="316"/>
      <c r="S936" s="316"/>
      <c r="T936" s="316"/>
      <c r="U936" s="316"/>
      <c r="V936" s="316"/>
      <c r="W936" s="316"/>
      <c r="X936" s="316"/>
      <c r="Y936" s="317">
        <v>12.9</v>
      </c>
      <c r="Z936" s="318"/>
      <c r="AA936" s="318"/>
      <c r="AB936" s="319"/>
      <c r="AC936" s="327" t="s">
        <v>518</v>
      </c>
      <c r="AD936" s="425"/>
      <c r="AE936" s="425"/>
      <c r="AF936" s="425"/>
      <c r="AG936" s="425"/>
      <c r="AH936" s="420">
        <v>2</v>
      </c>
      <c r="AI936" s="421"/>
      <c r="AJ936" s="421"/>
      <c r="AK936" s="421"/>
      <c r="AL936" s="324">
        <v>95.1</v>
      </c>
      <c r="AM936" s="325"/>
      <c r="AN936" s="325"/>
      <c r="AO936" s="326"/>
      <c r="AP936" s="320" t="s">
        <v>624</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466</v>
      </c>
      <c r="AQ1101" s="429"/>
      <c r="AR1101" s="429"/>
      <c r="AS1101" s="429"/>
      <c r="AT1101" s="429"/>
      <c r="AU1101" s="429"/>
      <c r="AV1101" s="429"/>
      <c r="AW1101" s="429"/>
      <c r="AX1101" s="429"/>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84 Y781 Y786 Y788:Y790">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0">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Q102 AU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2" max="49" man="1"/>
    <brk id="699" max="49" man="1"/>
    <brk id="727" max="49" man="1"/>
    <brk id="739" max="49" man="1"/>
    <brk id="778"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470</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470</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470</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470</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470</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470</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470</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470</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470</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470</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古川 由美子</cp:lastModifiedBy>
  <cp:lastPrinted>2018-08-15T01:34:02Z</cp:lastPrinted>
  <dcterms:created xsi:type="dcterms:W3CDTF">2012-03-13T00:50:25Z</dcterms:created>
  <dcterms:modified xsi:type="dcterms:W3CDTF">2018-08-15T01:44:46Z</dcterms:modified>
</cp:coreProperties>
</file>