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<sst xmlns="http://schemas.openxmlformats.org/spreadsheetml/2006/main" count="2884" uniqueCount="640">
  <si>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</si>
  <si>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</si>
  <si>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</si>
  <si>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</si>
  <si>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</si>
  <si>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</si>
  <si>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</si>
  <si>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</si>
  <si>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</si>
  <si>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</si>
  <si>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</si>
  <si>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</si>
  <si>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</si>
  <si>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</si>
  <si>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</si>
  <si>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</si>
  <si>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</si>
  <si>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</si>
  <si>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</si>
  <si>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</si>
  <si>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</si>
  <si>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</si>
  <si>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</si>
  <si>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</si>
  <si>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</si>
  <si>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</si>
  <si>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</si>
  <si>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</si>
  <si>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</si>
  <si>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</si>
  <si>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</si>
  <si>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</si>
  <si>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</si>
  <si>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</si>
  <si>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</si>
  <si>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</si>
  <si>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</si>
  <si>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</si>
  <si>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</si>
  <si>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</si>
  <si>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</si>
  <si>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</si>
  <si>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</si>
  <si>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</si>
  <si>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</si>
  <si>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</si>
  <si>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</si>
  <si>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</si>
  <si>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</si>
  <si>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</si>
  <si>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</si>
  <si>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</si>
  <si>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</si>
  <si>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</si>
  <si>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</si>
  <si>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</si>
  <si>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</si>
  <si>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</si>
  <si>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</si>
  <si>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</si>
  <si>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</si>
  <si>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</si>
  <si>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</si>
  <si>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</si>
  <si>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</si>
  <si>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</si>
  <si>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</si>
  <si>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</si>
  <si>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</si>
  <si>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</si>
  <si>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</si>
  <si>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</si>
  <si>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</si>
  <si>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</si>
  <si>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</si>
  <si>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</si>
  <si>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</si>
  <si>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</si>
  <si>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</si>
  <si>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</si>
  <si>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</si>
  <si>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</si>
  <si>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</si>
  <si>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</si>
  <si>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</si>
  <si>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</si>
  <si>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</si>
  <si>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</si>
  <si>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</si>
  <si>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</si>
  <si>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</si>
  <si>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</si>
  <si>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</si>
  <si>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</si>
  <si>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</si>
  <si>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</si>
  <si>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</si>
  <si>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</si>
  <si>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</si>
  <si>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</si>
  <si>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</si>
  <si>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</si>
  <si>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</si>
  <si>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</si>
  <si>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</si>
  <si>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</si>
  <si>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</si>
  <si>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</si>
  <si>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</si>
  <si>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</si>
  <si>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</si>
  <si>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</si>
  <si>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</si>
  <si>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</si>
  <si>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</si>
  <si>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</si>
  <si>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</si>
  <si>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</si>
  <si>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</si>
  <si>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</si>
  <si>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</si>
  <si>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</si>
  <si>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</si>
  <si>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</si>
  <si>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</si>
  <si>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</si>
  <si>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</si>
  <si>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</si>
  <si>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</si>
  <si>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</si>
  <si>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</si>
  <si>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</si>
  <si>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</si>
  <si>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</si>
  <si>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</si>
  <si>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</si>
  <si>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</si>
  <si>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</si>
  <si>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</si>
  <si>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</si>
  <si>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</si>
  <si>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</si>
  <si>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</si>
  <si>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</si>
  <si>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</si>
  <si>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</si>
  <si>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</si>
  <si>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</si>
  <si>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</si>
  <si>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</si>
  <si>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</si>
  <si>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</si>
  <si>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</si>
  <si>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</si>
  <si>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</si>
  <si>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</si>
  <si>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</si>
  <si>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</si>
  <si>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</si>
  <si>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</si>
  <si>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</si>
  <si>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</si>
  <si>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</si>
  <si>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</si>
  <si>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</si>
  <si>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</si>
  <si>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</si>
  <si>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</si>
  <si>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</si>
  <si>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</si>
  <si>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</si>
  <si>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</si>
  <si>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</si>
  <si>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</si>
  <si>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</si>
  <si>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</si>
  <si>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</si>
  <si>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</si>
  <si>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</si>
  <si>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</si>
  <si>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</si>
  <si>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</si>
  <si>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</si>
  <si>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</si>
  <si>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</si>
  <si>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</si>
  <si>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</si>
  <si>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</si>
  <si>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</si>
  <si>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</si>
  <si>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</si>
  <si>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</si>
  <si>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</si>
  <si>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</si>
  <si>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</si>
  <si>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</si>
  <si>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</si>
  <si>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</si>
  <si>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</si>
  <si>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</si>
  <si>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</si>
  <si>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</si>
  <si>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</si>
  <si>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</si>
  <si>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</si>
  <si>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</si>
  <si>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</si>
  <si>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</si>
  <si>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</si>
  <si>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</si>
  <si>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</si>
  <si>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</si>
  <si>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</si>
  <si>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</si>
  <si>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</si>
  <si>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</si>
  <si>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</si>
  <si>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</si>
  <si>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</si>
  <si>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</si>
  <si>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</si>
  <si>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</si>
  <si>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</si>
  <si>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</si>
  <si>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</si>
  <si>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</si>
  <si>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</si>
  <si>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</si>
  <si>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</si>
  <si>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</si>
  <si>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</si>
  <si>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</si>
  <si>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</si>
  <si>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</si>
  <si>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</si>
  <si>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</si>
  <si>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</si>
  <si>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</si>
  <si>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</si>
  <si>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</si>
  <si>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</si>
  <si>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</si>
  <si>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</si>
  <si>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</si>
  <si>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</si>
  <si>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</si>
  <si>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</si>
  <si>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</si>
  <si>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</si>
  <si>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</si>
  <si>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</si>
  <si>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</si>
  <si>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</si>
  <si>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</si>
  <si>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</si>
  <si>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</si>
  <si>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</si>
  <si>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</si>
  <si>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</si>
  <si>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</si>
  <si>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</si>
  <si>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</si>
  <si>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</si>
  <si>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</si>
  <si>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</si>
  <si>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</si>
  <si>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</si>
  <si>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</si>
  <si>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</si>
  <si>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</si>
  <si>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</si>
  <si>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</si>
  <si>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</si>
  <si>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</si>
  <si>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</si>
  <si>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</si>
  <si>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</si>
  <si>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</si>
  <si>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</si>
  <si>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</si>
  <si>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</si>
  <si>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</si>
  <si>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</si>
  <si>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</si>
  <si>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</si>
  <si>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</si>
  <si>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</si>
  <si>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</si>
  <si>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</si>
  <si>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</si>
  <si>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</si>
  <si>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</si>
  <si>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</si>
  <si>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</si>
  <si>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</si>
  <si>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</si>
  <si>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</si>
  <si>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</si>
  <si>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</si>
  <si>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</si>
  <si>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</si>
  <si>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</si>
  <si>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</si>
  <si>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</si>
  <si>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</si>
  <si>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</si>
  <si>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</si>
  <si>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</si>
  <si>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</si>
  <si>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</si>
  <si>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</si>
  <si>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</si>
  <si>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</si>
  <si>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</si>
  <si>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</si>
  <si>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</si>
  <si>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</si>
  <si>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</si>
  <si>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</si>
  <si>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</si>
  <si>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</si>
  <si>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</si>
  <si>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</si>
  <si>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</si>
  <si>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</si>
  <si>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</si>
  <si>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</si>
  <si>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</si>
  <si>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</si>
  <si>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</si>
  <si>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</si>
  <si>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</si>
  <si>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</si>
  <si>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</si>
  <si>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</si>
  <si>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</si>
  <si>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</si>
  <si>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</si>
  <si>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</si>
  <si>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</si>
  <si>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</si>
  <si>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</si>
  <si>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</si>
  <si>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</si>
  <si>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</si>
  <si>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</si>
  <si>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</si>
  <si>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</si>
  <si>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</si>
  <si>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</si>
  <si>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</si>
  <si>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</si>
  <si>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</si>
  <si>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</si>
  <si>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</si>
  <si>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</si>
  <si>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</si>
  <si>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</si>
  <si>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</si>
  <si>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</si>
  <si>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</si>
  <si>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</si>
  <si>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</si>
  <si>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</si>
  <si>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</si>
  <si>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</si>
  <si>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</si>
  <si>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</si>
  <si>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</si>
  <si>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</si>
  <si>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</si>
  <si>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</si>
  <si>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</si>
  <si>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</si>
  <si>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</si>
  <si>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</si>
  <si>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</si>
  <si>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</si>
  <si>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</si>
  <si>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</si>
  <si>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</si>
  <si>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</si>
  <si>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</si>
  <si>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</si>
  <si>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</si>
  <si>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</si>
  <si>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</si>
  <si>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</si>
  <si>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</si>
  <si>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</si>
  <si>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</si>
  <si>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</si>
  <si>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</si>
  <si>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</si>
  <si>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</si>
  <si>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</si>
  <si>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</si>
  <si>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</si>
  <si>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</si>
  <si>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</si>
  <si>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</si>
  <si>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</si>
  <si>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</si>
  <si>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</si>
  <si>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</si>
  <si>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</si>
  <si>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</si>
  <si>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</si>
  <si>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</si>
  <si>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</si>
  <si>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</si>
  <si>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</si>
  <si>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</si>
  <si>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</si>
  <si>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</si>
  <si>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</si>
  <si>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</si>
  <si>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</si>
  <si>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</si>
  <si>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</si>
  <si>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</si>
  <si>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</si>
  <si>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</si>
  <si>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</si>
  <si>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</si>
  <si>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</si>
  <si>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</si>
  <si>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</si>
  <si>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</si>
  <si>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</si>
  <si>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</si>
  <si>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</si>
  <si>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</si>
  <si>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</si>
  <si>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</si>
  <si>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</si>
  <si>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</si>
  <si>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</si>
  <si>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</si>
  <si>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</si>
  <si>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</si>
  <si>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</si>
  <si>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</si>
  <si>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</si>
  <si>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</si>
  <si>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</si>
  <si>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</si>
  <si>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</si>
  <si>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</si>
  <si>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</si>
  <si>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</si>
  <si>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</si>
  <si>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</si>
  <si>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</si>
  <si>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</si>
  <si>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</si>
  <si>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</si>
  <si>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</si>
  <si>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</si>
  <si>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</si>
  <si>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</si>
  <si>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</si>
  <si>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</si>
  <si>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</si>
  <si>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</si>
  <si>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</si>
  <si>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</si>
  <si>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</si>
  <si>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</si>
  <si>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</si>
  <si>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</si>
  <si>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</si>
  <si>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</si>
  <si>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</si>
  <si>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</si>
  <si>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</si>
  <si>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</si>
  <si>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</si>
  <si>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</si>
  <si>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</si>
  <si>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</si>
  <si>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</si>
  <si>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</si>
  <si>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</si>
  <si>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</si>
  <si>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</si>
  <si>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</si>
  <si>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</si>
  <si>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</si>
  <si>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</si>
  <si>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</si>
  <si>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</si>
  <si>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</si>
  <si>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</si>
  <si>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</si>
  <si>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</si>
  <si>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</si>
  <si>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</si>
  <si>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</si>
  <si>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</si>
  <si>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</si>
  <si>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</si>
  <si>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</si>
  <si>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</si>
  <si>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</si>
  <si>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</si>
  <si>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</si>
  <si>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</si>
  <si>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</si>
  <si>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</si>
  <si>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</si>
  <si>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</si>
  <si>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</si>
  <si>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</si>
  <si>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</si>
  <si>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</si>
  <si>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</si>
  <si>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</si>
  <si>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</si>
  <si>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</si>
  <si>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</si>
  <si>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</si>
  <si>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</si>
  <si>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</si>
  <si>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</si>
  <si>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</si>
  <si>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</si>
  <si>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</si>
  <si>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</si>
  <si>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</si>
  <si>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</si>
  <si>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</si>
  <si>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</si>
  <si>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</si>
  <si>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</si>
  <si>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</si>
  <si>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</si>
  <si>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</si>
  <si>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</si>
  <si>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</si>
  <si>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</si>
  <si>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</si>
  <si>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</si>
  <si>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</si>
  <si>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</si>
  <si>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</si>
  <si>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</si>
  <si>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</si>
  <si>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</si>
  <si>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</si>
  <si>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</si>
  <si>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持続可能な社会のためのグッドライフ総合推進事業</t>
    <rPh sb="0" eb="2">
      <t>ジゾク</t>
    </rPh>
    <rPh sb="2" eb="4">
      <t>カノウ</t>
    </rPh>
    <rPh sb="5" eb="7">
      <t>シャカイ</t>
    </rPh>
    <rPh sb="17" eb="19">
      <t>ソウゴウ</t>
    </rPh>
    <rPh sb="19" eb="21">
      <t>スイシン</t>
    </rPh>
    <rPh sb="21" eb="23">
      <t>ジギョウ</t>
    </rPh>
    <phoneticPr fontId="5"/>
  </si>
  <si>
    <t>大臣官房</t>
    <rPh sb="0" eb="2">
      <t>ダイジン</t>
    </rPh>
    <rPh sb="2" eb="4">
      <t>カンボウ</t>
    </rPh>
    <phoneticPr fontId="5"/>
  </si>
  <si>
    <t>環境計画課</t>
    <rPh sb="0" eb="2">
      <t>カンキョウ</t>
    </rPh>
    <rPh sb="2" eb="5">
      <t>ケイカクカ</t>
    </rPh>
    <phoneticPr fontId="5"/>
  </si>
  <si>
    <t>○</t>
  </si>
  <si>
    <t>環境基本計画が目標として掲げる「低炭素・循環・自然共生」を統合的に達成する持続可能な社会の実現に向けた取組を更に加速するため、各地域で実践されている持続可能な社会を目指した取組を募集・表彰し、優秀な取組を広く社会に発信していくことで、持続可能な社会の実現に向けた新たなライフスタイルの構築及びその波及を目指す。</t>
    <phoneticPr fontId="5"/>
  </si>
  <si>
    <t>環境基本計画に示す持続可能な社会の実現を目指し、「環境や社会に良い暮らし」やこれを支える取組を募集・表彰する「グッドライフアワード」(平成25年度から実施)を引き続き実施するとともに、ホームページ等を通じて、情報を広く社会に発信する。
また、「低炭素・循環・自然共生」を統合的に達成する持続可能な社会の実現に向けたライフスタイルの実証・検証等のため、グッドライフアワードの受賞取組の現地に赴き、取組状況についての調査を行うとともに、ホームページ等を通じて、情報を広く社会に発信する。</t>
    <phoneticPr fontId="5"/>
  </si>
  <si>
    <t>-</t>
    <phoneticPr fontId="5"/>
  </si>
  <si>
    <t>-</t>
    <phoneticPr fontId="5"/>
  </si>
  <si>
    <t>-</t>
    <phoneticPr fontId="5"/>
  </si>
  <si>
    <t>-</t>
    <phoneticPr fontId="5"/>
  </si>
  <si>
    <t>件</t>
    <rPh sb="0" eb="1">
      <t>ケン</t>
    </rPh>
    <phoneticPr fontId="5"/>
  </si>
  <si>
    <t>千円/件</t>
    <rPh sb="0" eb="2">
      <t>センエン</t>
    </rPh>
    <rPh sb="3" eb="4">
      <t>ケン</t>
    </rPh>
    <phoneticPr fontId="5"/>
  </si>
  <si>
    <t>９　環境政策の基盤整備</t>
    <rPh sb="2" eb="4">
      <t>カンキョウ</t>
    </rPh>
    <rPh sb="4" eb="6">
      <t>セイサク</t>
    </rPh>
    <rPh sb="7" eb="9">
      <t>キバン</t>
    </rPh>
    <rPh sb="9" eb="11">
      <t>セイビ</t>
    </rPh>
    <phoneticPr fontId="5"/>
  </si>
  <si>
    <t>有</t>
  </si>
  <si>
    <t>無</t>
  </si>
  <si>
    <t>‐</t>
  </si>
  <si>
    <t>環境基本計画に示す持続可能な社会の実現のため、国民一人一人が現在のライフスタイルを見つめ直すきっかけを作ることができる。</t>
    <phoneticPr fontId="5"/>
  </si>
  <si>
    <t>環境基本計画が掲げる「低炭素・循環・自然共生」を統合的に達成する持続可能な社会の実現という目標の達成のためには、国自らが早急に取組を実施し、その情報を広く国民に発信する必要がある。</t>
    <phoneticPr fontId="5"/>
  </si>
  <si>
    <t>環境基本計画が掲げる「低炭素・循環・自然共生」を統合的に達成する持続可能な社会の実現という目標の達成のため、必要かつ適切な事業であり、優先度が高い。</t>
    <phoneticPr fontId="5"/>
  </si>
  <si>
    <t>総合評価落札方式による一般競争入札を実施することにより競争性は確保されている。
一者応札については、公告期間の延長等更なる競争性の確保に努めて参りたい。</t>
    <phoneticPr fontId="5"/>
  </si>
  <si>
    <t>グッドライフアワードへの応募促進のための周知・広報の件数に係る単位当たりコストとして妥当な水準である。</t>
    <phoneticPr fontId="5"/>
  </si>
  <si>
    <t>費目・使途は、事業目的である持続可能な社会の実現に向けた新たなライフスタイルの構築・波及に即し、真に必要なものに限定されている。</t>
    <phoneticPr fontId="5"/>
  </si>
  <si>
    <t>過去に実施した同事業の経験・成果を踏まえ、コスト削減や効率化に向けた工夫を検討・実施した。</t>
    <phoneticPr fontId="5"/>
  </si>
  <si>
    <t>成果実績は成果目標を達成しており、見合ったものとなっている。</t>
    <phoneticPr fontId="5"/>
  </si>
  <si>
    <t>前年度に実施したグッドライフアワードを引き続き実施し、それを踏まえて更なる取組を実施するため、低コストで効果的に事業を実施することが可能となる。</t>
    <phoneticPr fontId="5"/>
  </si>
  <si>
    <t>見込みどおりの活動実績である。</t>
    <phoneticPr fontId="5"/>
  </si>
  <si>
    <t>表彰した取組等について、ホームページやフェイスブックで閲覧されている。</t>
    <phoneticPr fontId="5"/>
  </si>
  <si>
    <t>総合評価落札方式による一般競争入札を実施し、専門的な業務内容を担保した上で、競争性を確保するとともに、予算の執行を効率化する。</t>
    <phoneticPr fontId="5"/>
  </si>
  <si>
    <t>総合評価落札方式による一般競争入札を引き続き実施し、専門的な業務内容を担保した上で、競争性を確保するとともに、予算の執行を効率化する。</t>
    <phoneticPr fontId="5"/>
  </si>
  <si>
    <t>新25-031</t>
    <rPh sb="0" eb="1">
      <t>シン</t>
    </rPh>
    <phoneticPr fontId="5"/>
  </si>
  <si>
    <t>新26-034</t>
    <rPh sb="0" eb="1">
      <t>シン</t>
    </rPh>
    <phoneticPr fontId="5"/>
  </si>
  <si>
    <t>286</t>
    <phoneticPr fontId="5"/>
  </si>
  <si>
    <t>人件費</t>
    <rPh sb="0" eb="3">
      <t>ジンケンヒ</t>
    </rPh>
    <phoneticPr fontId="5"/>
  </si>
  <si>
    <t>事務局設置・運営、実行委員会運営</t>
    <rPh sb="0" eb="3">
      <t>ジムキョク</t>
    </rPh>
    <rPh sb="3" eb="5">
      <t>セッチ</t>
    </rPh>
    <rPh sb="6" eb="8">
      <t>ウンエイ</t>
    </rPh>
    <rPh sb="9" eb="11">
      <t>ジッコウ</t>
    </rPh>
    <rPh sb="11" eb="14">
      <t>イインカイ</t>
    </rPh>
    <rPh sb="14" eb="16">
      <t>ウンエイ</t>
    </rPh>
    <phoneticPr fontId="5"/>
  </si>
  <si>
    <t>イベント運営費</t>
    <rPh sb="4" eb="7">
      <t>ウンエイヒ</t>
    </rPh>
    <phoneticPr fontId="5"/>
  </si>
  <si>
    <t>表彰式、カンファレンス</t>
    <rPh sb="0" eb="3">
      <t>ヒョウショウシキ</t>
    </rPh>
    <phoneticPr fontId="5"/>
  </si>
  <si>
    <t>PR関係費</t>
    <rPh sb="2" eb="5">
      <t>カンケイヒ</t>
    </rPh>
    <phoneticPr fontId="5"/>
  </si>
  <si>
    <t>WEBサイト、雑誌広告</t>
    <rPh sb="7" eb="9">
      <t>ザッシ</t>
    </rPh>
    <rPh sb="9" eb="11">
      <t>コウコク</t>
    </rPh>
    <phoneticPr fontId="5"/>
  </si>
  <si>
    <t>取材活動費</t>
    <rPh sb="0" eb="2">
      <t>シュザイ</t>
    </rPh>
    <rPh sb="2" eb="5">
      <t>カツドウヒ</t>
    </rPh>
    <phoneticPr fontId="5"/>
  </si>
  <si>
    <t>受賞取組取材</t>
    <rPh sb="0" eb="2">
      <t>ジュショウ</t>
    </rPh>
    <rPh sb="2" eb="4">
      <t>トリクミ</t>
    </rPh>
    <rPh sb="4" eb="6">
      <t>シュザイ</t>
    </rPh>
    <phoneticPr fontId="5"/>
  </si>
  <si>
    <t>一般管理費、消費税</t>
    <rPh sb="0" eb="2">
      <t>イッパン</t>
    </rPh>
    <rPh sb="2" eb="5">
      <t>カンリヒ</t>
    </rPh>
    <rPh sb="6" eb="9">
      <t>ショウヒゼイ</t>
    </rPh>
    <phoneticPr fontId="5"/>
  </si>
  <si>
    <t>株式会社　ビジネス・ブレークスルー</t>
    <rPh sb="0" eb="2">
      <t>カブシキ</t>
    </rPh>
    <rPh sb="2" eb="4">
      <t>カイシャ</t>
    </rPh>
    <phoneticPr fontId="5"/>
  </si>
  <si>
    <t>平成29年度持続可能な社会のためのグッドライフ総合推進事業に係る業務</t>
    <phoneticPr fontId="5"/>
  </si>
  <si>
    <t>グッドライフアワードへの応募促進のための周知・広報の件数（facebookのリーチ件数）
※「リーチ数」とは、Facebookページで投稿した記事を見た人の数。（読者のFacebook画面上に表示された数）</t>
    <phoneticPr fontId="5"/>
  </si>
  <si>
    <t>facebookのリーチ件数</t>
    <rPh sb="12" eb="14">
      <t>ケンスウ</t>
    </rPh>
    <phoneticPr fontId="5"/>
  </si>
  <si>
    <t>執行額／グッドライフアワード応募件数　　　　　　</t>
    <rPh sb="0" eb="2">
      <t>シッコウ</t>
    </rPh>
    <rPh sb="2" eb="3">
      <t>ガク</t>
    </rPh>
    <rPh sb="14" eb="16">
      <t>オウボ</t>
    </rPh>
    <rPh sb="16" eb="18">
      <t>ケンスウ</t>
    </rPh>
    <phoneticPr fontId="5"/>
  </si>
  <si>
    <t>環境基本法第15条</t>
    <rPh sb="0" eb="2">
      <t>カンキョウ</t>
    </rPh>
    <rPh sb="2" eb="5">
      <t>キホンホウ</t>
    </rPh>
    <rPh sb="5" eb="6">
      <t>ダイ</t>
    </rPh>
    <rPh sb="8" eb="9">
      <t>ジョウ</t>
    </rPh>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</si>
  <si>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</si>
  <si>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</si>
  <si>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</si>
  <si>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</si>
  <si>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</si>
  <si>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第五次環境基本計画の閣議決定</t>
    <phoneticPr fontId="5"/>
  </si>
  <si>
    <t>第五次環境基本計画の閣議決定：約６年ごとに見直し</t>
    <rPh sb="15" eb="16">
      <t>ヤク</t>
    </rPh>
    <rPh sb="17" eb="18">
      <t>ネン</t>
    </rPh>
    <rPh sb="21" eb="23">
      <t>ミナオ</t>
    </rPh>
    <phoneticPr fontId="5"/>
  </si>
  <si>
    <t>第五次環境基本計画を閣議決定する。</t>
    <phoneticPr fontId="5"/>
  </si>
  <si>
    <t>平成30年４月、閣議決定した。</t>
    <rPh sb="0" eb="2">
      <t>ヘイセイ</t>
    </rPh>
    <rPh sb="4" eb="5">
      <t>ネン</t>
    </rPh>
    <rPh sb="6" eb="7">
      <t>ガツ</t>
    </rPh>
    <rPh sb="8" eb="10">
      <t>カクギ</t>
    </rPh>
    <rPh sb="10" eb="12">
      <t>ケッテイ</t>
    </rPh>
    <phoneticPr fontId="5"/>
  </si>
  <si>
    <t>&lt;達成手段の概要&gt;グッドライフアワード(平成25年度から実施)を引き続き実施するとともに、ホームページ等を通じた社会への情報発信、グッドライフアワードの受賞取組の現地取材等を行う。
&lt;達成手段の目標&gt;グッドライフアワードへの応募促進のための周知・広報の件数（facebookのリーチ件数）：310,000件
&lt;施策の達成すべき目標(測定資料)への寄与の内容&gt;
達成手段を実施することにより、第四次環境基本計画の見直しの議論に資することができる。</t>
    <rPh sb="141" eb="143">
      <t>ケンスウ</t>
    </rPh>
    <rPh sb="205" eb="207">
      <t>ミナオ</t>
    </rPh>
    <rPh sb="209" eb="211">
      <t>ギロン</t>
    </rPh>
    <phoneticPr fontId="5"/>
  </si>
  <si>
    <t>グッドライフアワード応募件数</t>
    <rPh sb="10" eb="12">
      <t>オウボ</t>
    </rPh>
    <rPh sb="12" eb="14">
      <t>ケンスウ</t>
    </rPh>
    <phoneticPr fontId="5"/>
  </si>
  <si>
    <t>-</t>
    <phoneticPr fontId="5"/>
  </si>
  <si>
    <t>-</t>
    <phoneticPr fontId="5"/>
  </si>
  <si>
    <t>-</t>
    <phoneticPr fontId="5"/>
  </si>
  <si>
    <t>-</t>
    <phoneticPr fontId="5"/>
  </si>
  <si>
    <t>-</t>
    <phoneticPr fontId="5"/>
  </si>
  <si>
    <t>-</t>
    <phoneticPr fontId="5"/>
  </si>
  <si>
    <t>-</t>
    <phoneticPr fontId="5"/>
  </si>
  <si>
    <t>-</t>
    <phoneticPr fontId="5"/>
  </si>
  <si>
    <t>請負業者調べ</t>
    <rPh sb="0" eb="2">
      <t>ウケオイ</t>
    </rPh>
    <rPh sb="2" eb="4">
      <t>ギョウシャ</t>
    </rPh>
    <rPh sb="4" eb="5">
      <t>シラ</t>
    </rPh>
    <phoneticPr fontId="5"/>
  </si>
  <si>
    <t>-</t>
    <phoneticPr fontId="5"/>
  </si>
  <si>
    <t>－</t>
    <phoneticPr fontId="5"/>
  </si>
  <si>
    <t>－</t>
    <phoneticPr fontId="5"/>
  </si>
  <si>
    <t>-</t>
    <phoneticPr fontId="5"/>
  </si>
  <si>
    <t>-</t>
    <phoneticPr fontId="5"/>
  </si>
  <si>
    <t>-</t>
    <phoneticPr fontId="5"/>
  </si>
  <si>
    <t>-</t>
    <phoneticPr fontId="5"/>
  </si>
  <si>
    <t>268</t>
    <phoneticPr fontId="5"/>
  </si>
  <si>
    <t>A.株式会社ビジネス・ブレークスルー</t>
    <phoneticPr fontId="5"/>
  </si>
  <si>
    <t>－</t>
    <phoneticPr fontId="5"/>
  </si>
  <si>
    <t>19,945／153</t>
    <phoneticPr fontId="5"/>
  </si>
  <si>
    <t>20,498／140</t>
    <phoneticPr fontId="5"/>
  </si>
  <si>
    <t>19,278／155</t>
    <phoneticPr fontId="5"/>
  </si>
  <si>
    <t>19,818／153</t>
    <phoneticPr fontId="5"/>
  </si>
  <si>
    <t>環境基本計画（第五次：平成30年４月17日閣議決定）</t>
    <rPh sb="0" eb="2">
      <t>カンキョウ</t>
    </rPh>
    <rPh sb="2" eb="4">
      <t>キホン</t>
    </rPh>
    <rPh sb="4" eb="6">
      <t>ケイカク</t>
    </rPh>
    <rPh sb="7" eb="8">
      <t>ダイ</t>
    </rPh>
    <rPh sb="9" eb="10">
      <t>ジ</t>
    </rPh>
    <rPh sb="11" eb="13">
      <t>ヘイセイ</t>
    </rPh>
    <rPh sb="15" eb="16">
      <t>ネン</t>
    </rPh>
    <rPh sb="17" eb="18">
      <t>ガツ</t>
    </rPh>
    <rPh sb="20" eb="21">
      <t>ニチ</t>
    </rPh>
    <rPh sb="21" eb="23">
      <t>カクギ</t>
    </rPh>
    <rPh sb="23" eb="25">
      <t>ケッテイ</t>
    </rPh>
    <phoneticPr fontId="5"/>
  </si>
  <si>
    <t>-</t>
    <phoneticPr fontId="5"/>
  </si>
  <si>
    <t>外部有識者点検対象外</t>
    <phoneticPr fontId="5"/>
  </si>
  <si>
    <t>地域循環共生圏形成に向けた取組と、本事業によるライフスタイル・イノベーションの創出及びパートナーシップの強化に向けた取組を、連携してより効果的に実施していくため、2019年度概算要求において、本事業を廃止し、「環境で地方を元気にする地域循環共生圏づくりプラットフォーム事業」（新規）に統合して実施することとした。</t>
    <rPh sb="0" eb="7">
      <t>チイキジュンカンキョウセイケン</t>
    </rPh>
    <rPh sb="7" eb="9">
      <t>ケイセイ</t>
    </rPh>
    <rPh sb="10" eb="11">
      <t>ム</t>
    </rPh>
    <rPh sb="13" eb="15">
      <t>トリクミ</t>
    </rPh>
    <rPh sb="17" eb="18">
      <t>ホン</t>
    </rPh>
    <rPh sb="18" eb="20">
      <t>ジギョウ</t>
    </rPh>
    <rPh sb="39" eb="41">
      <t>ソウシュツ</t>
    </rPh>
    <rPh sb="41" eb="42">
      <t>オヨ</t>
    </rPh>
    <rPh sb="52" eb="54">
      <t>キョウカ</t>
    </rPh>
    <rPh sb="55" eb="56">
      <t>ム</t>
    </rPh>
    <rPh sb="58" eb="60">
      <t>トリクミ</t>
    </rPh>
    <rPh sb="62" eb="64">
      <t>レンケイ</t>
    </rPh>
    <rPh sb="72" eb="74">
      <t>ジッシ</t>
    </rPh>
    <rPh sb="85" eb="87">
      <t>ネンド</t>
    </rPh>
    <rPh sb="87" eb="89">
      <t>ガイサン</t>
    </rPh>
    <rPh sb="89" eb="91">
      <t>ヨウキュウ</t>
    </rPh>
    <rPh sb="96" eb="97">
      <t>ホン</t>
    </rPh>
    <rPh sb="97" eb="99">
      <t>ジギョウ</t>
    </rPh>
    <rPh sb="100" eb="102">
      <t>ハイシ</t>
    </rPh>
    <rPh sb="138" eb="140">
      <t>シンキ</t>
    </rPh>
    <rPh sb="142" eb="144">
      <t>トウゴウ</t>
    </rPh>
    <rPh sb="146" eb="148">
      <t>ジッシ</t>
    </rPh>
    <phoneticPr fontId="5"/>
  </si>
  <si>
    <t>平成30年４月に閣議決定された第５次環境基本計画を受け、地域循環共生圏の取組について省全体で検討し、2019年度要求に繋げるようにすること。</t>
    <phoneticPr fontId="5"/>
  </si>
  <si>
    <t>環境計画課長
川又　孝太郎</t>
    <rPh sb="0" eb="2">
      <t>カンキョウ</t>
    </rPh>
    <rPh sb="2" eb="4">
      <t>ケイカク</t>
    </rPh>
    <rPh sb="4" eb="6">
      <t>カチョウ</t>
    </rPh>
    <rPh sb="7" eb="9">
      <t>カワマタ</t>
    </rPh>
    <rPh sb="10" eb="13">
      <t>コウタロウ</t>
    </rPh>
    <phoneticPr fontId="5"/>
  </si>
  <si>
    <t>地域循環共生圏形成に向けた取組と、本事業によるライフスタイル・イノベーションの創出及びパートナーシップの強化に向けた取組を、連携してより効果的に実施していくため、2019年度概算要求において、本事業を廃止し、「環境で地方を元気にする地域循環共生圏づくりプラットフォーム事業」（新規）に統合して実施することとした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</si>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</sst>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32</xdr:col>
      <xdr:colOff>104812</xdr:colOff>
      <xdr:row>742</xdr:row>
      <xdr:rowOff>220288</xdr:rowOff>
    </xdr:to>
    <xdr:sp macro="" textlink="">
      <xdr:nvSpPr>
        <xdr:cNvPr id="2" name="テキスト ボックス 1"/>
        <xdr:cNvSpPr txBox="1"/>
      </xdr:nvSpPr>
      <xdr:spPr>
        <a:xfrm>
          <a:off x="4172857" y="35922857"/>
          <a:ext cx="1737669" cy="574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21</xdr:col>
      <xdr:colOff>154213</xdr:colOff>
      <xdr:row>743</xdr:row>
      <xdr:rowOff>54429</xdr:rowOff>
    </xdr:from>
    <xdr:to>
      <xdr:col>33</xdr:col>
      <xdr:colOff>65746</xdr:colOff>
      <xdr:row>744</xdr:row>
      <xdr:rowOff>165610</xdr:rowOff>
    </xdr:to>
    <xdr:sp macro="" textlink="">
      <xdr:nvSpPr>
        <xdr:cNvPr id="4" name="大かっこ 3"/>
        <xdr:cNvSpPr/>
      </xdr:nvSpPr>
      <xdr:spPr>
        <a:xfrm>
          <a:off x="3964213" y="36684858"/>
          <a:ext cx="2088676" cy="464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27</xdr:col>
      <xdr:colOff>145143</xdr:colOff>
      <xdr:row>745</xdr:row>
      <xdr:rowOff>36286</xdr:rowOff>
    </xdr:from>
    <xdr:to>
      <xdr:col>27</xdr:col>
      <xdr:colOff>145143</xdr:colOff>
      <xdr:row>748</xdr:row>
      <xdr:rowOff>115795</xdr:rowOff>
    </xdr:to>
    <xdr:cxnSp macro="">
      <xdr:nvCxnSpPr>
        <xdr:cNvPr id="5" name="直線矢印コネクタ 4"/>
        <xdr:cNvCxnSpPr/>
      </xdr:nvCxnSpPr>
      <xdr:spPr>
        <a:xfrm>
          <a:off x="5043714" y="37374286"/>
          <a:ext cx="0" cy="11408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748</xdr:row>
      <xdr:rowOff>317501</xdr:rowOff>
    </xdr:from>
    <xdr:to>
      <xdr:col>33</xdr:col>
      <xdr:colOff>157948</xdr:colOff>
      <xdr:row>749</xdr:row>
      <xdr:rowOff>244140</xdr:rowOff>
    </xdr:to>
    <xdr:sp macro="" textlink="">
      <xdr:nvSpPr>
        <xdr:cNvPr id="7" name="テキスト ボックス 6"/>
        <xdr:cNvSpPr txBox="1"/>
      </xdr:nvSpPr>
      <xdr:spPr>
        <a:xfrm>
          <a:off x="3991428" y="38716858"/>
          <a:ext cx="2153663" cy="280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54429</xdr:colOff>
      <xdr:row>749</xdr:row>
      <xdr:rowOff>263071</xdr:rowOff>
    </xdr:from>
    <xdr:to>
      <xdr:col>35</xdr:col>
      <xdr:colOff>136071</xdr:colOff>
      <xdr:row>751</xdr:row>
      <xdr:rowOff>204655</xdr:rowOff>
    </xdr:to>
    <xdr:sp macro="" textlink="">
      <xdr:nvSpPr>
        <xdr:cNvPr id="9" name="テキスト ボックス 8"/>
        <xdr:cNvSpPr txBox="1"/>
      </xdr:nvSpPr>
      <xdr:spPr>
        <a:xfrm>
          <a:off x="3864429" y="39016214"/>
          <a:ext cx="2621642" cy="649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Ａ．株式会社ビジネス・ブレークスルー</a:t>
          </a:r>
          <a:endParaRPr kumimoji="1" lang="en-US" altLang="ja-JP" sz="1100"/>
        </a:p>
        <a:p>
          <a:pPr algn="ctr"/>
          <a:r>
            <a:rPr kumimoji="1" lang="en-US" altLang="ja-JP" sz="1100">
              <a:latin typeface="+mn-ea"/>
              <a:ea typeface="+mn-ea"/>
            </a:rPr>
            <a:t>20</a:t>
          </a:r>
          <a:r>
            <a:rPr kumimoji="1" lang="ja-JP" altLang="en-US" sz="1100">
              <a:latin typeface="+mn-ea"/>
              <a:ea typeface="+mn-ea"/>
            </a:rPr>
            <a:t>百万円</a:t>
          </a:r>
        </a:p>
      </xdr:txBody>
    </xdr:sp>
    <xdr:clientData/>
  </xdr:twoCellAnchor>
  <xdr:twoCellAnchor>
    <xdr:from>
      <xdr:col>19</xdr:col>
      <xdr:colOff>0</xdr:colOff>
      <xdr:row>752</xdr:row>
      <xdr:rowOff>0</xdr:rowOff>
    </xdr:from>
    <xdr:to>
      <xdr:col>36</xdr:col>
      <xdr:colOff>85406</xdr:colOff>
      <xdr:row>755</xdr:row>
      <xdr:rowOff>49457</xdr:rowOff>
    </xdr:to>
    <xdr:sp macro="" textlink="">
      <xdr:nvSpPr>
        <xdr:cNvPr id="10" name="大かっこ 9"/>
        <xdr:cNvSpPr/>
      </xdr:nvSpPr>
      <xdr:spPr>
        <a:xfrm>
          <a:off x="3447143" y="39814500"/>
          <a:ext cx="3169692" cy="1110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環境基本計画に示す持続可能な社会の実現を目指し、グッドライフアワードの実施、</a:t>
          </a:r>
          <a:r>
            <a:rPr lang="ja-JP" altLang="ja-JP" sz="1100">
              <a:solidFill>
                <a:schemeClr val="tx1"/>
              </a:solidFill>
              <a:effectLst/>
              <a:latin typeface="+mn-lt"/>
              <a:ea typeface="+mn-ea"/>
              <a:cs typeface="+mn-cs"/>
            </a:rPr>
            <a:t>グッドライフアワードの</a:t>
          </a:r>
          <a:r>
            <a:rPr lang="ja-JP" altLang="en-US"/>
            <a:t>受賞取組の現地調査、それらの情報発信等を実施。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80" zoomScaleNormal="75" zoomScaleSheetLayoutView="80" zoomScalePageLayoutView="85" workbookViewId="0">
      <selection activeCell="W24" sqref="W24:AC2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285</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8" t="s">
        <v>25</v>
      </c>
      <c r="B4" s="729"/>
      <c r="C4" s="729"/>
      <c r="D4" s="729"/>
      <c r="E4" s="729"/>
      <c r="F4" s="729"/>
      <c r="G4" s="704" t="s">
        <v>551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58" t="s">
        <v>69</v>
      </c>
      <c r="H5" s="559"/>
      <c r="I5" s="559"/>
      <c r="J5" s="559"/>
      <c r="K5" s="559"/>
      <c r="L5" s="559"/>
      <c r="M5" s="560" t="s">
        <v>66</v>
      </c>
      <c r="N5" s="561"/>
      <c r="O5" s="561"/>
      <c r="P5" s="561"/>
      <c r="Q5" s="561"/>
      <c r="R5" s="562"/>
      <c r="S5" s="563" t="s">
        <v>79</v>
      </c>
      <c r="T5" s="559"/>
      <c r="U5" s="559"/>
      <c r="V5" s="559"/>
      <c r="W5" s="559"/>
      <c r="X5" s="564"/>
      <c r="Y5" s="720" t="s">
        <v>3</v>
      </c>
      <c r="Z5" s="721"/>
      <c r="AA5" s="721"/>
      <c r="AB5" s="721"/>
      <c r="AC5" s="721"/>
      <c r="AD5" s="722"/>
      <c r="AE5" s="723" t="s">
        <v>553</v>
      </c>
      <c r="AF5" s="723"/>
      <c r="AG5" s="723"/>
      <c r="AH5" s="723"/>
      <c r="AI5" s="723"/>
      <c r="AJ5" s="723"/>
      <c r="AK5" s="723"/>
      <c r="AL5" s="723"/>
      <c r="AM5" s="723"/>
      <c r="AN5" s="723"/>
      <c r="AO5" s="723"/>
      <c r="AP5" s="724"/>
      <c r="AQ5" s="725" t="s">
        <v>637</v>
      </c>
      <c r="AR5" s="726"/>
      <c r="AS5" s="726"/>
      <c r="AT5" s="726"/>
      <c r="AU5" s="726"/>
      <c r="AV5" s="726"/>
      <c r="AW5" s="726"/>
      <c r="AX5" s="727"/>
    </row>
    <row r="6" spans="1:50" ht="39" customHeight="1" x14ac:dyDescent="0.2">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597</v>
      </c>
      <c r="H7" s="841"/>
      <c r="I7" s="841"/>
      <c r="J7" s="841"/>
      <c r="K7" s="841"/>
      <c r="L7" s="841"/>
      <c r="M7" s="841"/>
      <c r="N7" s="841"/>
      <c r="O7" s="841"/>
      <c r="P7" s="841"/>
      <c r="Q7" s="841"/>
      <c r="R7" s="841"/>
      <c r="S7" s="841"/>
      <c r="T7" s="841"/>
      <c r="U7" s="841"/>
      <c r="V7" s="841"/>
      <c r="W7" s="841"/>
      <c r="X7" s="842"/>
      <c r="Y7" s="393" t="s">
        <v>548</v>
      </c>
      <c r="Z7" s="294"/>
      <c r="AA7" s="294"/>
      <c r="AB7" s="294"/>
      <c r="AC7" s="294"/>
      <c r="AD7" s="394"/>
      <c r="AE7" s="381" t="s">
        <v>632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2">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5" t="s">
        <v>30</v>
      </c>
      <c r="B10" s="746"/>
      <c r="C10" s="746"/>
      <c r="D10" s="746"/>
      <c r="E10" s="746"/>
      <c r="F10" s="746"/>
      <c r="G10" s="678" t="s">
        <v>556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7"/>
    </row>
    <row r="13" spans="1:50" ht="21" customHeight="1" x14ac:dyDescent="0.2">
      <c r="A13" s="139"/>
      <c r="B13" s="140"/>
      <c r="C13" s="140"/>
      <c r="D13" s="140"/>
      <c r="E13" s="140"/>
      <c r="F13" s="141"/>
      <c r="G13" s="748" t="s">
        <v>6</v>
      </c>
      <c r="H13" s="749"/>
      <c r="I13" s="641" t="s">
        <v>7</v>
      </c>
      <c r="J13" s="642"/>
      <c r="K13" s="642"/>
      <c r="L13" s="642"/>
      <c r="M13" s="642"/>
      <c r="N13" s="642"/>
      <c r="O13" s="643"/>
      <c r="P13" s="97">
        <v>21</v>
      </c>
      <c r="Q13" s="98"/>
      <c r="R13" s="98"/>
      <c r="S13" s="98"/>
      <c r="T13" s="98"/>
      <c r="U13" s="98"/>
      <c r="V13" s="99"/>
      <c r="W13" s="97">
        <v>21</v>
      </c>
      <c r="X13" s="98"/>
      <c r="Y13" s="98"/>
      <c r="Z13" s="98"/>
      <c r="AA13" s="98"/>
      <c r="AB13" s="98"/>
      <c r="AC13" s="99"/>
      <c r="AD13" s="97">
        <v>20</v>
      </c>
      <c r="AE13" s="98"/>
      <c r="AF13" s="98"/>
      <c r="AG13" s="98"/>
      <c r="AH13" s="98"/>
      <c r="AI13" s="98"/>
      <c r="AJ13" s="99"/>
      <c r="AK13" s="97">
        <v>20</v>
      </c>
      <c r="AL13" s="98"/>
      <c r="AM13" s="98"/>
      <c r="AN13" s="98"/>
      <c r="AO13" s="98"/>
      <c r="AP13" s="98"/>
      <c r="AQ13" s="99"/>
      <c r="AR13" s="94" t="s">
        <v>639</v>
      </c>
      <c r="AS13" s="95"/>
      <c r="AT13" s="95"/>
      <c r="AU13" s="95"/>
      <c r="AV13" s="95"/>
      <c r="AW13" s="95"/>
      <c r="AX13" s="392"/>
    </row>
    <row r="14" spans="1:50" ht="21" customHeight="1" x14ac:dyDescent="0.2">
      <c r="A14" s="139"/>
      <c r="B14" s="140"/>
      <c r="C14" s="140"/>
      <c r="D14" s="140"/>
      <c r="E14" s="140"/>
      <c r="F14" s="141"/>
      <c r="G14" s="750"/>
      <c r="H14" s="751"/>
      <c r="I14" s="575" t="s">
        <v>8</v>
      </c>
      <c r="J14" s="635"/>
      <c r="K14" s="635"/>
      <c r="L14" s="635"/>
      <c r="M14" s="635"/>
      <c r="N14" s="635"/>
      <c r="O14" s="636"/>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560</v>
      </c>
      <c r="AL14" s="98"/>
      <c r="AM14" s="98"/>
      <c r="AN14" s="98"/>
      <c r="AO14" s="98"/>
      <c r="AP14" s="98"/>
      <c r="AQ14" s="99"/>
      <c r="AR14" s="668"/>
      <c r="AS14" s="668"/>
      <c r="AT14" s="668"/>
      <c r="AU14" s="668"/>
      <c r="AV14" s="668"/>
      <c r="AW14" s="668"/>
      <c r="AX14" s="669"/>
    </row>
    <row r="15" spans="1:50" ht="21" customHeight="1" x14ac:dyDescent="0.2">
      <c r="A15" s="139"/>
      <c r="B15" s="140"/>
      <c r="C15" s="140"/>
      <c r="D15" s="140"/>
      <c r="E15" s="140"/>
      <c r="F15" s="141"/>
      <c r="G15" s="750"/>
      <c r="H15" s="751"/>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639</v>
      </c>
      <c r="AS15" s="98"/>
      <c r="AT15" s="98"/>
      <c r="AU15" s="98"/>
      <c r="AV15" s="98"/>
      <c r="AW15" s="98"/>
      <c r="AX15" s="634"/>
    </row>
    <row r="16" spans="1:50" ht="21" customHeight="1" x14ac:dyDescent="0.2">
      <c r="A16" s="139"/>
      <c r="B16" s="140"/>
      <c r="C16" s="140"/>
      <c r="D16" s="140"/>
      <c r="E16" s="140"/>
      <c r="F16" s="141"/>
      <c r="G16" s="750"/>
      <c r="H16" s="751"/>
      <c r="I16" s="575" t="s">
        <v>52</v>
      </c>
      <c r="J16" s="576"/>
      <c r="K16" s="576"/>
      <c r="L16" s="576"/>
      <c r="M16" s="576"/>
      <c r="N16" s="576"/>
      <c r="O16" s="577"/>
      <c r="P16" s="97" t="s">
        <v>558</v>
      </c>
      <c r="Q16" s="98"/>
      <c r="R16" s="98"/>
      <c r="S16" s="98"/>
      <c r="T16" s="98"/>
      <c r="U16" s="98"/>
      <c r="V16" s="99"/>
      <c r="W16" s="97" t="s">
        <v>559</v>
      </c>
      <c r="X16" s="98"/>
      <c r="Y16" s="98"/>
      <c r="Z16" s="98"/>
      <c r="AA16" s="98"/>
      <c r="AB16" s="98"/>
      <c r="AC16" s="99"/>
      <c r="AD16" s="97" t="s">
        <v>559</v>
      </c>
      <c r="AE16" s="98"/>
      <c r="AF16" s="98"/>
      <c r="AG16" s="98"/>
      <c r="AH16" s="98"/>
      <c r="AI16" s="98"/>
      <c r="AJ16" s="99"/>
      <c r="AK16" s="97" t="s">
        <v>557</v>
      </c>
      <c r="AL16" s="98"/>
      <c r="AM16" s="98"/>
      <c r="AN16" s="98"/>
      <c r="AO16" s="98"/>
      <c r="AP16" s="98"/>
      <c r="AQ16" s="99"/>
      <c r="AR16" s="681"/>
      <c r="AS16" s="682"/>
      <c r="AT16" s="682"/>
      <c r="AU16" s="682"/>
      <c r="AV16" s="682"/>
      <c r="AW16" s="682"/>
      <c r="AX16" s="683"/>
    </row>
    <row r="17" spans="1:50" ht="24.75" customHeight="1" x14ac:dyDescent="0.2">
      <c r="A17" s="139"/>
      <c r="B17" s="140"/>
      <c r="C17" s="140"/>
      <c r="D17" s="140"/>
      <c r="E17" s="140"/>
      <c r="F17" s="141"/>
      <c r="G17" s="750"/>
      <c r="H17" s="751"/>
      <c r="I17" s="575" t="s">
        <v>50</v>
      </c>
      <c r="J17" s="635"/>
      <c r="K17" s="635"/>
      <c r="L17" s="635"/>
      <c r="M17" s="635"/>
      <c r="N17" s="635"/>
      <c r="O17" s="636"/>
      <c r="P17" s="97" t="s">
        <v>558</v>
      </c>
      <c r="Q17" s="98"/>
      <c r="R17" s="98"/>
      <c r="S17" s="98"/>
      <c r="T17" s="98"/>
      <c r="U17" s="98"/>
      <c r="V17" s="99"/>
      <c r="W17" s="97" t="s">
        <v>558</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2"/>
      <c r="H18" s="753"/>
      <c r="I18" s="740" t="s">
        <v>20</v>
      </c>
      <c r="J18" s="741"/>
      <c r="K18" s="741"/>
      <c r="L18" s="741"/>
      <c r="M18" s="741"/>
      <c r="N18" s="741"/>
      <c r="O18" s="742"/>
      <c r="P18" s="103">
        <f>SUM(P13:V17)</f>
        <v>21</v>
      </c>
      <c r="Q18" s="104"/>
      <c r="R18" s="104"/>
      <c r="S18" s="104"/>
      <c r="T18" s="104"/>
      <c r="U18" s="104"/>
      <c r="V18" s="105"/>
      <c r="W18" s="103">
        <f>SUM(W13:AC17)</f>
        <v>21</v>
      </c>
      <c r="X18" s="104"/>
      <c r="Y18" s="104"/>
      <c r="Z18" s="104"/>
      <c r="AA18" s="104"/>
      <c r="AB18" s="104"/>
      <c r="AC18" s="105"/>
      <c r="AD18" s="103">
        <f>SUM(AD13:AJ17)</f>
        <v>20</v>
      </c>
      <c r="AE18" s="104"/>
      <c r="AF18" s="104"/>
      <c r="AG18" s="104"/>
      <c r="AH18" s="104"/>
      <c r="AI18" s="104"/>
      <c r="AJ18" s="105"/>
      <c r="AK18" s="103">
        <f>SUM(AK13:AQ17)</f>
        <v>20</v>
      </c>
      <c r="AL18" s="104"/>
      <c r="AM18" s="104"/>
      <c r="AN18" s="104"/>
      <c r="AO18" s="104"/>
      <c r="AP18" s="104"/>
      <c r="AQ18" s="105"/>
      <c r="AR18" s="103">
        <f>SUM(AR13:AX17)</f>
        <v>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19</v>
      </c>
      <c r="Q19" s="98"/>
      <c r="R19" s="98"/>
      <c r="S19" s="98"/>
      <c r="T19" s="98"/>
      <c r="U19" s="98"/>
      <c r="V19" s="99"/>
      <c r="W19" s="97">
        <v>20</v>
      </c>
      <c r="X19" s="98"/>
      <c r="Y19" s="98"/>
      <c r="Z19" s="98"/>
      <c r="AA19" s="98"/>
      <c r="AB19" s="98"/>
      <c r="AC19" s="99"/>
      <c r="AD19" s="97">
        <v>20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0.90476190476190477</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7" t="s">
        <v>497</v>
      </c>
      <c r="H21" s="938"/>
      <c r="I21" s="938"/>
      <c r="J21" s="938"/>
      <c r="K21" s="938"/>
      <c r="L21" s="938"/>
      <c r="M21" s="938"/>
      <c r="N21" s="938"/>
      <c r="O21" s="938"/>
      <c r="P21" s="539">
        <f>IF(P19=0, "-", SUM(P19)/SUM(P13,P14))</f>
        <v>0.90476190476190477</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598</v>
      </c>
      <c r="H23" s="184"/>
      <c r="I23" s="184"/>
      <c r="J23" s="184"/>
      <c r="K23" s="184"/>
      <c r="L23" s="184"/>
      <c r="M23" s="184"/>
      <c r="N23" s="184"/>
      <c r="O23" s="185"/>
      <c r="P23" s="94">
        <v>20</v>
      </c>
      <c r="Q23" s="95"/>
      <c r="R23" s="95"/>
      <c r="S23" s="95"/>
      <c r="T23" s="95"/>
      <c r="U23" s="95"/>
      <c r="V23" s="96"/>
      <c r="W23" s="94" t="s">
        <v>639</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20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5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4" t="s">
        <v>355</v>
      </c>
      <c r="AR30" s="645"/>
      <c r="AS30" s="645"/>
      <c r="AT30" s="646"/>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609</v>
      </c>
      <c r="AV31" s="269"/>
      <c r="AW31" s="377" t="s">
        <v>300</v>
      </c>
      <c r="AX31" s="378"/>
    </row>
    <row r="32" spans="1:50" ht="23.25" customHeight="1" x14ac:dyDescent="0.2">
      <c r="A32" s="515"/>
      <c r="B32" s="513"/>
      <c r="C32" s="513"/>
      <c r="D32" s="513"/>
      <c r="E32" s="513"/>
      <c r="F32" s="514"/>
      <c r="G32" s="540" t="s">
        <v>594</v>
      </c>
      <c r="H32" s="541"/>
      <c r="I32" s="541"/>
      <c r="J32" s="541"/>
      <c r="K32" s="541"/>
      <c r="L32" s="541"/>
      <c r="M32" s="541"/>
      <c r="N32" s="541"/>
      <c r="O32" s="542"/>
      <c r="P32" s="158" t="s">
        <v>595</v>
      </c>
      <c r="Q32" s="158"/>
      <c r="R32" s="158"/>
      <c r="S32" s="158"/>
      <c r="T32" s="158"/>
      <c r="U32" s="158"/>
      <c r="V32" s="158"/>
      <c r="W32" s="158"/>
      <c r="X32" s="229"/>
      <c r="Y32" s="336" t="s">
        <v>12</v>
      </c>
      <c r="Z32" s="549"/>
      <c r="AA32" s="550"/>
      <c r="AB32" s="551" t="s">
        <v>561</v>
      </c>
      <c r="AC32" s="551"/>
      <c r="AD32" s="551"/>
      <c r="AE32" s="362">
        <v>11000</v>
      </c>
      <c r="AF32" s="363"/>
      <c r="AG32" s="363"/>
      <c r="AH32" s="363"/>
      <c r="AI32" s="362">
        <v>53600</v>
      </c>
      <c r="AJ32" s="363"/>
      <c r="AK32" s="363"/>
      <c r="AL32" s="363"/>
      <c r="AM32" s="362">
        <v>309700</v>
      </c>
      <c r="AN32" s="363"/>
      <c r="AO32" s="363"/>
      <c r="AP32" s="363"/>
      <c r="AQ32" s="100" t="s">
        <v>610</v>
      </c>
      <c r="AR32" s="101"/>
      <c r="AS32" s="101"/>
      <c r="AT32" s="102"/>
      <c r="AU32" s="363" t="s">
        <v>609</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10000</v>
      </c>
      <c r="AF33" s="363"/>
      <c r="AG33" s="363"/>
      <c r="AH33" s="363"/>
      <c r="AI33" s="362">
        <v>11000</v>
      </c>
      <c r="AJ33" s="363"/>
      <c r="AK33" s="363"/>
      <c r="AL33" s="363"/>
      <c r="AM33" s="362">
        <v>54000</v>
      </c>
      <c r="AN33" s="363"/>
      <c r="AO33" s="363"/>
      <c r="AP33" s="363"/>
      <c r="AQ33" s="100">
        <v>310000</v>
      </c>
      <c r="AR33" s="101"/>
      <c r="AS33" s="101"/>
      <c r="AT33" s="102"/>
      <c r="AU33" s="363" t="s">
        <v>609</v>
      </c>
      <c r="AV33" s="363"/>
      <c r="AW33" s="363"/>
      <c r="AX33" s="365"/>
    </row>
    <row r="34" spans="1:50" ht="85.1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110.00000000000001</v>
      </c>
      <c r="AF34" s="363"/>
      <c r="AG34" s="363"/>
      <c r="AH34" s="363"/>
      <c r="AI34" s="362">
        <f t="shared" ref="AI34" si="4">AI32/AI33*100</f>
        <v>487.27272727272731</v>
      </c>
      <c r="AJ34" s="363"/>
      <c r="AK34" s="363"/>
      <c r="AL34" s="363"/>
      <c r="AM34" s="362">
        <f t="shared" ref="AM34" si="5">AM32/AM33*100</f>
        <v>573.51851851851848</v>
      </c>
      <c r="AN34" s="363"/>
      <c r="AO34" s="363"/>
      <c r="AP34" s="363"/>
      <c r="AQ34" s="100" t="s">
        <v>611</v>
      </c>
      <c r="AR34" s="101"/>
      <c r="AS34" s="101"/>
      <c r="AT34" s="102"/>
      <c r="AU34" s="363" t="s">
        <v>612</v>
      </c>
      <c r="AV34" s="363"/>
      <c r="AW34" s="363"/>
      <c r="AX34" s="365"/>
    </row>
    <row r="35" spans="1:50" ht="33.4" customHeight="1" x14ac:dyDescent="0.2">
      <c r="A35" s="908" t="s">
        <v>528</v>
      </c>
      <c r="B35" s="909"/>
      <c r="C35" s="909"/>
      <c r="D35" s="909"/>
      <c r="E35" s="909"/>
      <c r="F35" s="910"/>
      <c r="G35" s="914" t="s">
        <v>617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33.4" customHeight="1" thickBot="1" x14ac:dyDescent="0.2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2">
      <c r="A37" s="647" t="s">
        <v>491</v>
      </c>
      <c r="B37" s="648"/>
      <c r="C37" s="648"/>
      <c r="D37" s="648"/>
      <c r="E37" s="648"/>
      <c r="F37" s="649"/>
      <c r="G37" s="565" t="s">
        <v>265</v>
      </c>
      <c r="H37" s="379"/>
      <c r="I37" s="379"/>
      <c r="J37" s="379"/>
      <c r="K37" s="379"/>
      <c r="L37" s="379"/>
      <c r="M37" s="379"/>
      <c r="N37" s="379"/>
      <c r="O37" s="566"/>
      <c r="P37" s="637" t="s">
        <v>59</v>
      </c>
      <c r="Q37" s="379"/>
      <c r="R37" s="379"/>
      <c r="S37" s="379"/>
      <c r="T37" s="379"/>
      <c r="U37" s="379"/>
      <c r="V37" s="379"/>
      <c r="W37" s="379"/>
      <c r="X37" s="566"/>
      <c r="Y37" s="638"/>
      <c r="Z37" s="639"/>
      <c r="AA37" s="64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50"/>
      <c r="B41" s="651"/>
      <c r="C41" s="651"/>
      <c r="D41" s="651"/>
      <c r="E41" s="651"/>
      <c r="F41" s="65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2">
      <c r="A44" s="647" t="s">
        <v>491</v>
      </c>
      <c r="B44" s="648"/>
      <c r="C44" s="648"/>
      <c r="D44" s="648"/>
      <c r="E44" s="648"/>
      <c r="F44" s="649"/>
      <c r="G44" s="565" t="s">
        <v>265</v>
      </c>
      <c r="H44" s="379"/>
      <c r="I44" s="379"/>
      <c r="J44" s="379"/>
      <c r="K44" s="379"/>
      <c r="L44" s="379"/>
      <c r="M44" s="379"/>
      <c r="N44" s="379"/>
      <c r="O44" s="566"/>
      <c r="P44" s="637" t="s">
        <v>59</v>
      </c>
      <c r="Q44" s="379"/>
      <c r="R44" s="379"/>
      <c r="S44" s="379"/>
      <c r="T44" s="379"/>
      <c r="U44" s="379"/>
      <c r="V44" s="379"/>
      <c r="W44" s="379"/>
      <c r="X44" s="566"/>
      <c r="Y44" s="638"/>
      <c r="Z44" s="639"/>
      <c r="AA44" s="64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50"/>
      <c r="B48" s="651"/>
      <c r="C48" s="651"/>
      <c r="D48" s="651"/>
      <c r="E48" s="651"/>
      <c r="F48" s="65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7" t="s">
        <v>59</v>
      </c>
      <c r="Q51" s="379"/>
      <c r="R51" s="379"/>
      <c r="S51" s="379"/>
      <c r="T51" s="379"/>
      <c r="U51" s="379"/>
      <c r="V51" s="379"/>
      <c r="W51" s="379"/>
      <c r="X51" s="566"/>
      <c r="Y51" s="638"/>
      <c r="Z51" s="639"/>
      <c r="AA51" s="64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50"/>
      <c r="B55" s="651"/>
      <c r="C55" s="651"/>
      <c r="D55" s="651"/>
      <c r="E55" s="651"/>
      <c r="F55" s="65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7" t="s">
        <v>59</v>
      </c>
      <c r="Q58" s="379"/>
      <c r="R58" s="379"/>
      <c r="S58" s="379"/>
      <c r="T58" s="379"/>
      <c r="U58" s="379"/>
      <c r="V58" s="379"/>
      <c r="W58" s="379"/>
      <c r="X58" s="566"/>
      <c r="Y58" s="638"/>
      <c r="Z58" s="639"/>
      <c r="AA58" s="64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2">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6" t="s">
        <v>357</v>
      </c>
      <c r="AF65" s="367"/>
      <c r="AG65" s="367"/>
      <c r="AH65" s="368"/>
      <c r="AI65" s="366" t="s">
        <v>363</v>
      </c>
      <c r="AJ65" s="367"/>
      <c r="AK65" s="367"/>
      <c r="AL65" s="368"/>
      <c r="AM65" s="373" t="s">
        <v>472</v>
      </c>
      <c r="AN65" s="373"/>
      <c r="AO65" s="373"/>
      <c r="AP65" s="366"/>
      <c r="AQ65" s="878" t="s">
        <v>355</v>
      </c>
      <c r="AR65" s="874"/>
      <c r="AS65" s="874"/>
      <c r="AT65" s="875"/>
      <c r="AU65" s="987" t="s">
        <v>253</v>
      </c>
      <c r="AV65" s="987"/>
      <c r="AW65" s="987"/>
      <c r="AX65" s="988"/>
    </row>
    <row r="66" spans="1:50"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490</v>
      </c>
      <c r="AX66" s="989"/>
    </row>
    <row r="67" spans="1:50" ht="23.25" hidden="1" customHeight="1" x14ac:dyDescent="0.2">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2">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2" t="s">
        <v>531</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2">
      <c r="A80" s="519"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2">
      <c r="A81" s="520"/>
      <c r="B81" s="86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63" t="s">
        <v>62</v>
      </c>
      <c r="Z87" s="764"/>
      <c r="AA87" s="76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5" t="s">
        <v>54</v>
      </c>
      <c r="Z88" s="736"/>
      <c r="AA88" s="737"/>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4"/>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63" t="s">
        <v>62</v>
      </c>
      <c r="Z92" s="764"/>
      <c r="AA92" s="76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4"/>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2">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541</v>
      </c>
      <c r="AV100" s="940"/>
      <c r="AW100" s="940"/>
      <c r="AX100" s="942"/>
    </row>
    <row r="101" spans="1:60" ht="23.25" customHeight="1" x14ac:dyDescent="0.2">
      <c r="A101" s="491"/>
      <c r="B101" s="492"/>
      <c r="C101" s="492"/>
      <c r="D101" s="492"/>
      <c r="E101" s="492"/>
      <c r="F101" s="493"/>
      <c r="G101" s="158" t="s">
        <v>608</v>
      </c>
      <c r="H101" s="158"/>
      <c r="I101" s="158"/>
      <c r="J101" s="158"/>
      <c r="K101" s="158"/>
      <c r="L101" s="158"/>
      <c r="M101" s="158"/>
      <c r="N101" s="158"/>
      <c r="O101" s="158"/>
      <c r="P101" s="158"/>
      <c r="Q101" s="158"/>
      <c r="R101" s="158"/>
      <c r="S101" s="158"/>
      <c r="T101" s="158"/>
      <c r="U101" s="158"/>
      <c r="V101" s="158"/>
      <c r="W101" s="158"/>
      <c r="X101" s="229"/>
      <c r="Y101" s="824" t="s">
        <v>55</v>
      </c>
      <c r="Z101" s="721"/>
      <c r="AA101" s="722"/>
      <c r="AB101" s="551" t="s">
        <v>561</v>
      </c>
      <c r="AC101" s="551"/>
      <c r="AD101" s="551"/>
      <c r="AE101" s="362">
        <v>155</v>
      </c>
      <c r="AF101" s="363"/>
      <c r="AG101" s="363"/>
      <c r="AH101" s="364"/>
      <c r="AI101" s="362">
        <v>140</v>
      </c>
      <c r="AJ101" s="363"/>
      <c r="AK101" s="363"/>
      <c r="AL101" s="364"/>
      <c r="AM101" s="362">
        <v>153</v>
      </c>
      <c r="AN101" s="363"/>
      <c r="AO101" s="363"/>
      <c r="AP101" s="364"/>
      <c r="AQ101" s="362" t="s">
        <v>558</v>
      </c>
      <c r="AR101" s="363"/>
      <c r="AS101" s="363"/>
      <c r="AT101" s="364"/>
      <c r="AU101" s="362" t="s">
        <v>609</v>
      </c>
      <c r="AV101" s="363"/>
      <c r="AW101" s="363"/>
      <c r="AX101" s="364"/>
    </row>
    <row r="102" spans="1:60" ht="46.1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v>150</v>
      </c>
      <c r="AF102" s="356"/>
      <c r="AG102" s="356"/>
      <c r="AH102" s="356"/>
      <c r="AI102" s="356">
        <v>155</v>
      </c>
      <c r="AJ102" s="356"/>
      <c r="AK102" s="356"/>
      <c r="AL102" s="356"/>
      <c r="AM102" s="356">
        <v>140</v>
      </c>
      <c r="AN102" s="356"/>
      <c r="AO102" s="356"/>
      <c r="AP102" s="356"/>
      <c r="AQ102" s="825">
        <v>153</v>
      </c>
      <c r="AR102" s="826"/>
      <c r="AS102" s="826"/>
      <c r="AT102" s="827"/>
      <c r="AU102" s="825" t="s">
        <v>613</v>
      </c>
      <c r="AV102" s="826"/>
      <c r="AW102" s="826"/>
      <c r="AX102" s="827"/>
    </row>
    <row r="103" spans="1:60" ht="31.5" hidden="1" customHeight="1" x14ac:dyDescent="0.2">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2">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2">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2">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596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v>124</v>
      </c>
      <c r="AF116" s="356"/>
      <c r="AG116" s="356"/>
      <c r="AH116" s="356"/>
      <c r="AI116" s="356">
        <v>146</v>
      </c>
      <c r="AJ116" s="356"/>
      <c r="AK116" s="356"/>
      <c r="AL116" s="356"/>
      <c r="AM116" s="356">
        <v>130</v>
      </c>
      <c r="AN116" s="356"/>
      <c r="AO116" s="356"/>
      <c r="AP116" s="356"/>
      <c r="AQ116" s="362">
        <v>130</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630</v>
      </c>
      <c r="AF117" s="304"/>
      <c r="AG117" s="304"/>
      <c r="AH117" s="304"/>
      <c r="AI117" s="304" t="s">
        <v>629</v>
      </c>
      <c r="AJ117" s="304"/>
      <c r="AK117" s="304"/>
      <c r="AL117" s="304"/>
      <c r="AM117" s="304" t="s">
        <v>628</v>
      </c>
      <c r="AN117" s="304"/>
      <c r="AO117" s="304"/>
      <c r="AP117" s="304"/>
      <c r="AQ117" s="304" t="s">
        <v>631</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5.5" customHeight="1" x14ac:dyDescent="0.2">
      <c r="A130" s="1004" t="s">
        <v>369</v>
      </c>
      <c r="B130" s="1002"/>
      <c r="C130" s="1001" t="s">
        <v>366</v>
      </c>
      <c r="D130" s="1002"/>
      <c r="E130" s="306" t="s">
        <v>399</v>
      </c>
      <c r="F130" s="307"/>
      <c r="G130" s="308" t="s">
        <v>601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2">
      <c r="A131" s="1005"/>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1005"/>
      <c r="B134" s="250"/>
      <c r="C134" s="249"/>
      <c r="D134" s="250"/>
      <c r="E134" s="249"/>
      <c r="F134" s="312"/>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customHeight="1" x14ac:dyDescent="0.2">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2">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customHeight="1" x14ac:dyDescent="0.2">
      <c r="A150" s="1005"/>
      <c r="B150" s="250"/>
      <c r="C150" s="249"/>
      <c r="D150" s="250"/>
      <c r="E150" s="249"/>
      <c r="F150" s="312"/>
      <c r="G150" s="228" t="s">
        <v>618</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619</v>
      </c>
      <c r="AC150" s="219"/>
      <c r="AD150" s="219"/>
      <c r="AE150" s="264" t="s">
        <v>621</v>
      </c>
      <c r="AF150" s="101"/>
      <c r="AG150" s="101"/>
      <c r="AH150" s="101"/>
      <c r="AI150" s="264" t="s">
        <v>621</v>
      </c>
      <c r="AJ150" s="101"/>
      <c r="AK150" s="101"/>
      <c r="AL150" s="101"/>
      <c r="AM150" s="264" t="s">
        <v>621</v>
      </c>
      <c r="AN150" s="101"/>
      <c r="AO150" s="101"/>
      <c r="AP150" s="101"/>
      <c r="AQ150" s="264" t="s">
        <v>623</v>
      </c>
      <c r="AR150" s="101"/>
      <c r="AS150" s="101"/>
      <c r="AT150" s="101"/>
      <c r="AU150" s="264" t="s">
        <v>621</v>
      </c>
      <c r="AV150" s="101"/>
      <c r="AW150" s="101"/>
      <c r="AX150" s="220"/>
    </row>
    <row r="151" spans="1:50" ht="39.75" customHeight="1" x14ac:dyDescent="0.2">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620</v>
      </c>
      <c r="AC151" s="130"/>
      <c r="AD151" s="130"/>
      <c r="AE151" s="264" t="s">
        <v>621</v>
      </c>
      <c r="AF151" s="101"/>
      <c r="AG151" s="101"/>
      <c r="AH151" s="101"/>
      <c r="AI151" s="264" t="s">
        <v>621</v>
      </c>
      <c r="AJ151" s="101"/>
      <c r="AK151" s="101"/>
      <c r="AL151" s="101"/>
      <c r="AM151" s="264" t="s">
        <v>622</v>
      </c>
      <c r="AN151" s="101"/>
      <c r="AO151" s="101"/>
      <c r="AP151" s="101"/>
      <c r="AQ151" s="264" t="s">
        <v>624</v>
      </c>
      <c r="AR151" s="101"/>
      <c r="AS151" s="101"/>
      <c r="AT151" s="101"/>
      <c r="AU151" s="264" t="s">
        <v>622</v>
      </c>
      <c r="AV151" s="101"/>
      <c r="AW151" s="101"/>
      <c r="AX151" s="220"/>
    </row>
    <row r="152" spans="1:50" ht="22.5" customHeight="1" x14ac:dyDescent="0.2">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2">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1005"/>
      <c r="B154" s="250"/>
      <c r="C154" s="249"/>
      <c r="D154" s="250"/>
      <c r="E154" s="249"/>
      <c r="F154" s="312"/>
      <c r="G154" s="228" t="s">
        <v>603</v>
      </c>
      <c r="H154" s="158"/>
      <c r="I154" s="158"/>
      <c r="J154" s="158"/>
      <c r="K154" s="158"/>
      <c r="L154" s="158"/>
      <c r="M154" s="158"/>
      <c r="N154" s="158"/>
      <c r="O154" s="158"/>
      <c r="P154" s="229"/>
      <c r="Q154" s="157" t="s">
        <v>604</v>
      </c>
      <c r="R154" s="158"/>
      <c r="S154" s="158"/>
      <c r="T154" s="158"/>
      <c r="U154" s="158"/>
      <c r="V154" s="158"/>
      <c r="W154" s="158"/>
      <c r="X154" s="158"/>
      <c r="Y154" s="158"/>
      <c r="Z154" s="158"/>
      <c r="AA154" s="934"/>
      <c r="AB154" s="253" t="s">
        <v>472</v>
      </c>
      <c r="AC154" s="254"/>
      <c r="AD154" s="254"/>
      <c r="AE154" s="259" t="s">
        <v>605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t="s">
        <v>606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5"/>
      <c r="B188" s="250"/>
      <c r="C188" s="249"/>
      <c r="D188" s="250"/>
      <c r="E188" s="157" t="s">
        <v>607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79.5" customHeight="1" x14ac:dyDescent="0.2">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2">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2">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2">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2">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5"/>
      <c r="B430" s="250"/>
      <c r="C430" s="247" t="s">
        <v>368</v>
      </c>
      <c r="D430" s="248"/>
      <c r="E430" s="236" t="s">
        <v>388</v>
      </c>
      <c r="F430" s="237"/>
      <c r="G430" s="238" t="s">
        <v>384</v>
      </c>
      <c r="H430" s="155"/>
      <c r="I430" s="155"/>
      <c r="J430" s="239" t="s">
        <v>602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609</v>
      </c>
      <c r="AF432" s="133"/>
      <c r="AG432" s="134" t="s">
        <v>356</v>
      </c>
      <c r="AH432" s="169"/>
      <c r="AI432" s="179"/>
      <c r="AJ432" s="179"/>
      <c r="AK432" s="179"/>
      <c r="AL432" s="174"/>
      <c r="AM432" s="179"/>
      <c r="AN432" s="179"/>
      <c r="AO432" s="179"/>
      <c r="AP432" s="174"/>
      <c r="AQ432" s="215" t="s">
        <v>609</v>
      </c>
      <c r="AR432" s="133"/>
      <c r="AS432" s="134" t="s">
        <v>356</v>
      </c>
      <c r="AT432" s="169"/>
      <c r="AU432" s="133" t="s">
        <v>609</v>
      </c>
      <c r="AV432" s="133"/>
      <c r="AW432" s="134" t="s">
        <v>300</v>
      </c>
      <c r="AX432" s="135"/>
    </row>
    <row r="433" spans="1:50" ht="23.25" customHeight="1" x14ac:dyDescent="0.2">
      <c r="A433" s="1005"/>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614</v>
      </c>
      <c r="AC433" s="130"/>
      <c r="AD433" s="130"/>
      <c r="AE433" s="100" t="s">
        <v>609</v>
      </c>
      <c r="AF433" s="101"/>
      <c r="AG433" s="101"/>
      <c r="AH433" s="101"/>
      <c r="AI433" s="100" t="s">
        <v>615</v>
      </c>
      <c r="AJ433" s="101"/>
      <c r="AK433" s="101"/>
      <c r="AL433" s="101"/>
      <c r="AM433" s="100" t="s">
        <v>609</v>
      </c>
      <c r="AN433" s="101"/>
      <c r="AO433" s="101"/>
      <c r="AP433" s="102"/>
      <c r="AQ433" s="100" t="s">
        <v>609</v>
      </c>
      <c r="AR433" s="101"/>
      <c r="AS433" s="101"/>
      <c r="AT433" s="102"/>
      <c r="AU433" s="101" t="s">
        <v>609</v>
      </c>
      <c r="AV433" s="101"/>
      <c r="AW433" s="101"/>
      <c r="AX433" s="220"/>
    </row>
    <row r="434" spans="1:50" ht="23.25" customHeight="1" x14ac:dyDescent="0.2">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609</v>
      </c>
      <c r="AC434" s="219"/>
      <c r="AD434" s="219"/>
      <c r="AE434" s="100" t="s">
        <v>609</v>
      </c>
      <c r="AF434" s="101"/>
      <c r="AG434" s="101"/>
      <c r="AH434" s="102"/>
      <c r="AI434" s="100" t="s">
        <v>609</v>
      </c>
      <c r="AJ434" s="101"/>
      <c r="AK434" s="101"/>
      <c r="AL434" s="101"/>
      <c r="AM434" s="100" t="s">
        <v>609</v>
      </c>
      <c r="AN434" s="101"/>
      <c r="AO434" s="101"/>
      <c r="AP434" s="102"/>
      <c r="AQ434" s="100" t="s">
        <v>616</v>
      </c>
      <c r="AR434" s="101"/>
      <c r="AS434" s="101"/>
      <c r="AT434" s="102"/>
      <c r="AU434" s="101" t="s">
        <v>609</v>
      </c>
      <c r="AV434" s="101"/>
      <c r="AW434" s="101"/>
      <c r="AX434" s="220"/>
    </row>
    <row r="435" spans="1:50" ht="23.25" customHeight="1" x14ac:dyDescent="0.2">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609</v>
      </c>
      <c r="AF435" s="101"/>
      <c r="AG435" s="101"/>
      <c r="AH435" s="102"/>
      <c r="AI435" s="100" t="s">
        <v>609</v>
      </c>
      <c r="AJ435" s="101"/>
      <c r="AK435" s="101"/>
      <c r="AL435" s="101"/>
      <c r="AM435" s="100" t="s">
        <v>612</v>
      </c>
      <c r="AN435" s="101"/>
      <c r="AO435" s="101"/>
      <c r="AP435" s="102"/>
      <c r="AQ435" s="100" t="s">
        <v>616</v>
      </c>
      <c r="AR435" s="101"/>
      <c r="AS435" s="101"/>
      <c r="AT435" s="102"/>
      <c r="AU435" s="101" t="s">
        <v>612</v>
      </c>
      <c r="AV435" s="101"/>
      <c r="AW435" s="101"/>
      <c r="AX435" s="220"/>
    </row>
    <row r="436" spans="1:50" ht="18.75" hidden="1" customHeight="1" x14ac:dyDescent="0.2">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609</v>
      </c>
      <c r="AF457" s="133"/>
      <c r="AG457" s="134" t="s">
        <v>356</v>
      </c>
      <c r="AH457" s="169"/>
      <c r="AI457" s="179"/>
      <c r="AJ457" s="179"/>
      <c r="AK457" s="179"/>
      <c r="AL457" s="174"/>
      <c r="AM457" s="179"/>
      <c r="AN457" s="179"/>
      <c r="AO457" s="179"/>
      <c r="AP457" s="174"/>
      <c r="AQ457" s="215" t="s">
        <v>609</v>
      </c>
      <c r="AR457" s="133"/>
      <c r="AS457" s="134" t="s">
        <v>356</v>
      </c>
      <c r="AT457" s="169"/>
      <c r="AU457" s="133" t="s">
        <v>612</v>
      </c>
      <c r="AV457" s="133"/>
      <c r="AW457" s="134" t="s">
        <v>300</v>
      </c>
      <c r="AX457" s="135"/>
    </row>
    <row r="458" spans="1:50" ht="23.25" customHeight="1" x14ac:dyDescent="0.2">
      <c r="A458" s="1005"/>
      <c r="B458" s="250"/>
      <c r="C458" s="249"/>
      <c r="D458" s="250"/>
      <c r="E458" s="163"/>
      <c r="F458" s="164"/>
      <c r="G458" s="228" t="s">
        <v>600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609</v>
      </c>
      <c r="AC458" s="130"/>
      <c r="AD458" s="130"/>
      <c r="AE458" s="100" t="s">
        <v>609</v>
      </c>
      <c r="AF458" s="101"/>
      <c r="AG458" s="101"/>
      <c r="AH458" s="101"/>
      <c r="AI458" s="100" t="s">
        <v>609</v>
      </c>
      <c r="AJ458" s="101"/>
      <c r="AK458" s="101"/>
      <c r="AL458" s="101"/>
      <c r="AM458" s="100" t="s">
        <v>609</v>
      </c>
      <c r="AN458" s="101"/>
      <c r="AO458" s="101"/>
      <c r="AP458" s="102"/>
      <c r="AQ458" s="100" t="s">
        <v>609</v>
      </c>
      <c r="AR458" s="101"/>
      <c r="AS458" s="101"/>
      <c r="AT458" s="102"/>
      <c r="AU458" s="101" t="s">
        <v>612</v>
      </c>
      <c r="AV458" s="101"/>
      <c r="AW458" s="101"/>
      <c r="AX458" s="220"/>
    </row>
    <row r="459" spans="1:50" ht="23.25" customHeight="1" x14ac:dyDescent="0.2">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609</v>
      </c>
      <c r="AC459" s="219"/>
      <c r="AD459" s="219"/>
      <c r="AE459" s="100" t="s">
        <v>609</v>
      </c>
      <c r="AF459" s="101"/>
      <c r="AG459" s="101"/>
      <c r="AH459" s="102"/>
      <c r="AI459" s="100" t="s">
        <v>609</v>
      </c>
      <c r="AJ459" s="101"/>
      <c r="AK459" s="101"/>
      <c r="AL459" s="101"/>
      <c r="AM459" s="100" t="s">
        <v>611</v>
      </c>
      <c r="AN459" s="101"/>
      <c r="AO459" s="101"/>
      <c r="AP459" s="102"/>
      <c r="AQ459" s="100" t="s">
        <v>609</v>
      </c>
      <c r="AR459" s="101"/>
      <c r="AS459" s="101"/>
      <c r="AT459" s="102"/>
      <c r="AU459" s="101" t="s">
        <v>609</v>
      </c>
      <c r="AV459" s="101"/>
      <c r="AW459" s="101"/>
      <c r="AX459" s="220"/>
    </row>
    <row r="460" spans="1:50" ht="23.25" customHeight="1" x14ac:dyDescent="0.2">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612</v>
      </c>
      <c r="AF460" s="101"/>
      <c r="AG460" s="101"/>
      <c r="AH460" s="102"/>
      <c r="AI460" s="100" t="s">
        <v>612</v>
      </c>
      <c r="AJ460" s="101"/>
      <c r="AK460" s="101"/>
      <c r="AL460" s="101"/>
      <c r="AM460" s="100" t="s">
        <v>609</v>
      </c>
      <c r="AN460" s="101"/>
      <c r="AO460" s="101"/>
      <c r="AP460" s="102"/>
      <c r="AQ460" s="100" t="s">
        <v>609</v>
      </c>
      <c r="AR460" s="101"/>
      <c r="AS460" s="101"/>
      <c r="AT460" s="102"/>
      <c r="AU460" s="101" t="s">
        <v>609</v>
      </c>
      <c r="AV460" s="101"/>
      <c r="AW460" s="101"/>
      <c r="AX460" s="220"/>
    </row>
    <row r="461" spans="1:50" ht="18.75" hidden="1" customHeight="1" x14ac:dyDescent="0.2">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customHeight="1" x14ac:dyDescent="0.2">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1005"/>
      <c r="B698" s="250"/>
      <c r="C698" s="249"/>
      <c r="D698" s="250"/>
      <c r="E698" s="157" t="s">
        <v>627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9.15" customHeight="1" x14ac:dyDescent="0.2">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554</v>
      </c>
      <c r="AE702" s="907"/>
      <c r="AF702" s="907"/>
      <c r="AG702" s="896" t="s">
        <v>567</v>
      </c>
      <c r="AH702" s="897"/>
      <c r="AI702" s="897"/>
      <c r="AJ702" s="897"/>
      <c r="AK702" s="897"/>
      <c r="AL702" s="897"/>
      <c r="AM702" s="897"/>
      <c r="AN702" s="897"/>
      <c r="AO702" s="897"/>
      <c r="AP702" s="897"/>
      <c r="AQ702" s="897"/>
      <c r="AR702" s="897"/>
      <c r="AS702" s="897"/>
      <c r="AT702" s="897"/>
      <c r="AU702" s="897"/>
      <c r="AV702" s="897"/>
      <c r="AW702" s="897"/>
      <c r="AX702" s="898"/>
    </row>
    <row r="703" spans="1:50" ht="102.4" customHeight="1" x14ac:dyDescent="0.2">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670" t="s">
        <v>568</v>
      </c>
      <c r="AH703" s="671"/>
      <c r="AI703" s="671"/>
      <c r="AJ703" s="671"/>
      <c r="AK703" s="671"/>
      <c r="AL703" s="671"/>
      <c r="AM703" s="671"/>
      <c r="AN703" s="671"/>
      <c r="AO703" s="671"/>
      <c r="AP703" s="671"/>
      <c r="AQ703" s="671"/>
      <c r="AR703" s="671"/>
      <c r="AS703" s="671"/>
      <c r="AT703" s="671"/>
      <c r="AU703" s="671"/>
      <c r="AV703" s="671"/>
      <c r="AW703" s="671"/>
      <c r="AX703" s="672"/>
    </row>
    <row r="704" spans="1:50" ht="93.4" customHeight="1" x14ac:dyDescent="0.2">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554</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7"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554</v>
      </c>
      <c r="AE705" s="739"/>
      <c r="AF705" s="739"/>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1"/>
      <c r="B706" s="778"/>
      <c r="C706" s="620"/>
      <c r="D706" s="621"/>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61"/>
      <c r="B707" s="778"/>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566</v>
      </c>
      <c r="AE708" s="674"/>
      <c r="AF708" s="674"/>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554</v>
      </c>
      <c r="AE709" s="152"/>
      <c r="AF709" s="152"/>
      <c r="AG709" s="670" t="s">
        <v>571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566</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43.15" customHeight="1" x14ac:dyDescent="0.2">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70" t="s">
        <v>572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2">
      <c r="A712" s="661"/>
      <c r="B712" s="662"/>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566</v>
      </c>
      <c r="AE712" s="586"/>
      <c r="AF712" s="586"/>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2">
      <c r="A714" s="663"/>
      <c r="B714" s="664"/>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554</v>
      </c>
      <c r="AE714" s="594"/>
      <c r="AF714" s="595"/>
      <c r="AG714" s="695" t="s">
        <v>573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2">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5"/>
      <c r="AG715" s="526" t="s">
        <v>574</v>
      </c>
      <c r="AH715" s="527"/>
      <c r="AI715" s="527"/>
      <c r="AJ715" s="527"/>
      <c r="AK715" s="527"/>
      <c r="AL715" s="527"/>
      <c r="AM715" s="527"/>
      <c r="AN715" s="527"/>
      <c r="AO715" s="527"/>
      <c r="AP715" s="527"/>
      <c r="AQ715" s="527"/>
      <c r="AR715" s="527"/>
      <c r="AS715" s="527"/>
      <c r="AT715" s="527"/>
      <c r="AU715" s="527"/>
      <c r="AV715" s="527"/>
      <c r="AW715" s="527"/>
      <c r="AX715" s="528"/>
    </row>
    <row r="716" spans="1:50" ht="62.15" customHeight="1" x14ac:dyDescent="0.2">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670" t="s">
        <v>575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2">
      <c r="A717" s="661"/>
      <c r="B717" s="662"/>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670" t="s">
        <v>576</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2">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554</v>
      </c>
      <c r="AE718" s="152"/>
      <c r="AF718" s="152"/>
      <c r="AG718" s="160" t="s">
        <v>577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3" t="s">
        <v>566</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2">
      <c r="A720" s="656"/>
      <c r="B720" s="657"/>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6"/>
      <c r="B722" s="657"/>
      <c r="C722" s="928"/>
      <c r="D722" s="929"/>
      <c r="E722" s="929"/>
      <c r="F722" s="930"/>
      <c r="G722" s="948"/>
      <c r="H722" s="949"/>
      <c r="I722" s="83" t="str">
        <f t="shared" ref="I722:I725" si="6">IF(OR(G722="　", G722=""), "", "-")</f>
        <v/>
      </c>
      <c r="J722" s="927"/>
      <c r="K722" s="927"/>
      <c r="L722" s="83" t="str">
        <f t="shared" ref="L722:L725" si="7">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6"/>
      <c r="B723" s="657"/>
      <c r="C723" s="928"/>
      <c r="D723" s="929"/>
      <c r="E723" s="929"/>
      <c r="F723" s="930"/>
      <c r="G723" s="948"/>
      <c r="H723" s="949"/>
      <c r="I723" s="83" t="str">
        <f t="shared" si="6"/>
        <v/>
      </c>
      <c r="J723" s="927"/>
      <c r="K723" s="927"/>
      <c r="L723" s="83" t="str">
        <f t="shared" si="7"/>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6"/>
      <c r="B724" s="657"/>
      <c r="C724" s="928"/>
      <c r="D724" s="929"/>
      <c r="E724" s="929"/>
      <c r="F724" s="930"/>
      <c r="G724" s="948"/>
      <c r="H724" s="949"/>
      <c r="I724" s="83" t="str">
        <f t="shared" si="6"/>
        <v/>
      </c>
      <c r="J724" s="927"/>
      <c r="K724" s="927"/>
      <c r="L724" s="83" t="str">
        <f t="shared" si="7"/>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8"/>
      <c r="B725" s="659"/>
      <c r="C725" s="931"/>
      <c r="D725" s="932"/>
      <c r="E725" s="932"/>
      <c r="F725" s="933"/>
      <c r="G725" s="970"/>
      <c r="H725" s="971"/>
      <c r="I725" s="85" t="str">
        <f t="shared" si="6"/>
        <v/>
      </c>
      <c r="J725" s="972"/>
      <c r="K725" s="972"/>
      <c r="L725" s="85" t="str">
        <f t="shared" si="7"/>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x14ac:dyDescent="0.2">
      <c r="A726" s="627" t="s">
        <v>48</v>
      </c>
      <c r="B726" s="628"/>
      <c r="C726" s="444" t="s">
        <v>53</v>
      </c>
      <c r="D726" s="581"/>
      <c r="E726" s="581"/>
      <c r="F726" s="582"/>
      <c r="G726" s="805" t="s">
        <v>578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5" customHeight="1" thickBot="1" x14ac:dyDescent="0.25">
      <c r="A727" s="629"/>
      <c r="B727" s="630"/>
      <c r="C727" s="701" t="s">
        <v>57</v>
      </c>
      <c r="D727" s="702"/>
      <c r="E727" s="702"/>
      <c r="F727" s="703"/>
      <c r="G727" s="803" t="s">
        <v>579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7.15" customHeight="1" thickBot="1" x14ac:dyDescent="0.25">
      <c r="A729" s="773" t="s">
        <v>634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6" customHeight="1" thickBot="1" x14ac:dyDescent="0.25">
      <c r="A731" s="624" t="s">
        <v>257</v>
      </c>
      <c r="B731" s="625"/>
      <c r="C731" s="625"/>
      <c r="D731" s="625"/>
      <c r="E731" s="626"/>
      <c r="F731" s="686" t="s">
        <v>636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3.9" customHeight="1" thickBot="1" x14ac:dyDescent="0.25">
      <c r="A733" s="757" t="s">
        <v>295</v>
      </c>
      <c r="B733" s="758"/>
      <c r="C733" s="758"/>
      <c r="D733" s="758"/>
      <c r="E733" s="759"/>
      <c r="F733" s="774" t="s">
        <v>635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5.4"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116" t="s">
        <v>431</v>
      </c>
      <c r="B737" s="117"/>
      <c r="C737" s="117"/>
      <c r="D737" s="118"/>
      <c r="E737" s="111" t="s">
        <v>633</v>
      </c>
      <c r="F737" s="111"/>
      <c r="G737" s="111"/>
      <c r="H737" s="111"/>
      <c r="I737" s="111"/>
      <c r="J737" s="111"/>
      <c r="K737" s="111"/>
      <c r="L737" s="111"/>
      <c r="M737" s="111"/>
      <c r="N737" s="112" t="s">
        <v>358</v>
      </c>
      <c r="O737" s="112"/>
      <c r="P737" s="112"/>
      <c r="Q737" s="112"/>
      <c r="R737" s="111" t="s">
        <v>633</v>
      </c>
      <c r="S737" s="111"/>
      <c r="T737" s="111"/>
      <c r="U737" s="111"/>
      <c r="V737" s="111"/>
      <c r="W737" s="111"/>
      <c r="X737" s="111"/>
      <c r="Y737" s="111"/>
      <c r="Z737" s="111"/>
      <c r="AA737" s="112" t="s">
        <v>359</v>
      </c>
      <c r="AB737" s="112"/>
      <c r="AC737" s="112"/>
      <c r="AD737" s="112"/>
      <c r="AE737" s="111" t="s">
        <v>633</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2">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482</v>
      </c>
      <c r="AB738" s="112"/>
      <c r="AC738" s="112"/>
      <c r="AD738" s="112"/>
      <c r="AE738" s="111" t="s">
        <v>625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t="s">
        <v>484</v>
      </c>
      <c r="J739" s="106"/>
      <c r="K739" s="91" t="str">
        <f>IF(OR(I739="　", I739=""), "", "-")</f>
        <v/>
      </c>
      <c r="L739" s="107">
        <v>283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8" t="s">
        <v>534</v>
      </c>
      <c r="B779" s="769"/>
      <c r="C779" s="769"/>
      <c r="D779" s="769"/>
      <c r="E779" s="769"/>
      <c r="F779" s="770"/>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71"/>
      <c r="C781" s="771"/>
      <c r="D781" s="771"/>
      <c r="E781" s="771"/>
      <c r="F781" s="772"/>
      <c r="G781" s="449" t="s">
        <v>587</v>
      </c>
      <c r="H781" s="755"/>
      <c r="I781" s="755"/>
      <c r="J781" s="755"/>
      <c r="K781" s="756"/>
      <c r="L781" s="452" t="s">
        <v>588</v>
      </c>
      <c r="M781" s="587"/>
      <c r="N781" s="587"/>
      <c r="O781" s="587"/>
      <c r="P781" s="587"/>
      <c r="Q781" s="587"/>
      <c r="R781" s="587"/>
      <c r="S781" s="587"/>
      <c r="T781" s="587"/>
      <c r="U781" s="587"/>
      <c r="V781" s="587"/>
      <c r="W781" s="587"/>
      <c r="X781" s="588"/>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71"/>
      <c r="C782" s="771"/>
      <c r="D782" s="771"/>
      <c r="E782" s="771"/>
      <c r="F782" s="772"/>
      <c r="G782" s="346" t="s">
        <v>585</v>
      </c>
      <c r="H782" s="618"/>
      <c r="I782" s="618"/>
      <c r="J782" s="618"/>
      <c r="K782" s="619"/>
      <c r="L782" s="399" t="s">
        <v>586</v>
      </c>
      <c r="M782" s="613"/>
      <c r="N782" s="613"/>
      <c r="O782" s="613"/>
      <c r="P782" s="613"/>
      <c r="Q782" s="613"/>
      <c r="R782" s="613"/>
      <c r="S782" s="613"/>
      <c r="T782" s="613"/>
      <c r="U782" s="613"/>
      <c r="V782" s="613"/>
      <c r="W782" s="613"/>
      <c r="X782" s="614"/>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6"/>
      <c r="B783" s="771"/>
      <c r="C783" s="771"/>
      <c r="D783" s="771"/>
      <c r="E783" s="771"/>
      <c r="F783" s="772"/>
      <c r="G783" s="346" t="s">
        <v>583</v>
      </c>
      <c r="H783" s="618"/>
      <c r="I783" s="618"/>
      <c r="J783" s="618"/>
      <c r="K783" s="619"/>
      <c r="L783" s="399" t="s">
        <v>584</v>
      </c>
      <c r="M783" s="613"/>
      <c r="N783" s="613"/>
      <c r="O783" s="613"/>
      <c r="P783" s="613"/>
      <c r="Q783" s="613"/>
      <c r="R783" s="613"/>
      <c r="S783" s="613"/>
      <c r="T783" s="613"/>
      <c r="U783" s="613"/>
      <c r="V783" s="613"/>
      <c r="W783" s="613"/>
      <c r="X783" s="614"/>
      <c r="Y783" s="396">
        <v>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71"/>
      <c r="C784" s="771"/>
      <c r="D784" s="771"/>
      <c r="E784" s="771"/>
      <c r="F784" s="772"/>
      <c r="G784" s="346" t="s">
        <v>196</v>
      </c>
      <c r="H784" s="618"/>
      <c r="I784" s="618"/>
      <c r="J784" s="618"/>
      <c r="K784" s="619"/>
      <c r="L784" s="399" t="s">
        <v>591</v>
      </c>
      <c r="M784" s="613"/>
      <c r="N784" s="613"/>
      <c r="O784" s="613"/>
      <c r="P784" s="613"/>
      <c r="Q784" s="613"/>
      <c r="R784" s="613"/>
      <c r="S784" s="613"/>
      <c r="T784" s="613"/>
      <c r="U784" s="613"/>
      <c r="V784" s="613"/>
      <c r="W784" s="613"/>
      <c r="X784" s="614"/>
      <c r="Y784" s="396">
        <v>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71"/>
      <c r="C785" s="771"/>
      <c r="D785" s="771"/>
      <c r="E785" s="771"/>
      <c r="F785" s="772"/>
      <c r="G785" s="346" t="s">
        <v>589</v>
      </c>
      <c r="H785" s="618"/>
      <c r="I785" s="618"/>
      <c r="J785" s="618"/>
      <c r="K785" s="619"/>
      <c r="L785" s="399" t="s">
        <v>590</v>
      </c>
      <c r="M785" s="613"/>
      <c r="N785" s="613"/>
      <c r="O785" s="613"/>
      <c r="P785" s="613"/>
      <c r="Q785" s="613"/>
      <c r="R785" s="613"/>
      <c r="S785" s="613"/>
      <c r="T785" s="613"/>
      <c r="U785" s="613"/>
      <c r="V785" s="613"/>
      <c r="W785" s="613"/>
      <c r="X785" s="614"/>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71"/>
      <c r="C788" s="771"/>
      <c r="D788" s="771"/>
      <c r="E788" s="771"/>
      <c r="F788" s="772"/>
      <c r="G788" s="346"/>
      <c r="H788" s="618"/>
      <c r="I788" s="618"/>
      <c r="J788" s="618"/>
      <c r="K788" s="619"/>
      <c r="L788" s="399"/>
      <c r="M788" s="613"/>
      <c r="N788" s="613"/>
      <c r="O788" s="613"/>
      <c r="P788" s="613"/>
      <c r="Q788" s="613"/>
      <c r="R788" s="613"/>
      <c r="S788" s="613"/>
      <c r="T788" s="613"/>
      <c r="U788" s="613"/>
      <c r="V788" s="613"/>
      <c r="W788" s="613"/>
      <c r="X788" s="614"/>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20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71"/>
      <c r="C792" s="771"/>
      <c r="D792" s="771"/>
      <c r="E792" s="771"/>
      <c r="F792" s="77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71"/>
      <c r="C805" s="771"/>
      <c r="D805" s="771"/>
      <c r="E805" s="771"/>
      <c r="F805" s="77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486</v>
      </c>
      <c r="AM831" s="967"/>
      <c r="AN831" s="967"/>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3.15" customHeight="1" x14ac:dyDescent="0.2">
      <c r="A837" s="402">
        <v>1</v>
      </c>
      <c r="B837" s="402">
        <v>1</v>
      </c>
      <c r="C837" s="425" t="s">
        <v>592</v>
      </c>
      <c r="D837" s="416"/>
      <c r="E837" s="416"/>
      <c r="F837" s="416"/>
      <c r="G837" s="416"/>
      <c r="H837" s="416"/>
      <c r="I837" s="416"/>
      <c r="J837" s="417">
        <v>9010001027297</v>
      </c>
      <c r="K837" s="418"/>
      <c r="L837" s="418"/>
      <c r="M837" s="418"/>
      <c r="N837" s="418"/>
      <c r="O837" s="418"/>
      <c r="P837" s="426" t="s">
        <v>593</v>
      </c>
      <c r="Q837" s="315"/>
      <c r="R837" s="315"/>
      <c r="S837" s="315"/>
      <c r="T837" s="315"/>
      <c r="U837" s="315"/>
      <c r="V837" s="315"/>
      <c r="W837" s="315"/>
      <c r="X837" s="315"/>
      <c r="Y837" s="316">
        <v>20</v>
      </c>
      <c r="Z837" s="317"/>
      <c r="AA837" s="317"/>
      <c r="AB837" s="318"/>
      <c r="AC837" s="326" t="s">
        <v>521</v>
      </c>
      <c r="AD837" s="424"/>
      <c r="AE837" s="424"/>
      <c r="AF837" s="424"/>
      <c r="AG837" s="424"/>
      <c r="AH837" s="419">
        <v>1</v>
      </c>
      <c r="AI837" s="420"/>
      <c r="AJ837" s="420"/>
      <c r="AK837" s="420"/>
      <c r="AL837" s="323">
        <v>99</v>
      </c>
      <c r="AM837" s="324"/>
      <c r="AN837" s="324"/>
      <c r="AO837" s="325"/>
      <c r="AP837" s="319"/>
      <c r="AQ837" s="319"/>
      <c r="AR837" s="319"/>
      <c r="AS837" s="319"/>
      <c r="AT837" s="319"/>
      <c r="AU837" s="319"/>
      <c r="AV837" s="319"/>
      <c r="AW837" s="319"/>
      <c r="AX837" s="319"/>
    </row>
    <row r="838" spans="1:50" ht="30"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902"/>
      <c r="E1101" s="275" t="s">
        <v>396</v>
      </c>
      <c r="F1101" s="902"/>
      <c r="G1101" s="902"/>
      <c r="H1101" s="902"/>
      <c r="I1101" s="902"/>
      <c r="J1101" s="275" t="s">
        <v>432</v>
      </c>
      <c r="K1101" s="275"/>
      <c r="L1101" s="275"/>
      <c r="M1101" s="275"/>
      <c r="N1101" s="275"/>
      <c r="O1101" s="275"/>
      <c r="P1101" s="342" t="s">
        <v>27</v>
      </c>
      <c r="Q1101" s="342"/>
      <c r="R1101" s="342"/>
      <c r="S1101" s="342"/>
      <c r="T1101" s="342"/>
      <c r="U1101" s="342"/>
      <c r="V1101" s="342"/>
      <c r="W1101" s="342"/>
      <c r="X1101" s="342"/>
      <c r="Y1101" s="275" t="s">
        <v>434</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468</v>
      </c>
      <c r="AQ1101" s="428"/>
      <c r="AR1101" s="428"/>
      <c r="AS1101" s="428"/>
      <c r="AT1101" s="428"/>
      <c r="AU1101" s="428"/>
      <c r="AV1101" s="428"/>
      <c r="AW1101" s="428"/>
      <c r="AX1101" s="428"/>
    </row>
    <row r="1102" spans="1:50" ht="30" hidden="1" customHeight="1" x14ac:dyDescent="0.2">
      <c r="A1102" s="402">
        <v>1</v>
      </c>
      <c r="B1102" s="402">
        <v>1</v>
      </c>
      <c r="C1102" s="904"/>
      <c r="D1102" s="904"/>
      <c r="E1102" s="903"/>
      <c r="F1102" s="903"/>
      <c r="G1102" s="903"/>
      <c r="H1102" s="903"/>
      <c r="I1102" s="90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 Y781 Y789:Y790 Y786:Y787">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AI34 AM34">
    <cfRule type="expression" dxfId="2753" priority="13463">
      <formula>IF(RIGHT(TEXT(AE34,"0.#"),1)=".",FALSE,TRUE)</formula>
    </cfRule>
    <cfRule type="expression" dxfId="2752" priority="13464">
      <formula>IF(RIGHT(TEXT(AE34,"0.#"),1)=".",TRUE,FALSE)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88">
    <cfRule type="expression" dxfId="705" priority="5">
      <formula>IF(RIGHT(TEXT(Y788,"0.#"),1)=".",FALSE,TRUE)</formula>
    </cfRule>
    <cfRule type="expression" dxfId="704" priority="6">
      <formula>IF(RIGHT(TEXT(Y788,"0.#"),1)=".",TRUE,FALSE)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A20" sqref="BA20"/>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472</v>
      </c>
      <c r="AN2" s="1007"/>
      <c r="AO2" s="1007"/>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25"/>
      <c r="I4" s="1025"/>
      <c r="J4" s="1025"/>
      <c r="K4" s="1025"/>
      <c r="L4" s="1025"/>
      <c r="M4" s="1025"/>
      <c r="N4" s="1025"/>
      <c r="O4" s="1026"/>
      <c r="P4" s="158"/>
      <c r="Q4" s="1033"/>
      <c r="R4" s="1033"/>
      <c r="S4" s="1033"/>
      <c r="T4" s="1033"/>
      <c r="U4" s="1033"/>
      <c r="V4" s="1033"/>
      <c r="W4" s="1033"/>
      <c r="X4" s="1034"/>
      <c r="Y4" s="1011" t="s">
        <v>12</v>
      </c>
      <c r="Z4" s="1012"/>
      <c r="AA4" s="1013"/>
      <c r="AB4" s="551"/>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8"/>
      <c r="AA5" s="1009"/>
      <c r="AB5" s="522"/>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2">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2">
      <c r="A9" s="512" t="s">
        <v>491</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472</v>
      </c>
      <c r="AN9" s="1007"/>
      <c r="AO9" s="1007"/>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1"/>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2"/>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2">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2">
      <c r="A16" s="512" t="s">
        <v>491</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472</v>
      </c>
      <c r="AN16" s="1007"/>
      <c r="AO16" s="1007"/>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1"/>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2"/>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2">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2">
      <c r="A23" s="512" t="s">
        <v>491</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472</v>
      </c>
      <c r="AN23" s="1007"/>
      <c r="AO23" s="1007"/>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1"/>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2"/>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2">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2">
      <c r="A30" s="512" t="s">
        <v>491</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472</v>
      </c>
      <c r="AN30" s="1007"/>
      <c r="AO30" s="1007"/>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1"/>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2"/>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2">
      <c r="A37" s="512" t="s">
        <v>491</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472</v>
      </c>
      <c r="AN37" s="1007"/>
      <c r="AO37" s="1007"/>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1"/>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2"/>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2">
      <c r="A44" s="512" t="s">
        <v>491</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472</v>
      </c>
      <c r="AN44" s="1007"/>
      <c r="AO44" s="1007"/>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1"/>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2"/>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2">
      <c r="A51" s="512" t="s">
        <v>491</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58" t="s">
        <v>11</v>
      </c>
      <c r="AC51" s="1020"/>
      <c r="AD51" s="1021"/>
      <c r="AE51" s="1007" t="s">
        <v>357</v>
      </c>
      <c r="AF51" s="1007"/>
      <c r="AG51" s="1007"/>
      <c r="AH51" s="1007"/>
      <c r="AI51" s="1007" t="s">
        <v>363</v>
      </c>
      <c r="AJ51" s="1007"/>
      <c r="AK51" s="1007"/>
      <c r="AL51" s="1007"/>
      <c r="AM51" s="1007" t="s">
        <v>472</v>
      </c>
      <c r="AN51" s="1007"/>
      <c r="AO51" s="1007"/>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1"/>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2"/>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2">
      <c r="A58" s="512" t="s">
        <v>491</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472</v>
      </c>
      <c r="AN58" s="1007"/>
      <c r="AO58" s="1007"/>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1"/>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2"/>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2">
      <c r="A65" s="512" t="s">
        <v>491</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472</v>
      </c>
      <c r="AN65" s="1007"/>
      <c r="AO65" s="1007"/>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1"/>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2"/>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5">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A20" sqref="BA20"/>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4" t="s">
        <v>28</v>
      </c>
      <c r="B2" s="1045"/>
      <c r="C2" s="1045"/>
      <c r="D2" s="1045"/>
      <c r="E2" s="1045"/>
      <c r="F2" s="104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7"/>
      <c r="B15" s="1048"/>
      <c r="C15" s="1048"/>
      <c r="D15" s="1048"/>
      <c r="E15" s="1048"/>
      <c r="F15" s="104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7"/>
      <c r="B28" s="1048"/>
      <c r="C28" s="1048"/>
      <c r="D28" s="1048"/>
      <c r="E28" s="1048"/>
      <c r="F28" s="104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7"/>
      <c r="B41" s="1048"/>
      <c r="C41" s="1048"/>
      <c r="D41" s="1048"/>
      <c r="E41" s="1048"/>
      <c r="F41" s="104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5"/>
    <row r="55" spans="1:50" ht="30" customHeight="1" x14ac:dyDescent="0.2">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7"/>
      <c r="B68" s="1048"/>
      <c r="C68" s="1048"/>
      <c r="D68" s="1048"/>
      <c r="E68" s="1048"/>
      <c r="F68" s="104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7"/>
      <c r="B81" s="1048"/>
      <c r="C81" s="1048"/>
      <c r="D81" s="1048"/>
      <c r="E81" s="1048"/>
      <c r="F81" s="104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7"/>
      <c r="B94" s="1048"/>
      <c r="C94" s="1048"/>
      <c r="D94" s="1048"/>
      <c r="E94" s="1048"/>
      <c r="F94" s="104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5"/>
    <row r="108" spans="1:50" ht="30" customHeight="1" x14ac:dyDescent="0.2">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7"/>
      <c r="B121" s="1048"/>
      <c r="C121" s="1048"/>
      <c r="D121" s="1048"/>
      <c r="E121" s="1048"/>
      <c r="F121" s="104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7"/>
      <c r="B134" s="1048"/>
      <c r="C134" s="1048"/>
      <c r="D134" s="1048"/>
      <c r="E134" s="1048"/>
      <c r="F134" s="104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7"/>
      <c r="B147" s="1048"/>
      <c r="C147" s="1048"/>
      <c r="D147" s="1048"/>
      <c r="E147" s="1048"/>
      <c r="F147" s="104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5"/>
    <row r="161" spans="1:50" ht="30" customHeight="1" x14ac:dyDescent="0.2">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7"/>
      <c r="B174" s="1048"/>
      <c r="C174" s="1048"/>
      <c r="D174" s="1048"/>
      <c r="E174" s="1048"/>
      <c r="F174" s="104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7"/>
      <c r="B187" s="1048"/>
      <c r="C187" s="1048"/>
      <c r="D187" s="1048"/>
      <c r="E187" s="1048"/>
      <c r="F187" s="104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7"/>
      <c r="B200" s="1048"/>
      <c r="C200" s="1048"/>
      <c r="D200" s="1048"/>
      <c r="E200" s="1048"/>
      <c r="F200" s="104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5"/>
    <row r="214" spans="1:50" ht="30" customHeight="1" x14ac:dyDescent="0.2">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7"/>
      <c r="B227" s="1048"/>
      <c r="C227" s="1048"/>
      <c r="D227" s="1048"/>
      <c r="E227" s="1048"/>
      <c r="F227" s="104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7"/>
      <c r="B240" s="1048"/>
      <c r="C240" s="1048"/>
      <c r="D240" s="1048"/>
      <c r="E240" s="1048"/>
      <c r="F240" s="104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7"/>
      <c r="B253" s="1048"/>
      <c r="C253" s="1048"/>
      <c r="D253" s="1048"/>
      <c r="E253" s="1048"/>
      <c r="F253" s="104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5" zoomScaleNormal="75" zoomScaleSheetLayoutView="100" zoomScalePageLayoutView="70" workbookViewId="0">
      <selection activeCell="BA20" sqref="BA20"/>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2018-08-15T05:05:32Z</cp:lastPrinted>
  <dcterms:created xsi:type="dcterms:W3CDTF">2012-03-13T00:50:25Z</dcterms:created>
  <dcterms:modified xsi:type="dcterms:W3CDTF">2018-08-20T10:44:40Z</dcterms:modified>
</cp:coreProperties>
</file>