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8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<sst xmlns="http://schemas.openxmlformats.org/spreadsheetml/2006/main" count="3148" uniqueCount="792">
  <si>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</si>
  <si>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</si>
  <si>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</si>
  <si>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</si>
  <si>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</si>
  <si>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</si>
  <si>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</si>
  <si>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</si>
  <si>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</si>
  <si>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</si>
  <si>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</si>
  <si>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</si>
  <si>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</si>
  <si>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</si>
  <si>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</si>
  <si>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</si>
  <si>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</si>
  <si>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</si>
  <si>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</si>
  <si>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</si>
  <si>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</si>
  <si>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</si>
  <si>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</si>
  <si>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</si>
  <si>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</si>
  <si>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</si>
  <si>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</si>
  <si>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</si>
  <si>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</si>
  <si>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</si>
  <si>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</si>
  <si>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</si>
  <si>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</si>
  <si>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</si>
  <si>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</si>
  <si>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</si>
  <si>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</si>
  <si>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</si>
  <si>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</si>
  <si>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</si>
  <si>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</si>
  <si>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</si>
  <si>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</si>
  <si>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</si>
  <si>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</si>
  <si>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</si>
  <si>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</si>
  <si>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</si>
  <si>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</si>
  <si>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</si>
  <si>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</si>
  <si>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</si>
  <si>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</si>
  <si>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</si>
  <si>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</si>
  <si>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</si>
  <si>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</si>
  <si>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</si>
  <si>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</si>
  <si>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</si>
  <si>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</si>
  <si>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</si>
  <si>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</si>
  <si>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</si>
  <si>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</si>
  <si>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</si>
  <si>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</si>
  <si>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</si>
  <si>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</si>
  <si>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</si>
  <si>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</si>
  <si>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</si>
  <si>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</si>
  <si>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</si>
  <si>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</si>
  <si>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</si>
  <si>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</si>
  <si>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</si>
  <si>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</si>
  <si>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</si>
  <si>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</si>
  <si>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</si>
  <si>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</si>
  <si>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</si>
  <si>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</si>
  <si>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</si>
  <si>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</si>
  <si>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</si>
  <si>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</si>
  <si>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</si>
  <si>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</si>
  <si>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</si>
  <si>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</si>
  <si>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</si>
  <si>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</si>
  <si>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</si>
  <si>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</si>
  <si>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</si>
  <si>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</si>
  <si>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</si>
  <si>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</si>
  <si>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</si>
  <si>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</si>
  <si>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</si>
  <si>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</si>
  <si>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</si>
  <si>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</si>
  <si>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</si>
  <si>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</si>
  <si>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</si>
  <si>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</si>
  <si>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</si>
  <si>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</si>
  <si>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</si>
  <si>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</si>
  <si>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</si>
  <si>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</si>
  <si>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</si>
  <si>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</si>
  <si>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</si>
  <si>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</si>
  <si>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</si>
  <si>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</si>
  <si>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</si>
  <si>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</si>
  <si>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</si>
  <si>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</si>
  <si>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</si>
  <si>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</si>
  <si>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</si>
  <si>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</si>
  <si>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</si>
  <si>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</si>
  <si>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</si>
  <si>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</si>
  <si>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</si>
  <si>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</si>
  <si>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</si>
  <si>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</si>
  <si>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</si>
  <si>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</si>
  <si>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</si>
  <si>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</si>
  <si>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</si>
  <si>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</si>
  <si>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</si>
  <si>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</si>
  <si>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</si>
  <si>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</si>
  <si>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</si>
  <si>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</si>
  <si>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</si>
  <si>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</si>
  <si>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</si>
  <si>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</si>
  <si>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</si>
  <si>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</si>
  <si>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</si>
  <si>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</si>
  <si>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</si>
  <si>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</si>
  <si>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</si>
  <si>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</si>
  <si>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</si>
  <si>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</si>
  <si>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</si>
  <si>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</si>
  <si>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</si>
  <si>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</si>
  <si>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</si>
  <si>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</si>
  <si>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</si>
  <si>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</si>
  <si>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</si>
  <si>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</si>
  <si>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</si>
  <si>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</si>
  <si>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</si>
  <si>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</si>
  <si>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</si>
  <si>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</si>
  <si>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</si>
  <si>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</si>
  <si>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</si>
  <si>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</si>
  <si>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</si>
  <si>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</si>
  <si>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</si>
  <si>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</si>
  <si>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</si>
  <si>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</si>
  <si>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</si>
  <si>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</si>
  <si>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</si>
  <si>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</si>
  <si>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</si>
  <si>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</si>
  <si>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</si>
  <si>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</si>
  <si>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</si>
  <si>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</si>
  <si>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</si>
  <si>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</si>
  <si>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</si>
  <si>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</si>
  <si>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</si>
  <si>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</si>
  <si>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</si>
  <si>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</si>
  <si>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</si>
  <si>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</si>
  <si>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</si>
  <si>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</si>
  <si>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</si>
  <si>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</si>
  <si>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</si>
  <si>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</si>
  <si>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</si>
  <si>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</si>
  <si>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</si>
  <si>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</si>
  <si>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</si>
  <si>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</si>
  <si>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</si>
  <si>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</si>
  <si>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</si>
  <si>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</si>
  <si>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</si>
  <si>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</si>
  <si>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</si>
  <si>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</si>
  <si>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</si>
  <si>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</si>
  <si>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</si>
  <si>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</si>
  <si>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</si>
  <si>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</si>
  <si>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</si>
  <si>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</si>
  <si>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</si>
  <si>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</si>
  <si>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</si>
  <si>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</si>
  <si>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</si>
  <si>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</si>
  <si>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</si>
  <si>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</si>
  <si>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</si>
  <si>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</si>
  <si>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</si>
  <si>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</si>
  <si>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</si>
  <si>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</si>
  <si>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</si>
  <si>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</si>
  <si>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</si>
  <si>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</si>
  <si>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</si>
  <si>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</si>
  <si>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</si>
  <si>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</si>
  <si>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</si>
  <si>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</si>
  <si>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</si>
  <si>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</si>
  <si>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</si>
  <si>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</si>
  <si>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</si>
  <si>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</si>
  <si>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</si>
  <si>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</si>
  <si>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</si>
  <si>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</si>
  <si>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</si>
  <si>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</si>
  <si>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</si>
  <si>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</si>
  <si>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</si>
  <si>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</si>
  <si>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</si>
  <si>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</si>
  <si>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</si>
  <si>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</si>
  <si>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</si>
  <si>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</si>
  <si>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</si>
  <si>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</si>
  <si>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</si>
  <si>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</si>
  <si>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</si>
  <si>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</si>
  <si>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</si>
  <si>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</si>
  <si>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</si>
  <si>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</si>
  <si>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</si>
  <si>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</si>
  <si>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</si>
  <si>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</si>
  <si>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</si>
  <si>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</si>
  <si>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</si>
  <si>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</si>
  <si>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</si>
  <si>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</si>
  <si>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</si>
  <si>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</si>
  <si>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</si>
  <si>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</si>
  <si>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</si>
  <si>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</si>
  <si>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</si>
  <si>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</si>
  <si>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</si>
  <si>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</si>
  <si>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</si>
  <si>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</si>
  <si>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</si>
  <si>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</si>
  <si>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</si>
  <si>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</si>
  <si>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</si>
  <si>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</si>
  <si>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</si>
  <si>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</si>
  <si>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</si>
  <si>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</si>
  <si>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</si>
  <si>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</si>
  <si>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</si>
  <si>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</si>
  <si>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</si>
  <si>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</si>
  <si>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</si>
  <si>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</si>
  <si>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</si>
  <si>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</si>
  <si>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</si>
  <si>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</si>
  <si>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</si>
  <si>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</si>
  <si>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</si>
  <si>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</si>
  <si>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</si>
  <si>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</si>
  <si>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</si>
  <si>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</si>
  <si>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</si>
  <si>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</si>
  <si>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</si>
  <si>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</si>
  <si>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</si>
  <si>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</si>
  <si>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</si>
  <si>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</si>
  <si>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</si>
  <si>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</si>
  <si>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</si>
  <si>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</si>
  <si>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</si>
  <si>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</si>
  <si>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</si>
  <si>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</si>
  <si>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</si>
  <si>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</si>
  <si>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</si>
  <si>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</si>
  <si>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</si>
  <si>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</si>
  <si>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</si>
  <si>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</si>
  <si>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</si>
  <si>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</si>
  <si>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</si>
  <si>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</si>
  <si>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</si>
  <si>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</si>
  <si>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</si>
  <si>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</si>
  <si>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</si>
  <si>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</si>
  <si>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</si>
  <si>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</si>
  <si>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</si>
  <si>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</si>
  <si>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</si>
  <si>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</si>
  <si>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</si>
  <si>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</si>
  <si>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</si>
  <si>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</si>
  <si>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</si>
  <si>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</si>
  <si>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</si>
  <si>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</si>
  <si>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</si>
  <si>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</si>
  <si>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</si>
  <si>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</si>
  <si>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</si>
  <si>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</si>
  <si>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</si>
  <si>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</si>
  <si>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</si>
  <si>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</si>
  <si>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</si>
  <si>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</si>
  <si>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</si>
  <si>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</si>
  <si>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</si>
  <si>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</si>
  <si>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</si>
  <si>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</si>
  <si>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</si>
  <si>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</si>
  <si>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</si>
  <si>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</si>
  <si>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</si>
  <si>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</si>
  <si>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</si>
  <si>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</si>
  <si>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</si>
  <si>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</si>
  <si>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</si>
  <si>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</si>
  <si>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</si>
  <si>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</si>
  <si>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</si>
  <si>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</si>
  <si>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</si>
  <si>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</si>
  <si>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</si>
  <si>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</si>
  <si>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</si>
  <si>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</si>
  <si>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</si>
  <si>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</si>
  <si>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</si>
  <si>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</si>
  <si>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</si>
  <si>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</si>
  <si>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</si>
  <si>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</si>
  <si>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</si>
  <si>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</si>
  <si>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</si>
  <si>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</si>
  <si>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</si>
  <si>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</si>
  <si>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</si>
  <si>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</si>
  <si>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</si>
  <si>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</si>
  <si>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</si>
  <si>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</si>
  <si>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</si>
  <si>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</si>
  <si>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</si>
  <si>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</si>
  <si>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</si>
  <si>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</si>
  <si>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</si>
  <si>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</si>
  <si>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</si>
  <si>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</si>
  <si>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</si>
  <si>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</si>
  <si>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</si>
  <si>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</si>
  <si>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</si>
  <si>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</si>
  <si>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</si>
  <si>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</si>
  <si>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</si>
  <si>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</si>
  <si>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</si>
  <si>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</si>
  <si>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</si>
  <si>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</si>
  <si>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</si>
  <si>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</si>
  <si>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</si>
  <si>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</si>
  <si>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</si>
  <si>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</si>
  <si>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</si>
  <si>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</si>
  <si>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</si>
  <si>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</si>
  <si>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</si>
  <si>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</si>
  <si>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</si>
  <si>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</si>
  <si>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</si>
  <si>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</si>
  <si>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</si>
  <si>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</si>
  <si>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</si>
  <si>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</si>
  <si>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</si>
  <si>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</si>
  <si>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</si>
  <si>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</si>
  <si>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</si>
  <si>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</si>
  <si>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</si>
  <si>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</si>
  <si>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</si>
  <si>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</si>
  <si>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</si>
  <si>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</si>
  <si>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</si>
  <si>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</si>
  <si>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</si>
  <si>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</si>
  <si>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</si>
  <si>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</si>
  <si>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</si>
  <si>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</si>
  <si>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</si>
  <si>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</si>
  <si>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</si>
  <si>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</si>
  <si>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</si>
  <si>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</si>
  <si>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</si>
  <si>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</si>
  <si>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</si>
  <si>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</si>
  <si>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</si>
  <si>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</si>
  <si>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</si>
  <si>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</si>
  <si>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</si>
  <si>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</si>
  <si>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「環境教育等による環境保全の取組の促進に関する法律」第9条</t>
    <phoneticPr fontId="5"/>
  </si>
  <si>
    <t>「リオ＋２０」成果文書及び日本イニシアティブ（H24.6）
「環境保全活動、環境保全の意欲の増進及び環境教育並びに協働取組の推進に関する基本的な方針」（H24.6.26閣議決定）</t>
    <phoneticPr fontId="5"/>
  </si>
  <si>
    <t>我が国の提案により開始した「国連ESDの10年」の成果を踏まえ、ESDを地域でより一層推進するために担い手となる人材の育成、ネットワークの構築を行う。</t>
    <phoneticPr fontId="5"/>
  </si>
  <si>
    <t>ESD活動支援センターを設置し、多様な主体における持続可能な社会の担い手育成が推進されるよう、推進役となり得る人材を育成しコミュニティにおけるESDに対する気運を高めていく。</t>
    <phoneticPr fontId="5"/>
  </si>
  <si>
    <t>環境省</t>
  </si>
  <si>
    <t>○</t>
  </si>
  <si>
    <t>環境保全調査費</t>
    <rPh sb="0" eb="2">
      <t>カンキョウ</t>
    </rPh>
    <rPh sb="2" eb="4">
      <t>ホゼン</t>
    </rPh>
    <rPh sb="4" eb="7">
      <t>チョウサヒ</t>
    </rPh>
    <phoneticPr fontId="5"/>
  </si>
  <si>
    <t>国民の環境教育・ESDへの関心を高める</t>
    <rPh sb="0" eb="2">
      <t>コクミン</t>
    </rPh>
    <rPh sb="3" eb="5">
      <t>カンキョウ</t>
    </rPh>
    <rPh sb="5" eb="7">
      <t>キョウイク</t>
    </rPh>
    <rPh sb="13" eb="15">
      <t>カンシン</t>
    </rPh>
    <rPh sb="16" eb="17">
      <t>タカ</t>
    </rPh>
    <phoneticPr fontId="5"/>
  </si>
  <si>
    <t>環境教育推進室HPアクセス数</t>
    <rPh sb="0" eb="2">
      <t>カンキョウ</t>
    </rPh>
    <rPh sb="2" eb="4">
      <t>キョウイク</t>
    </rPh>
    <rPh sb="4" eb="6">
      <t>スイシン</t>
    </rPh>
    <rPh sb="6" eb="7">
      <t>シツ</t>
    </rPh>
    <rPh sb="13" eb="14">
      <t>スウ</t>
    </rPh>
    <phoneticPr fontId="5"/>
  </si>
  <si>
    <t>回</t>
    <rPh sb="0" eb="1">
      <t>カイ</t>
    </rPh>
    <phoneticPr fontId="5"/>
  </si>
  <si>
    <t>-</t>
    <phoneticPr fontId="5"/>
  </si>
  <si>
    <t>ウェブサイトのアクセス数（環境省）</t>
    <rPh sb="11" eb="12">
      <t>スウ</t>
    </rPh>
    <rPh sb="13" eb="16">
      <t>カンキョウショウ</t>
    </rPh>
    <phoneticPr fontId="5"/>
  </si>
  <si>
    <t>環境教育推進室に係るHP情報更新回数</t>
    <rPh sb="0" eb="2">
      <t>カンキョウ</t>
    </rPh>
    <rPh sb="2" eb="4">
      <t>キョウイク</t>
    </rPh>
    <rPh sb="4" eb="6">
      <t>スイシン</t>
    </rPh>
    <rPh sb="6" eb="7">
      <t>シツ</t>
    </rPh>
    <rPh sb="8" eb="9">
      <t>カカ</t>
    </rPh>
    <rPh sb="12" eb="14">
      <t>ジョウホウ</t>
    </rPh>
    <rPh sb="14" eb="16">
      <t>コウシン</t>
    </rPh>
    <rPh sb="16" eb="18">
      <t>カイスウ</t>
    </rPh>
    <phoneticPr fontId="5"/>
  </si>
  <si>
    <t>ESD関連フォーラム参加人数</t>
    <rPh sb="3" eb="5">
      <t>カンレン</t>
    </rPh>
    <rPh sb="10" eb="12">
      <t>サンカ</t>
    </rPh>
    <rPh sb="12" eb="14">
      <t>ニンズウ</t>
    </rPh>
    <phoneticPr fontId="5"/>
  </si>
  <si>
    <t>千円</t>
    <rPh sb="0" eb="2">
      <t>センエン</t>
    </rPh>
    <phoneticPr fontId="5"/>
  </si>
  <si>
    <t>フォーラム開催経費／フォーラム参加人数　　　　　　　　　　　　　　</t>
    <rPh sb="5" eb="7">
      <t>カイサイ</t>
    </rPh>
    <rPh sb="7" eb="9">
      <t>ケイヒ</t>
    </rPh>
    <rPh sb="15" eb="17">
      <t>サンカ</t>
    </rPh>
    <rPh sb="17" eb="19">
      <t>ニンズウ</t>
    </rPh>
    <phoneticPr fontId="5"/>
  </si>
  <si>
    <t>千円/人</t>
    <rPh sb="0" eb="2">
      <t>センエン</t>
    </rPh>
    <rPh sb="3" eb="4">
      <t>ニン</t>
    </rPh>
    <phoneticPr fontId="5"/>
  </si>
  <si>
    <t>8,316/182</t>
  </si>
  <si>
    <t>10,710/425</t>
  </si>
  <si>
    <t>-</t>
  </si>
  <si>
    <t>8.環境・経済・社会の統合的向上</t>
    <rPh sb="2" eb="4">
      <t>カンキョウ</t>
    </rPh>
    <rPh sb="5" eb="7">
      <t>ケイザイ</t>
    </rPh>
    <rPh sb="8" eb="10">
      <t>シャカイ</t>
    </rPh>
    <rPh sb="11" eb="14">
      <t>トウゴウテキ</t>
    </rPh>
    <rPh sb="14" eb="16">
      <t>コウジョウ</t>
    </rPh>
    <phoneticPr fontId="5"/>
  </si>
  <si>
    <t>環境教育推進室HPアクセス数</t>
    <rPh sb="0" eb="2">
      <t>カンキョウ</t>
    </rPh>
    <rPh sb="2" eb="4">
      <t>キョウイク</t>
    </rPh>
    <rPh sb="4" eb="7">
      <t>スイシンシツ</t>
    </rPh>
    <rPh sb="13" eb="14">
      <t>スウ</t>
    </rPh>
    <phoneticPr fontId="5"/>
  </si>
  <si>
    <t>-</t>
    <phoneticPr fontId="5"/>
  </si>
  <si>
    <t>-</t>
    <phoneticPr fontId="5"/>
  </si>
  <si>
    <t>ESDを地域でより一層推進するために、ESD関連のフォーラムを実施することにより、環境教育・ESDの担い手となる人材の育成につながり、もって持続可能な社会づくりの担い手育成の加速化に資するものである。</t>
    <phoneticPr fontId="5"/>
  </si>
  <si>
    <t>-</t>
    <phoneticPr fontId="5"/>
  </si>
  <si>
    <t>-</t>
    <phoneticPr fontId="5"/>
  </si>
  <si>
    <t>-</t>
    <phoneticPr fontId="5"/>
  </si>
  <si>
    <t>-</t>
    <phoneticPr fontId="5"/>
  </si>
  <si>
    <t>-</t>
    <phoneticPr fontId="5"/>
  </si>
  <si>
    <t>環境教育推進室ＨＰ https://edu.env.go.jp/</t>
    <phoneticPr fontId="5"/>
  </si>
  <si>
    <t>新27-0028</t>
    <phoneticPr fontId="5"/>
  </si>
  <si>
    <t>新27-0021</t>
    <phoneticPr fontId="5"/>
  </si>
  <si>
    <t>263</t>
    <phoneticPr fontId="5"/>
  </si>
  <si>
    <t>9941/1003</t>
    <phoneticPr fontId="5"/>
  </si>
  <si>
    <t>地域特性や地域で埋もれた人材を活かしたESDによる持続可能な地域づくりは、資源が少なく、人口減少が進む日本において重要な課題である。</t>
    <rPh sb="0" eb="2">
      <t>チイキ</t>
    </rPh>
    <rPh sb="2" eb="4">
      <t>トクセイ</t>
    </rPh>
    <rPh sb="5" eb="7">
      <t>チイキ</t>
    </rPh>
    <rPh sb="8" eb="9">
      <t>ウ</t>
    </rPh>
    <rPh sb="12" eb="14">
      <t>ジンザイ</t>
    </rPh>
    <rPh sb="15" eb="16">
      <t>イ</t>
    </rPh>
    <rPh sb="25" eb="27">
      <t>ジゾク</t>
    </rPh>
    <rPh sb="27" eb="29">
      <t>カノウ</t>
    </rPh>
    <rPh sb="30" eb="32">
      <t>チイキ</t>
    </rPh>
    <rPh sb="37" eb="39">
      <t>シゲン</t>
    </rPh>
    <rPh sb="40" eb="41">
      <t>スク</t>
    </rPh>
    <rPh sb="44" eb="46">
      <t>ジンコウ</t>
    </rPh>
    <rPh sb="46" eb="48">
      <t>ゲンショウ</t>
    </rPh>
    <rPh sb="49" eb="50">
      <t>スス</t>
    </rPh>
    <rPh sb="51" eb="53">
      <t>ニホン</t>
    </rPh>
    <rPh sb="57" eb="59">
      <t>ジュウヨウ</t>
    </rPh>
    <rPh sb="60" eb="62">
      <t>カダイ</t>
    </rPh>
    <phoneticPr fontId="5"/>
  </si>
  <si>
    <t>地域特性や地域で埋もれた人材を活かしたESDによる持続可能な地域づくりは、資源が少なく、人口減少が進む日本においては国として取り組む必要がある。</t>
    <rPh sb="58" eb="59">
      <t>クニ</t>
    </rPh>
    <rPh sb="62" eb="63">
      <t>ト</t>
    </rPh>
    <rPh sb="64" eb="65">
      <t>ク</t>
    </rPh>
    <rPh sb="66" eb="68">
      <t>ヒツヨウ</t>
    </rPh>
    <phoneticPr fontId="5"/>
  </si>
  <si>
    <t>資源が少なく、人口減少が進む日本においては優先度の高い事業である。</t>
    <rPh sb="0" eb="2">
      <t>シゲン</t>
    </rPh>
    <rPh sb="3" eb="4">
      <t>スク</t>
    </rPh>
    <rPh sb="7" eb="9">
      <t>ジンコウ</t>
    </rPh>
    <rPh sb="9" eb="11">
      <t>ゲンショウ</t>
    </rPh>
    <rPh sb="12" eb="13">
      <t>スス</t>
    </rPh>
    <rPh sb="14" eb="16">
      <t>ニホン</t>
    </rPh>
    <rPh sb="21" eb="24">
      <t>ユウセンド</t>
    </rPh>
    <rPh sb="25" eb="26">
      <t>タカ</t>
    </rPh>
    <rPh sb="27" eb="29">
      <t>ジギョウ</t>
    </rPh>
    <phoneticPr fontId="5"/>
  </si>
  <si>
    <t>有</t>
  </si>
  <si>
    <t>事業者の選定にあたっては、事業内容に見合った調達方法を選定しており、競争性は確保されている。
随意契約となったものについては、複数年契約の中間年度であるが、当初の契約時点において競争性を確保している。</t>
    <rPh sb="0" eb="3">
      <t>ジギョウシャ</t>
    </rPh>
    <rPh sb="4" eb="6">
      <t>センテイ</t>
    </rPh>
    <rPh sb="13" eb="15">
      <t>ジギョウ</t>
    </rPh>
    <rPh sb="15" eb="17">
      <t>ナイヨウ</t>
    </rPh>
    <rPh sb="18" eb="20">
      <t>ミア</t>
    </rPh>
    <rPh sb="22" eb="24">
      <t>チョウタツ</t>
    </rPh>
    <rPh sb="24" eb="26">
      <t>ホウホウ</t>
    </rPh>
    <rPh sb="27" eb="29">
      <t>センテイ</t>
    </rPh>
    <rPh sb="34" eb="37">
      <t>キョウソウセイ</t>
    </rPh>
    <rPh sb="38" eb="40">
      <t>カクホ</t>
    </rPh>
    <rPh sb="47" eb="49">
      <t>ズイイ</t>
    </rPh>
    <rPh sb="49" eb="51">
      <t>ケイヤク</t>
    </rPh>
    <rPh sb="63" eb="65">
      <t>フクスウ</t>
    </rPh>
    <rPh sb="65" eb="66">
      <t>ネン</t>
    </rPh>
    <rPh sb="66" eb="68">
      <t>ケイヤク</t>
    </rPh>
    <rPh sb="69" eb="71">
      <t>チュウカン</t>
    </rPh>
    <rPh sb="71" eb="73">
      <t>ネンド</t>
    </rPh>
    <rPh sb="78" eb="80">
      <t>トウショ</t>
    </rPh>
    <rPh sb="81" eb="83">
      <t>ケイヤク</t>
    </rPh>
    <rPh sb="83" eb="85">
      <t>ジテン</t>
    </rPh>
    <rPh sb="89" eb="92">
      <t>キョウソウセイ</t>
    </rPh>
    <rPh sb="93" eb="95">
      <t>カクホ</t>
    </rPh>
    <phoneticPr fontId="5"/>
  </si>
  <si>
    <t>‐</t>
  </si>
  <si>
    <t>一般競争入札や複数見積りにより契約を行っており、単位あたりコスト等の水準は妥当である。</t>
    <rPh sb="0" eb="2">
      <t>イッパン</t>
    </rPh>
    <rPh sb="2" eb="4">
      <t>キョウソウ</t>
    </rPh>
    <rPh sb="4" eb="6">
      <t>ニュウサツ</t>
    </rPh>
    <rPh sb="7" eb="9">
      <t>フクスウ</t>
    </rPh>
    <rPh sb="9" eb="11">
      <t>ミツモ</t>
    </rPh>
    <rPh sb="15" eb="17">
      <t>ケイヤク</t>
    </rPh>
    <rPh sb="18" eb="19">
      <t>オコナ</t>
    </rPh>
    <rPh sb="24" eb="26">
      <t>タンイ</t>
    </rPh>
    <rPh sb="32" eb="33">
      <t>トウ</t>
    </rPh>
    <rPh sb="34" eb="36">
      <t>スイジュン</t>
    </rPh>
    <rPh sb="37" eb="39">
      <t>ダトウ</t>
    </rPh>
    <phoneticPr fontId="5"/>
  </si>
  <si>
    <t>事業者選定後に見積書を聴取する等し、支出内容を把握している。</t>
    <rPh sb="0" eb="3">
      <t>ジギョウシャ</t>
    </rPh>
    <rPh sb="3" eb="5">
      <t>センテイ</t>
    </rPh>
    <rPh sb="5" eb="6">
      <t>ゴ</t>
    </rPh>
    <rPh sb="7" eb="10">
      <t>ミツモリショ</t>
    </rPh>
    <rPh sb="11" eb="13">
      <t>チョウシュ</t>
    </rPh>
    <rPh sb="15" eb="16">
      <t>ナド</t>
    </rPh>
    <rPh sb="18" eb="20">
      <t>シシュツ</t>
    </rPh>
    <rPh sb="20" eb="22">
      <t>ナイヨウ</t>
    </rPh>
    <rPh sb="23" eb="25">
      <t>ハアク</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</si>
  <si>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</si>
  <si>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コンテンツの組み替えによりアクセス数は減少したが、有用なコンテンツをブラッシュアップする等、ESDの推進に励む。</t>
    <rPh sb="6" eb="7">
      <t>ク</t>
    </rPh>
    <rPh sb="8" eb="9">
      <t>カ</t>
    </rPh>
    <rPh sb="17" eb="18">
      <t>スウ</t>
    </rPh>
    <rPh sb="19" eb="21">
      <t>ゲンショウ</t>
    </rPh>
    <rPh sb="25" eb="27">
      <t>ユウヨウ</t>
    </rPh>
    <rPh sb="44" eb="45">
      <t>トウ</t>
    </rPh>
    <rPh sb="50" eb="52">
      <t>スイシン</t>
    </rPh>
    <rPh sb="53" eb="54">
      <t>ハゲ</t>
    </rPh>
    <phoneticPr fontId="5"/>
  </si>
  <si>
    <t>概ね見込みどおりである。</t>
    <rPh sb="0" eb="1">
      <t>オオム</t>
    </rPh>
    <rPh sb="2" eb="4">
      <t>ミコ</t>
    </rPh>
    <phoneticPr fontId="5"/>
  </si>
  <si>
    <t>他の手段・方法等を含めて検討した結果、当該事業を実施している。</t>
    <rPh sb="0" eb="1">
      <t>ホカ</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</si>
  <si>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地域等における環境教育の充実や、環境教育を推進する仕組みの強化等を図るための方策等の検討に活用している。</t>
    <rPh sb="0" eb="2">
      <t>チイキ</t>
    </rPh>
    <rPh sb="2" eb="3">
      <t>トウ</t>
    </rPh>
    <rPh sb="7" eb="9">
      <t>カンキョウ</t>
    </rPh>
    <rPh sb="9" eb="11">
      <t>キョウイク</t>
    </rPh>
    <rPh sb="12" eb="14">
      <t>ジュウジツ</t>
    </rPh>
    <rPh sb="16" eb="18">
      <t>カンキョウ</t>
    </rPh>
    <rPh sb="18" eb="20">
      <t>キョウイク</t>
    </rPh>
    <rPh sb="21" eb="23">
      <t>スイシン</t>
    </rPh>
    <rPh sb="25" eb="27">
      <t>シク</t>
    </rPh>
    <rPh sb="29" eb="31">
      <t>キョウカ</t>
    </rPh>
    <rPh sb="31" eb="32">
      <t>トウ</t>
    </rPh>
    <rPh sb="33" eb="34">
      <t>ハカ</t>
    </rPh>
    <rPh sb="38" eb="40">
      <t>ホウサク</t>
    </rPh>
    <rPh sb="40" eb="41">
      <t>トウ</t>
    </rPh>
    <rPh sb="42" eb="44">
      <t>ケントウ</t>
    </rPh>
    <rPh sb="45" eb="47">
      <t>カツヨウ</t>
    </rPh>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</si>
  <si>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るために、ESD活動への直接的・間接的な参画を促進し、活性化に努めることにより持続可能な社会づくりの担い手の育成を図ることで環境教育・環境保全活動の底上げを図ることが重要。</t>
    <phoneticPr fontId="5"/>
  </si>
  <si>
    <t>「我が国における『持続可能な開発のための教育（ESD)に関するグローバル・アクション・プログラム』実施計画」を踏まえ、多様なステークホルダーとの連携を促進しながら国内での取組の成果等を発信する等、ESDの推進のさらなる底上げに努めていく。</t>
    <phoneticPr fontId="5"/>
  </si>
  <si>
    <t>-</t>
    <phoneticPr fontId="5"/>
  </si>
  <si>
    <t>-</t>
    <phoneticPr fontId="5"/>
  </si>
  <si>
    <t>-</t>
    <phoneticPr fontId="5"/>
  </si>
  <si>
    <t>-</t>
    <phoneticPr fontId="5"/>
  </si>
  <si>
    <t>-</t>
    <phoneticPr fontId="5"/>
  </si>
  <si>
    <t>人</t>
    <rPh sb="0" eb="1">
      <t>ニン</t>
    </rPh>
    <phoneticPr fontId="5"/>
  </si>
  <si>
    <t>大臣官房</t>
    <rPh sb="0" eb="2">
      <t>ダイジン</t>
    </rPh>
    <rPh sb="2" eb="4">
      <t>カンボウ</t>
    </rPh>
    <phoneticPr fontId="5"/>
  </si>
  <si>
    <t>環境経済課　環境教育推進室</t>
    <rPh sb="0" eb="2">
      <t>カンキョウ</t>
    </rPh>
    <rPh sb="2" eb="5">
      <t>ケイザイカ</t>
    </rPh>
    <phoneticPr fontId="5"/>
  </si>
  <si>
    <t>-</t>
    <phoneticPr fontId="5"/>
  </si>
  <si>
    <t>-</t>
    <phoneticPr fontId="5"/>
  </si>
  <si>
    <t>-</t>
    <phoneticPr fontId="5"/>
  </si>
  <si>
    <t>-</t>
    <phoneticPr fontId="5"/>
  </si>
  <si>
    <t>B.東京書籍株式会社</t>
    <rPh sb="2" eb="4">
      <t>トウキョウ</t>
    </rPh>
    <rPh sb="4" eb="6">
      <t>ショセキ</t>
    </rPh>
    <rPh sb="6" eb="10">
      <t>カブシキガイシャ</t>
    </rPh>
    <phoneticPr fontId="5"/>
  </si>
  <si>
    <t>C.特定非営利活動法人日本ファンドレイジング協会</t>
    <rPh sb="2" eb="4">
      <t>トクテイ</t>
    </rPh>
    <rPh sb="4" eb="7">
      <t>ヒエイリ</t>
    </rPh>
    <rPh sb="7" eb="9">
      <t>カツドウ</t>
    </rPh>
    <rPh sb="9" eb="11">
      <t>ホウジン</t>
    </rPh>
    <rPh sb="11" eb="13">
      <t>ニホン</t>
    </rPh>
    <rPh sb="22" eb="24">
      <t>キョウカイ</t>
    </rPh>
    <phoneticPr fontId="5"/>
  </si>
  <si>
    <t>人件費</t>
    <rPh sb="0" eb="3">
      <t>ジンケンヒ</t>
    </rPh>
    <phoneticPr fontId="5"/>
  </si>
  <si>
    <t>外注費（施策評価ツールの作成等）</t>
    <rPh sb="0" eb="3">
      <t>ガイチュウヒ</t>
    </rPh>
    <rPh sb="4" eb="5">
      <t>セ</t>
    </rPh>
    <rPh sb="5" eb="6">
      <t>サク</t>
    </rPh>
    <rPh sb="6" eb="8">
      <t>ヒョウカ</t>
    </rPh>
    <rPh sb="12" eb="14">
      <t>サクセイ</t>
    </rPh>
    <rPh sb="14" eb="15">
      <t>トウ</t>
    </rPh>
    <phoneticPr fontId="5"/>
  </si>
  <si>
    <t>直接人件費（施策評価ツールの作成等）</t>
    <rPh sb="0" eb="2">
      <t>チョクセツ</t>
    </rPh>
    <rPh sb="2" eb="5">
      <t>ジンケンヒ</t>
    </rPh>
    <rPh sb="6" eb="7">
      <t>セ</t>
    </rPh>
    <rPh sb="7" eb="8">
      <t>サク</t>
    </rPh>
    <rPh sb="8" eb="10">
      <t>ヒョウカ</t>
    </rPh>
    <rPh sb="14" eb="16">
      <t>サクセイ</t>
    </rPh>
    <rPh sb="16" eb="17">
      <t>トウ</t>
    </rPh>
    <phoneticPr fontId="5"/>
  </si>
  <si>
    <t>謝金</t>
    <rPh sb="0" eb="2">
      <t>シャキン</t>
    </rPh>
    <phoneticPr fontId="5"/>
  </si>
  <si>
    <t>アドバイザ等</t>
    <rPh sb="5" eb="6">
      <t>トウ</t>
    </rPh>
    <phoneticPr fontId="5"/>
  </si>
  <si>
    <t>旅費</t>
    <rPh sb="0" eb="2">
      <t>リョヒ</t>
    </rPh>
    <phoneticPr fontId="5"/>
  </si>
  <si>
    <t>出張旅費等</t>
    <rPh sb="0" eb="2">
      <t>シュッチョウ</t>
    </rPh>
    <rPh sb="2" eb="4">
      <t>リョヒ</t>
    </rPh>
    <rPh sb="4" eb="5">
      <t>トウ</t>
    </rPh>
    <phoneticPr fontId="5"/>
  </si>
  <si>
    <t>印刷製本費</t>
    <rPh sb="0" eb="2">
      <t>インサツ</t>
    </rPh>
    <rPh sb="2" eb="4">
      <t>セイホン</t>
    </rPh>
    <rPh sb="4" eb="5">
      <t>ヒ</t>
    </rPh>
    <phoneticPr fontId="5"/>
  </si>
  <si>
    <t>報告書等</t>
    <rPh sb="0" eb="3">
      <t>ホウコクショ</t>
    </rPh>
    <rPh sb="3" eb="4">
      <t>トウ</t>
    </rPh>
    <phoneticPr fontId="5"/>
  </si>
  <si>
    <t>その他</t>
    <rPh sb="2" eb="3">
      <t>タ</t>
    </rPh>
    <phoneticPr fontId="5"/>
  </si>
  <si>
    <t>消耗品費等</t>
    <rPh sb="0" eb="3">
      <t>ショウモウヒン</t>
    </rPh>
    <rPh sb="3" eb="4">
      <t>ヒ</t>
    </rPh>
    <rPh sb="4" eb="5">
      <t>トウ</t>
    </rPh>
    <phoneticPr fontId="5"/>
  </si>
  <si>
    <t>特定非営利活動法人日本ファンドレイジング協会</t>
    <rPh sb="0" eb="2">
      <t>トクテイ</t>
    </rPh>
    <rPh sb="2" eb="5">
      <t>ヒエイリ</t>
    </rPh>
    <rPh sb="5" eb="7">
      <t>カツドウ</t>
    </rPh>
    <rPh sb="7" eb="9">
      <t>ホウジン</t>
    </rPh>
    <rPh sb="9" eb="11">
      <t>ニホン</t>
    </rPh>
    <rPh sb="20" eb="22">
      <t>キョウカイ</t>
    </rPh>
    <phoneticPr fontId="5"/>
  </si>
  <si>
    <t>環境教育促進法関連施策の評価ツール作成及び評価実績業務</t>
    <rPh sb="0" eb="2">
      <t>カンキョウ</t>
    </rPh>
    <rPh sb="2" eb="4">
      <t>キョウイク</t>
    </rPh>
    <rPh sb="4" eb="6">
      <t>ソクシン</t>
    </rPh>
    <rPh sb="6" eb="7">
      <t>ホウ</t>
    </rPh>
    <rPh sb="7" eb="9">
      <t>カンレン</t>
    </rPh>
    <rPh sb="9" eb="10">
      <t>セ</t>
    </rPh>
    <rPh sb="10" eb="11">
      <t>サク</t>
    </rPh>
    <rPh sb="12" eb="14">
      <t>ヒョウカ</t>
    </rPh>
    <rPh sb="17" eb="19">
      <t>サクセイ</t>
    </rPh>
    <rPh sb="19" eb="20">
      <t>オヨ</t>
    </rPh>
    <rPh sb="21" eb="23">
      <t>ヒョウカ</t>
    </rPh>
    <rPh sb="23" eb="25">
      <t>ジッセキ</t>
    </rPh>
    <rPh sb="25" eb="27">
      <t>ギョウム</t>
    </rPh>
    <phoneticPr fontId="5"/>
  </si>
  <si>
    <t>人件費</t>
    <rPh sb="0" eb="3">
      <t>ジンケンヒ</t>
    </rPh>
    <phoneticPr fontId="5"/>
  </si>
  <si>
    <t>直接人件費</t>
    <rPh sb="0" eb="2">
      <t>チョクセツ</t>
    </rPh>
    <rPh sb="2" eb="5">
      <t>ジンケンヒ</t>
    </rPh>
    <phoneticPr fontId="5"/>
  </si>
  <si>
    <t>旅費</t>
    <rPh sb="0" eb="2">
      <t>リョヒ</t>
    </rPh>
    <phoneticPr fontId="5"/>
  </si>
  <si>
    <t>諸謝金</t>
    <rPh sb="0" eb="3">
      <t>ショシャキン</t>
    </rPh>
    <phoneticPr fontId="5"/>
  </si>
  <si>
    <t>外注費</t>
    <rPh sb="0" eb="3">
      <t>ガイチュウヒ</t>
    </rPh>
    <phoneticPr fontId="5"/>
  </si>
  <si>
    <t>ウェブ企画、全国フォーラム開催等</t>
    <rPh sb="3" eb="5">
      <t>キカク</t>
    </rPh>
    <rPh sb="6" eb="8">
      <t>ゼンコク</t>
    </rPh>
    <rPh sb="13" eb="15">
      <t>カイサイ</t>
    </rPh>
    <rPh sb="15" eb="16">
      <t>トウ</t>
    </rPh>
    <phoneticPr fontId="5"/>
  </si>
  <si>
    <t>全国・地方連絡会等</t>
    <rPh sb="0" eb="2">
      <t>ゼンコク</t>
    </rPh>
    <rPh sb="3" eb="5">
      <t>チホウ</t>
    </rPh>
    <rPh sb="5" eb="8">
      <t>レンラクカイ</t>
    </rPh>
    <rPh sb="8" eb="9">
      <t>トウ</t>
    </rPh>
    <phoneticPr fontId="5"/>
  </si>
  <si>
    <t>印刷製本費</t>
    <rPh sb="0" eb="2">
      <t>インサツ</t>
    </rPh>
    <rPh sb="2" eb="4">
      <t>セイホン</t>
    </rPh>
    <rPh sb="4" eb="5">
      <t>ヒ</t>
    </rPh>
    <phoneticPr fontId="5"/>
  </si>
  <si>
    <t>リーフレット、ポスター作製等</t>
    <rPh sb="11" eb="13">
      <t>サクセイ</t>
    </rPh>
    <rPh sb="13" eb="14">
      <t>トウ</t>
    </rPh>
    <phoneticPr fontId="5"/>
  </si>
  <si>
    <t>講師謝金当</t>
    <rPh sb="0" eb="2">
      <t>コウシ</t>
    </rPh>
    <rPh sb="2" eb="4">
      <t>シャキン</t>
    </rPh>
    <rPh sb="4" eb="5">
      <t>トウ</t>
    </rPh>
    <phoneticPr fontId="5"/>
  </si>
  <si>
    <t>通信運搬費</t>
    <rPh sb="0" eb="2">
      <t>ツウシン</t>
    </rPh>
    <rPh sb="2" eb="4">
      <t>ウンパン</t>
    </rPh>
    <rPh sb="4" eb="5">
      <t>ヒ</t>
    </rPh>
    <phoneticPr fontId="5"/>
  </si>
  <si>
    <t>プロバイダ利用料等</t>
    <rPh sb="5" eb="8">
      <t>リヨウリョウ</t>
    </rPh>
    <rPh sb="8" eb="9">
      <t>トウ</t>
    </rPh>
    <phoneticPr fontId="5"/>
  </si>
  <si>
    <t>その他</t>
    <rPh sb="2" eb="3">
      <t>タ</t>
    </rPh>
    <phoneticPr fontId="5"/>
  </si>
  <si>
    <t>雑役務、管理費、消費税等</t>
    <rPh sb="0" eb="1">
      <t>ザツ</t>
    </rPh>
    <rPh sb="1" eb="3">
      <t>エキム</t>
    </rPh>
    <rPh sb="4" eb="7">
      <t>カンリヒ</t>
    </rPh>
    <rPh sb="8" eb="11">
      <t>ショウヒゼイ</t>
    </rPh>
    <rPh sb="11" eb="12">
      <t>トウ</t>
    </rPh>
    <phoneticPr fontId="5"/>
  </si>
  <si>
    <t>プロジェクト管理等</t>
    <rPh sb="6" eb="8">
      <t>カンリ</t>
    </rPh>
    <rPh sb="8" eb="9">
      <t>トウ</t>
    </rPh>
    <phoneticPr fontId="5"/>
  </si>
  <si>
    <t>会議費</t>
    <rPh sb="0" eb="3">
      <t>カイギヒ</t>
    </rPh>
    <phoneticPr fontId="5"/>
  </si>
  <si>
    <t>会場費、諸費用等</t>
    <rPh sb="0" eb="2">
      <t>カイジョウ</t>
    </rPh>
    <rPh sb="2" eb="3">
      <t>ヒ</t>
    </rPh>
    <rPh sb="4" eb="5">
      <t>ショ</t>
    </rPh>
    <rPh sb="5" eb="7">
      <t>ヒヨウ</t>
    </rPh>
    <rPh sb="7" eb="8">
      <t>トウ</t>
    </rPh>
    <phoneticPr fontId="5"/>
  </si>
  <si>
    <t>謝金</t>
    <rPh sb="0" eb="2">
      <t>シャキン</t>
    </rPh>
    <phoneticPr fontId="5"/>
  </si>
  <si>
    <t>検討委員会</t>
    <rPh sb="0" eb="2">
      <t>ケントウ</t>
    </rPh>
    <rPh sb="2" eb="5">
      <t>イインカイ</t>
    </rPh>
    <phoneticPr fontId="5"/>
  </si>
  <si>
    <t>消費税、印刷経費等</t>
    <rPh sb="0" eb="3">
      <t>ショウヒゼイ</t>
    </rPh>
    <rPh sb="4" eb="6">
      <t>インサツ</t>
    </rPh>
    <rPh sb="6" eb="8">
      <t>ケイヒ</t>
    </rPh>
    <rPh sb="8" eb="9">
      <t>トウ</t>
    </rPh>
    <phoneticPr fontId="5"/>
  </si>
  <si>
    <r>
      <t>平成2</t>
    </r>
    <r>
      <rPr>
        <sz val="11"/>
        <rFont val="ＭＳ Ｐゴシック"/>
        <family val="3"/>
        <charset val="128"/>
      </rPr>
      <t>9年度GTFグリーンチャレンジデー2016におけるESDブース企画・運営等業務</t>
    </r>
    <rPh sb="0" eb="2">
      <t>ヘイセイ</t>
    </rPh>
    <rPh sb="4" eb="6">
      <t>ネンド</t>
    </rPh>
    <rPh sb="34" eb="36">
      <t>キカク</t>
    </rPh>
    <rPh sb="37" eb="39">
      <t>ウンエイ</t>
    </rPh>
    <rPh sb="39" eb="40">
      <t>トウ</t>
    </rPh>
    <rPh sb="40" eb="42">
      <t>ギョウム</t>
    </rPh>
    <phoneticPr fontId="5"/>
  </si>
  <si>
    <t>-</t>
    <phoneticPr fontId="5"/>
  </si>
  <si>
    <t>-</t>
    <phoneticPr fontId="5"/>
  </si>
  <si>
    <r>
      <t>平成29年度</t>
    </r>
    <r>
      <rPr>
        <sz val="11"/>
        <rFont val="ＭＳ Ｐゴシック"/>
        <family val="3"/>
        <charset val="128"/>
      </rPr>
      <t>ESD活動支援センター運営等業務</t>
    </r>
    <rPh sb="0" eb="2">
      <t>ヘイセイ</t>
    </rPh>
    <rPh sb="4" eb="6">
      <t>ネンド</t>
    </rPh>
    <rPh sb="9" eb="11">
      <t>カツドウ</t>
    </rPh>
    <rPh sb="11" eb="13">
      <t>シエン</t>
    </rPh>
    <rPh sb="17" eb="19">
      <t>ウンエイ</t>
    </rPh>
    <rPh sb="19" eb="20">
      <t>トウ</t>
    </rPh>
    <rPh sb="20" eb="22">
      <t>ギョウム</t>
    </rPh>
    <phoneticPr fontId="5"/>
  </si>
  <si>
    <t>-</t>
    <phoneticPr fontId="5"/>
  </si>
  <si>
    <t>-</t>
    <phoneticPr fontId="5"/>
  </si>
  <si>
    <t>東京書籍株式会社</t>
    <rPh sb="0" eb="2">
      <t>トウキョウ</t>
    </rPh>
    <rPh sb="2" eb="4">
      <t>ショセキ</t>
    </rPh>
    <rPh sb="4" eb="8">
      <t>カブシキガイシャ</t>
    </rPh>
    <phoneticPr fontId="5"/>
  </si>
  <si>
    <t>発達段階に応じて環境教育において育成を目指す資質・能力等に関する資料作成等業務</t>
    <rPh sb="0" eb="2">
      <t>ハッタツ</t>
    </rPh>
    <rPh sb="2" eb="4">
      <t>ダンカイ</t>
    </rPh>
    <rPh sb="5" eb="6">
      <t>オウ</t>
    </rPh>
    <rPh sb="8" eb="10">
      <t>カンキョウ</t>
    </rPh>
    <rPh sb="10" eb="12">
      <t>キョウイク</t>
    </rPh>
    <rPh sb="16" eb="18">
      <t>イクセイ</t>
    </rPh>
    <rPh sb="19" eb="21">
      <t>メザ</t>
    </rPh>
    <rPh sb="22" eb="24">
      <t>シシツ</t>
    </rPh>
    <rPh sb="25" eb="27">
      <t>ノウリョク</t>
    </rPh>
    <rPh sb="27" eb="28">
      <t>トウ</t>
    </rPh>
    <rPh sb="29" eb="30">
      <t>カン</t>
    </rPh>
    <rPh sb="32" eb="34">
      <t>シリョウ</t>
    </rPh>
    <rPh sb="34" eb="36">
      <t>サクセイ</t>
    </rPh>
    <rPh sb="36" eb="37">
      <t>トウ</t>
    </rPh>
    <rPh sb="37" eb="39">
      <t>ギョウム</t>
    </rPh>
    <phoneticPr fontId="5"/>
  </si>
  <si>
    <t>A.特定非営利活動法人持続可能
な開発のための教育推進会議</t>
    <rPh sb="2" eb="4">
      <t>トクテイ</t>
    </rPh>
    <rPh sb="4" eb="7">
      <t>ヒエイリ</t>
    </rPh>
    <rPh sb="7" eb="9">
      <t>カツドウ</t>
    </rPh>
    <rPh sb="9" eb="11">
      <t>ホウジン</t>
    </rPh>
    <rPh sb="11" eb="13">
      <t>ジゾク</t>
    </rPh>
    <rPh sb="13" eb="15">
      <t>カノウ</t>
    </rPh>
    <rPh sb="17" eb="19">
      <t>カイハツ</t>
    </rPh>
    <rPh sb="23" eb="25">
      <t>キョウイク</t>
    </rPh>
    <rPh sb="25" eb="27">
      <t>スイシン</t>
    </rPh>
    <rPh sb="27" eb="29">
      <t>カイギ</t>
    </rPh>
    <phoneticPr fontId="5"/>
  </si>
  <si>
    <t>-</t>
    <phoneticPr fontId="5"/>
  </si>
  <si>
    <t>-</t>
    <phoneticPr fontId="5"/>
  </si>
  <si>
    <t>☑</t>
  </si>
  <si>
    <t>N</t>
    <phoneticPr fontId="5"/>
  </si>
  <si>
    <t>-</t>
    <phoneticPr fontId="5"/>
  </si>
  <si>
    <t>特定非営利活動法人日本ファンドレイジング協会</t>
    <phoneticPr fontId="5"/>
  </si>
  <si>
    <t>国内の民間団体が行う環境教育・学習プログラムのフォローアップの状況に係る調査業務</t>
    <phoneticPr fontId="5"/>
  </si>
  <si>
    <t>D. 株式会社アイ・シー・エイチジャパン</t>
    <phoneticPr fontId="5"/>
  </si>
  <si>
    <t>株式会社アイ・シー・エイチジャパン</t>
    <phoneticPr fontId="5"/>
  </si>
  <si>
    <t>ドイツにおける若者の環境保全活動の促進方策に関する調査</t>
    <phoneticPr fontId="5"/>
  </si>
  <si>
    <t>アセス株式会社</t>
    <phoneticPr fontId="5"/>
  </si>
  <si>
    <t>「＋ESDプロジェクト」ウェブサイト管理業務</t>
    <phoneticPr fontId="5"/>
  </si>
  <si>
    <t>-</t>
    <phoneticPr fontId="5"/>
  </si>
  <si>
    <t>公益財団法人公害地域再生センター</t>
    <phoneticPr fontId="5"/>
  </si>
  <si>
    <t>平成29年度ユース世代による公害体験の聞き書き調査事業の実施方策にかかる検討業務</t>
    <phoneticPr fontId="5"/>
  </si>
  <si>
    <t>白井国際特許事務所</t>
    <phoneticPr fontId="5"/>
  </si>
  <si>
    <t>平成29年度ESD活動支援センター等ロゴマークに係る商標登録出願等作成業務</t>
    <phoneticPr fontId="5"/>
  </si>
  <si>
    <t>-</t>
    <phoneticPr fontId="5"/>
  </si>
  <si>
    <t>-</t>
    <phoneticPr fontId="5"/>
  </si>
  <si>
    <t>人件費</t>
    <phoneticPr fontId="5"/>
  </si>
  <si>
    <t>スタッフ</t>
    <phoneticPr fontId="5"/>
  </si>
  <si>
    <t>旅費</t>
    <phoneticPr fontId="5"/>
  </si>
  <si>
    <t>スタッフ等</t>
    <phoneticPr fontId="5"/>
  </si>
  <si>
    <t>諸謝金</t>
    <phoneticPr fontId="5"/>
  </si>
  <si>
    <t>大学教授、NPO代表者等</t>
    <phoneticPr fontId="5"/>
  </si>
  <si>
    <t>賃借料</t>
    <phoneticPr fontId="5"/>
  </si>
  <si>
    <t>事務室等経費</t>
    <phoneticPr fontId="5"/>
  </si>
  <si>
    <t>その他</t>
    <phoneticPr fontId="5"/>
  </si>
  <si>
    <t>雑費、会議費、一般管理費、消費税等</t>
    <phoneticPr fontId="5"/>
  </si>
  <si>
    <t>F. 公益財団法人みやぎ・環境とくらし・ネットワーク</t>
    <phoneticPr fontId="5"/>
  </si>
  <si>
    <t>人件費</t>
    <phoneticPr fontId="5"/>
  </si>
  <si>
    <t>スタッフ</t>
    <phoneticPr fontId="5"/>
  </si>
  <si>
    <t>大学教授・NPO代表等</t>
    <phoneticPr fontId="5"/>
  </si>
  <si>
    <t>雑費</t>
    <phoneticPr fontId="5"/>
  </si>
  <si>
    <t>消耗品等</t>
    <phoneticPr fontId="5"/>
  </si>
  <si>
    <t>会場費</t>
    <phoneticPr fontId="5"/>
  </si>
  <si>
    <t>イベント会場費</t>
    <phoneticPr fontId="5"/>
  </si>
  <si>
    <t>通信運搬費</t>
    <phoneticPr fontId="5"/>
  </si>
  <si>
    <t>郵送料、インターネット料金</t>
    <phoneticPr fontId="5"/>
  </si>
  <si>
    <t>印刷製本費</t>
    <phoneticPr fontId="5"/>
  </si>
  <si>
    <t>報告書等</t>
    <phoneticPr fontId="5"/>
  </si>
  <si>
    <t>一般管理費、消費税</t>
    <phoneticPr fontId="5"/>
  </si>
  <si>
    <t>G.特定非営利活動法人環境カウンセラー全国連合会</t>
    <rPh sb="2" eb="4">
      <t>トクテイ</t>
    </rPh>
    <rPh sb="4" eb="7">
      <t>ヒエイリ</t>
    </rPh>
    <rPh sb="7" eb="9">
      <t>カツドウ</t>
    </rPh>
    <rPh sb="9" eb="11">
      <t>ホウジン</t>
    </rPh>
    <rPh sb="11" eb="13">
      <t>カンキョウ</t>
    </rPh>
    <rPh sb="19" eb="21">
      <t>ゼンコク</t>
    </rPh>
    <rPh sb="21" eb="24">
      <t>レンゴウカイ</t>
    </rPh>
    <phoneticPr fontId="5"/>
  </si>
  <si>
    <t>H.特定非営利活動法人ボランタリーネイバーズ</t>
    <phoneticPr fontId="5"/>
  </si>
  <si>
    <t>計画検討、会議等</t>
    <phoneticPr fontId="5"/>
  </si>
  <si>
    <t>業務打ち合わせ、ヒアリング等</t>
    <phoneticPr fontId="5"/>
  </si>
  <si>
    <t>謝金</t>
    <phoneticPr fontId="5"/>
  </si>
  <si>
    <t>委員等会議出席者、セミナー講師等</t>
    <phoneticPr fontId="5"/>
  </si>
  <si>
    <t>その他</t>
    <phoneticPr fontId="5"/>
  </si>
  <si>
    <t>一般管理費、消費税、印刷製本費等</t>
    <phoneticPr fontId="5"/>
  </si>
  <si>
    <t>I.一般社団法人　コミュニケーションデザイン機構</t>
    <phoneticPr fontId="5"/>
  </si>
  <si>
    <t>人件費</t>
    <phoneticPr fontId="5"/>
  </si>
  <si>
    <t>事務局職員</t>
    <phoneticPr fontId="5"/>
  </si>
  <si>
    <t>旅費</t>
    <phoneticPr fontId="5"/>
  </si>
  <si>
    <t>事務局職員等</t>
    <phoneticPr fontId="5"/>
  </si>
  <si>
    <t>雑役務費</t>
    <phoneticPr fontId="5"/>
  </si>
  <si>
    <t>会議開催等</t>
    <phoneticPr fontId="5"/>
  </si>
  <si>
    <t>諸謝金</t>
    <phoneticPr fontId="5"/>
  </si>
  <si>
    <t>専門家等</t>
    <phoneticPr fontId="5"/>
  </si>
  <si>
    <t>その他</t>
    <phoneticPr fontId="5"/>
  </si>
  <si>
    <t>印刷製本費、雑費等</t>
    <phoneticPr fontId="5"/>
  </si>
  <si>
    <t>L.</t>
    <phoneticPr fontId="5"/>
  </si>
  <si>
    <t>人件費</t>
    <phoneticPr fontId="5"/>
  </si>
  <si>
    <t>直接人件費</t>
    <phoneticPr fontId="5"/>
  </si>
  <si>
    <t>旅費</t>
    <phoneticPr fontId="5"/>
  </si>
  <si>
    <t>借料及び損料</t>
    <phoneticPr fontId="5"/>
  </si>
  <si>
    <t>雇員</t>
    <phoneticPr fontId="5"/>
  </si>
  <si>
    <t>M.</t>
    <phoneticPr fontId="5"/>
  </si>
  <si>
    <t>N.</t>
    <phoneticPr fontId="5"/>
  </si>
  <si>
    <t>J.特定非営利活動法人えひめグローバルネットワーク</t>
    <phoneticPr fontId="5"/>
  </si>
  <si>
    <t>賃金</t>
    <phoneticPr fontId="5"/>
  </si>
  <si>
    <t>TV会議システム、複合機等</t>
    <phoneticPr fontId="5"/>
  </si>
  <si>
    <t>出張旅費等</t>
    <phoneticPr fontId="5"/>
  </si>
  <si>
    <t>HP管理、新聞、印刷費等</t>
    <phoneticPr fontId="5"/>
  </si>
  <si>
    <t>通信運搬費</t>
    <phoneticPr fontId="5"/>
  </si>
  <si>
    <t>電話、郵便等</t>
    <phoneticPr fontId="5"/>
  </si>
  <si>
    <t>謝金</t>
    <phoneticPr fontId="5"/>
  </si>
  <si>
    <t>講師謝金等</t>
    <phoneticPr fontId="5"/>
  </si>
  <si>
    <t>その他</t>
    <phoneticPr fontId="5"/>
  </si>
  <si>
    <t>一般管理費、消費税</t>
    <phoneticPr fontId="5"/>
  </si>
  <si>
    <t>K.特定非営利活動法人宮崎文化本舗</t>
    <phoneticPr fontId="5"/>
  </si>
  <si>
    <t>審査対応、伴走支援</t>
    <phoneticPr fontId="5"/>
  </si>
  <si>
    <t>意見交換出席者旅費、ESD推進拠点支援旅費</t>
    <phoneticPr fontId="5"/>
  </si>
  <si>
    <t>印刷製本費</t>
    <phoneticPr fontId="5"/>
  </si>
  <si>
    <t>資料印刷、パンフレット印刷等</t>
    <phoneticPr fontId="5"/>
  </si>
  <si>
    <t>ESD推進拠点委員謝金、企画プログラム謝金</t>
    <phoneticPr fontId="5"/>
  </si>
  <si>
    <t>運営事務費</t>
    <phoneticPr fontId="5"/>
  </si>
  <si>
    <t>消耗品費、通信費、会議費等</t>
    <phoneticPr fontId="5"/>
  </si>
  <si>
    <t>借損料、一般管理費、消費税等</t>
    <phoneticPr fontId="5"/>
  </si>
  <si>
    <t>O.</t>
    <phoneticPr fontId="5"/>
  </si>
  <si>
    <t>E.公益財団法人北海道環境財団</t>
    <phoneticPr fontId="5"/>
  </si>
  <si>
    <t>公益財団法人北海道環境財団</t>
    <phoneticPr fontId="5"/>
  </si>
  <si>
    <t>ＥＳＤ活動支援センター運営業務</t>
    <phoneticPr fontId="5"/>
  </si>
  <si>
    <t>特定非営利活動法人北海道環境カウンセラー協会</t>
    <rPh sb="0" eb="2">
      <t>トクテイ</t>
    </rPh>
    <rPh sb="2" eb="5">
      <t>ヒエイリ</t>
    </rPh>
    <rPh sb="5" eb="7">
      <t>カツドウ</t>
    </rPh>
    <rPh sb="7" eb="9">
      <t>ホウジン</t>
    </rPh>
    <rPh sb="9" eb="12">
      <t>ホッカイドウ</t>
    </rPh>
    <rPh sb="12" eb="14">
      <t>カンキョウ</t>
    </rPh>
    <rPh sb="20" eb="22">
      <t>キョウカイ</t>
    </rPh>
    <phoneticPr fontId="5"/>
  </si>
  <si>
    <t>環境カウンセラー研修の企画及び実施</t>
    <rPh sb="0" eb="2">
      <t>カンキョウ</t>
    </rPh>
    <rPh sb="8" eb="10">
      <t>ケンシュウ</t>
    </rPh>
    <rPh sb="11" eb="13">
      <t>キカク</t>
    </rPh>
    <rPh sb="13" eb="14">
      <t>オヨ</t>
    </rPh>
    <rPh sb="15" eb="17">
      <t>ジッシ</t>
    </rPh>
    <phoneticPr fontId="5"/>
  </si>
  <si>
    <t>環境カウンセラー研修（東北地区）開催業務</t>
    <phoneticPr fontId="5"/>
  </si>
  <si>
    <t>公益財団法人みやぎ・環境とくらし・ネットワーク</t>
    <phoneticPr fontId="5"/>
  </si>
  <si>
    <t>東北環境パートナーシップオフィス運営業務</t>
    <phoneticPr fontId="5"/>
  </si>
  <si>
    <t>-</t>
    <phoneticPr fontId="5"/>
  </si>
  <si>
    <t>みやぎ環境カウンセラー協会</t>
    <phoneticPr fontId="5"/>
  </si>
  <si>
    <t>松本事務機株式会社</t>
    <phoneticPr fontId="5"/>
  </si>
  <si>
    <t>消耗品の購入</t>
    <phoneticPr fontId="5"/>
  </si>
  <si>
    <t>-</t>
    <phoneticPr fontId="5"/>
  </si>
  <si>
    <t>特定非営利活動法人環境カウンセラー全国連合会</t>
    <rPh sb="0" eb="2">
      <t>トクテイ</t>
    </rPh>
    <rPh sb="2" eb="5">
      <t>ヒエイリ</t>
    </rPh>
    <rPh sb="5" eb="7">
      <t>カツドウ</t>
    </rPh>
    <rPh sb="7" eb="9">
      <t>ホウジン</t>
    </rPh>
    <rPh sb="9" eb="11">
      <t>カンキョウ</t>
    </rPh>
    <rPh sb="17" eb="19">
      <t>ゼンコク</t>
    </rPh>
    <rPh sb="19" eb="22">
      <t>レンゴウカイ</t>
    </rPh>
    <phoneticPr fontId="5"/>
  </si>
  <si>
    <t>環境カウンセラー研修の企画運営</t>
    <rPh sb="0" eb="2">
      <t>カンキョウ</t>
    </rPh>
    <rPh sb="8" eb="10">
      <t>ケンシュウ</t>
    </rPh>
    <rPh sb="11" eb="13">
      <t>キカク</t>
    </rPh>
    <rPh sb="13" eb="15">
      <t>ウンエイ</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</si>
  <si>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</si>
  <si>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環境カウンセラー研修施設使用料</t>
    <rPh sb="0" eb="2">
      <t>カンキョウ</t>
    </rPh>
    <rPh sb="8" eb="10">
      <t>ケンシュウ</t>
    </rPh>
    <rPh sb="10" eb="12">
      <t>シセツ</t>
    </rPh>
    <rPh sb="12" eb="14">
      <t>シヨウ</t>
    </rPh>
    <rPh sb="14" eb="15">
      <t>リョウ</t>
    </rPh>
    <phoneticPr fontId="5"/>
  </si>
  <si>
    <t>-</t>
    <phoneticPr fontId="5"/>
  </si>
  <si>
    <t>-</t>
    <phoneticPr fontId="5"/>
  </si>
  <si>
    <t>特定非営利活動法人ボランタリーネイバーズ</t>
    <phoneticPr fontId="5"/>
  </si>
  <si>
    <t>中部地方ＥＳＤ活動支援センター運営等業務</t>
    <phoneticPr fontId="5"/>
  </si>
  <si>
    <t>環境教育・学習における「ＥＳＤ推進」のための実践拠点支援事業</t>
    <phoneticPr fontId="5"/>
  </si>
  <si>
    <t>特定非営利活動法人愛知環境カウンセラー協会</t>
    <rPh sb="9" eb="11">
      <t>アイチ</t>
    </rPh>
    <rPh sb="11" eb="13">
      <t>カンキョウ</t>
    </rPh>
    <rPh sb="19" eb="21">
      <t>キョウカイ</t>
    </rPh>
    <phoneticPr fontId="5"/>
  </si>
  <si>
    <t>環境カウンセラー研修（中部地域）実施業務</t>
    <rPh sb="0" eb="2">
      <t>カンキョウ</t>
    </rPh>
    <rPh sb="8" eb="10">
      <t>ケンシュウ</t>
    </rPh>
    <rPh sb="11" eb="13">
      <t>チュウブ</t>
    </rPh>
    <rPh sb="13" eb="15">
      <t>チイキ</t>
    </rPh>
    <rPh sb="16" eb="18">
      <t>ジッシ</t>
    </rPh>
    <rPh sb="18" eb="20">
      <t>ギョウム</t>
    </rPh>
    <phoneticPr fontId="5"/>
  </si>
  <si>
    <t>一般社団法人コミュニケーションデザイン機構</t>
    <phoneticPr fontId="5"/>
  </si>
  <si>
    <t>近畿圏における環境パートナーシップの場づくり等</t>
    <phoneticPr fontId="5"/>
  </si>
  <si>
    <t>-</t>
    <phoneticPr fontId="5"/>
  </si>
  <si>
    <t>-</t>
    <phoneticPr fontId="5"/>
  </si>
  <si>
    <t>近畿圏における環境パートナーシップの場づくり等</t>
    <phoneticPr fontId="5"/>
  </si>
  <si>
    <t>滋賀環境カウンセラー協会</t>
    <rPh sb="0" eb="2">
      <t>シガ</t>
    </rPh>
    <rPh sb="2" eb="4">
      <t>カンキョウ</t>
    </rPh>
    <rPh sb="10" eb="12">
      <t>キョウカイ</t>
    </rPh>
    <phoneticPr fontId="5"/>
  </si>
  <si>
    <t>環境カウンセラー研修（近畿地域）</t>
    <rPh sb="0" eb="2">
      <t>カンキョウ</t>
    </rPh>
    <rPh sb="8" eb="10">
      <t>ケンシュウ</t>
    </rPh>
    <rPh sb="11" eb="13">
      <t>キンキ</t>
    </rPh>
    <rPh sb="13" eb="15">
      <t>チイキ</t>
    </rPh>
    <phoneticPr fontId="5"/>
  </si>
  <si>
    <t>-</t>
    <phoneticPr fontId="5"/>
  </si>
  <si>
    <t>西日本電信電話株式会社大阪支店</t>
    <phoneticPr fontId="5"/>
  </si>
  <si>
    <t>通信機器の提供等</t>
    <phoneticPr fontId="5"/>
  </si>
  <si>
    <t>株式会社パソム</t>
    <phoneticPr fontId="5"/>
  </si>
  <si>
    <t>看板等各種製作・販売</t>
    <phoneticPr fontId="5"/>
  </si>
  <si>
    <t>-</t>
    <phoneticPr fontId="5"/>
  </si>
  <si>
    <t>-</t>
    <phoneticPr fontId="5"/>
  </si>
  <si>
    <t>特定非営利活動法人えひめグローバルネットワーク</t>
    <phoneticPr fontId="5"/>
  </si>
  <si>
    <t>四国環境パートナーシップオフィス管理運営</t>
    <phoneticPr fontId="5"/>
  </si>
  <si>
    <t>-</t>
    <phoneticPr fontId="5"/>
  </si>
  <si>
    <t>環境カウンセラー研修（中国四国地方）</t>
    <phoneticPr fontId="5"/>
  </si>
  <si>
    <t>-</t>
    <phoneticPr fontId="5"/>
  </si>
  <si>
    <t>特定非営利活動法人宮崎文化本舗</t>
    <phoneticPr fontId="5"/>
  </si>
  <si>
    <t>ESD拠点支援・ESDパートナーシップ構築業務</t>
    <phoneticPr fontId="5"/>
  </si>
  <si>
    <t>かがわ環境カウンセラー協議会</t>
    <phoneticPr fontId="5"/>
  </si>
  <si>
    <t>-</t>
    <phoneticPr fontId="5"/>
  </si>
  <si>
    <t>特定非営利活動法人えひめグローバルネットワーク</t>
    <phoneticPr fontId="5"/>
  </si>
  <si>
    <t>四国地域における森里川海流域連携実践者による環境課題解決に向けた情報交換会議開催等</t>
    <phoneticPr fontId="5"/>
  </si>
  <si>
    <t>特定非営利法人ひろしまＮＰＯセンター</t>
    <phoneticPr fontId="5"/>
  </si>
  <si>
    <t>中国環境パートナーシップオフィス管理運営</t>
    <phoneticPr fontId="5"/>
  </si>
  <si>
    <t>特定非営利活動法人持続可能な開発のための教育推進会議</t>
    <rPh sb="14" eb="16">
      <t>カイハツ</t>
    </rPh>
    <rPh sb="20" eb="22">
      <t>キョウイク</t>
    </rPh>
    <rPh sb="22" eb="24">
      <t>スイシン</t>
    </rPh>
    <rPh sb="24" eb="26">
      <t>カイギ</t>
    </rPh>
    <phoneticPr fontId="5"/>
  </si>
  <si>
    <t>外部有識者点検対象外</t>
    <phoneticPr fontId="5"/>
  </si>
  <si>
    <t>ESD活動への参画を促進、活性化に努めるため、引き続き事業の必要性及び効率性を検討した上で、適切な執行に努めること。また、より一層の予算執行効率化・事業効率化の観点から一者応札の抑制等の取組を行うこと。</t>
    <phoneticPr fontId="5"/>
  </si>
  <si>
    <t>-</t>
    <phoneticPr fontId="5"/>
  </si>
  <si>
    <t>事業の必要性・効率性の向上のため、事業の統廃合・整理を行うことにより要求額を抑制した。</t>
    <rPh sb="0" eb="2">
      <t>ジギョウ</t>
    </rPh>
    <rPh sb="3" eb="6">
      <t>ヒツヨウセイ</t>
    </rPh>
    <rPh sb="7" eb="10">
      <t>コウリツセイ</t>
    </rPh>
    <rPh sb="11" eb="13">
      <t>コウジョウ</t>
    </rPh>
    <rPh sb="17" eb="19">
      <t>ジギョウ</t>
    </rPh>
    <rPh sb="20" eb="23">
      <t>トウハイゴウ</t>
    </rPh>
    <rPh sb="24" eb="26">
      <t>セイリ</t>
    </rPh>
    <rPh sb="27" eb="28">
      <t>オコナ</t>
    </rPh>
    <rPh sb="34" eb="37">
      <t>ヨウキュウガク</t>
    </rPh>
    <rPh sb="38" eb="40">
      <t>ヨクセイ</t>
    </rPh>
    <phoneticPr fontId="5"/>
  </si>
  <si>
    <t>事業の統廃合・整理を行い、要求額を抑制したため。</t>
    <rPh sb="10" eb="11">
      <t>オコナ</t>
    </rPh>
    <phoneticPr fontId="5"/>
  </si>
  <si>
    <t>環境教育推進室長
河野　通治</t>
    <rPh sb="9" eb="11">
      <t>コウノ</t>
    </rPh>
    <rPh sb="12" eb="14">
      <t>ミチハル</t>
    </rPh>
    <phoneticPr fontId="5"/>
  </si>
  <si>
    <t>縮減</t>
  </si>
  <si>
    <t>-</t>
    <phoneticPr fontId="5"/>
  </si>
  <si>
    <t>「国連ESDの10年」後の環境教育推進費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</si>
</sst>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30480</xdr:colOff>
      <xdr:row>741</xdr:row>
      <xdr:rowOff>228600</xdr:rowOff>
    </xdr:from>
    <xdr:to>
      <xdr:col>49</xdr:col>
      <xdr:colOff>270001</xdr:colOff>
      <xdr:row>769</xdr:row>
      <xdr:rowOff>38100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0640" y="39342060"/>
          <a:ext cx="7920481" cy="1043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X2" sqref="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280</v>
      </c>
      <c r="AT2" s="218"/>
      <c r="AU2" s="218"/>
      <c r="AV2" s="52" t="str">
        <f>IF(AW2="", "", "-")</f>
        <v/>
      </c>
      <c r="AW2" s="395"/>
      <c r="AX2" s="395"/>
    </row>
    <row r="3" spans="1:50" ht="21" customHeight="1" thickBot="1" x14ac:dyDescent="0.2">
      <c r="A3" s="523" t="s">
        <v>520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791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592</v>
      </c>
      <c r="AF5" s="717"/>
      <c r="AG5" s="717"/>
      <c r="AH5" s="717"/>
      <c r="AI5" s="717"/>
      <c r="AJ5" s="717"/>
      <c r="AK5" s="717"/>
      <c r="AL5" s="717"/>
      <c r="AM5" s="717"/>
      <c r="AN5" s="717"/>
      <c r="AO5" s="717"/>
      <c r="AP5" s="718"/>
      <c r="AQ5" s="719" t="s">
        <v>788</v>
      </c>
      <c r="AR5" s="720"/>
      <c r="AS5" s="720"/>
      <c r="AT5" s="720"/>
      <c r="AU5" s="720"/>
      <c r="AV5" s="720"/>
      <c r="AW5" s="720"/>
      <c r="AX5" s="721"/>
    </row>
    <row r="6" spans="1:50" ht="24"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4.150000000000006" customHeight="1" x14ac:dyDescent="0.15">
      <c r="A7" s="830" t="s">
        <v>22</v>
      </c>
      <c r="B7" s="831"/>
      <c r="C7" s="831"/>
      <c r="D7" s="831"/>
      <c r="E7" s="831"/>
      <c r="F7" s="832"/>
      <c r="G7" s="833" t="s">
        <v>535</v>
      </c>
      <c r="H7" s="834"/>
      <c r="I7" s="834"/>
      <c r="J7" s="834"/>
      <c r="K7" s="834"/>
      <c r="L7" s="834"/>
      <c r="M7" s="834"/>
      <c r="N7" s="834"/>
      <c r="O7" s="834"/>
      <c r="P7" s="834"/>
      <c r="Q7" s="834"/>
      <c r="R7" s="834"/>
      <c r="S7" s="834"/>
      <c r="T7" s="834"/>
      <c r="U7" s="834"/>
      <c r="V7" s="834"/>
      <c r="W7" s="834"/>
      <c r="X7" s="835"/>
      <c r="Y7" s="393" t="s">
        <v>533</v>
      </c>
      <c r="Z7" s="294"/>
      <c r="AA7" s="294"/>
      <c r="AB7" s="294"/>
      <c r="AC7" s="294"/>
      <c r="AD7" s="394"/>
      <c r="AE7" s="381" t="s">
        <v>536</v>
      </c>
      <c r="AF7" s="382"/>
      <c r="AG7" s="382"/>
      <c r="AH7" s="382"/>
      <c r="AI7" s="382"/>
      <c r="AJ7" s="382"/>
      <c r="AK7" s="382"/>
      <c r="AL7" s="382"/>
      <c r="AM7" s="382"/>
      <c r="AN7" s="382"/>
      <c r="AO7" s="382"/>
      <c r="AP7" s="382"/>
      <c r="AQ7" s="382"/>
      <c r="AR7" s="382"/>
      <c r="AS7" s="382"/>
      <c r="AT7" s="382"/>
      <c r="AU7" s="382"/>
      <c r="AV7" s="382"/>
      <c r="AW7" s="382"/>
      <c r="AX7" s="383"/>
    </row>
    <row r="8" spans="1:50" ht="34.15" customHeight="1" x14ac:dyDescent="0.15">
      <c r="A8" s="830" t="s">
        <v>387</v>
      </c>
      <c r="B8" s="831"/>
      <c r="C8" s="831"/>
      <c r="D8" s="831"/>
      <c r="E8" s="831"/>
      <c r="F8" s="832"/>
      <c r="G8" s="221" t="str">
        <f>入力規則等!A26</f>
        <v>子ども・若者育成支援、少子化社会対策</v>
      </c>
      <c r="H8" s="222"/>
      <c r="I8" s="222"/>
      <c r="J8" s="222"/>
      <c r="K8" s="222"/>
      <c r="L8" s="222"/>
      <c r="M8" s="222"/>
      <c r="N8" s="222"/>
      <c r="O8" s="222"/>
      <c r="P8" s="222"/>
      <c r="Q8" s="222"/>
      <c r="R8" s="222"/>
      <c r="S8" s="222"/>
      <c r="T8" s="222"/>
      <c r="U8" s="222"/>
      <c r="V8" s="222"/>
      <c r="W8" s="222"/>
      <c r="X8" s="223"/>
      <c r="Y8" s="569" t="s">
        <v>388</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537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8.15" customHeight="1" x14ac:dyDescent="0.15">
      <c r="A10" s="739" t="s">
        <v>30</v>
      </c>
      <c r="B10" s="740"/>
      <c r="C10" s="740"/>
      <c r="D10" s="740"/>
      <c r="E10" s="740"/>
      <c r="F10" s="740"/>
      <c r="G10" s="672" t="s">
        <v>538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6.6"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355</v>
      </c>
      <c r="Q12" s="296"/>
      <c r="R12" s="296"/>
      <c r="S12" s="296"/>
      <c r="T12" s="296"/>
      <c r="U12" s="296"/>
      <c r="V12" s="297"/>
      <c r="W12" s="301" t="s">
        <v>361</v>
      </c>
      <c r="X12" s="296"/>
      <c r="Y12" s="296"/>
      <c r="Z12" s="296"/>
      <c r="AA12" s="296"/>
      <c r="AB12" s="296"/>
      <c r="AC12" s="297"/>
      <c r="AD12" s="301" t="s">
        <v>460</v>
      </c>
      <c r="AE12" s="296"/>
      <c r="AF12" s="296"/>
      <c r="AG12" s="296"/>
      <c r="AH12" s="296"/>
      <c r="AI12" s="296"/>
      <c r="AJ12" s="297"/>
      <c r="AK12" s="301" t="s">
        <v>521</v>
      </c>
      <c r="AL12" s="296"/>
      <c r="AM12" s="296"/>
      <c r="AN12" s="296"/>
      <c r="AO12" s="296"/>
      <c r="AP12" s="296"/>
      <c r="AQ12" s="297"/>
      <c r="AR12" s="301" t="s">
        <v>522</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42</v>
      </c>
      <c r="Q13" s="98"/>
      <c r="R13" s="98"/>
      <c r="S13" s="98"/>
      <c r="T13" s="98"/>
      <c r="U13" s="98"/>
      <c r="V13" s="99"/>
      <c r="W13" s="97">
        <v>223</v>
      </c>
      <c r="X13" s="98"/>
      <c r="Y13" s="98"/>
      <c r="Z13" s="98"/>
      <c r="AA13" s="98"/>
      <c r="AB13" s="98"/>
      <c r="AC13" s="99"/>
      <c r="AD13" s="97">
        <v>232</v>
      </c>
      <c r="AE13" s="98"/>
      <c r="AF13" s="98"/>
      <c r="AG13" s="98"/>
      <c r="AH13" s="98"/>
      <c r="AI13" s="98"/>
      <c r="AJ13" s="99"/>
      <c r="AK13" s="97">
        <v>205</v>
      </c>
      <c r="AL13" s="98"/>
      <c r="AM13" s="98"/>
      <c r="AN13" s="98"/>
      <c r="AO13" s="98"/>
      <c r="AP13" s="98"/>
      <c r="AQ13" s="99"/>
      <c r="AR13" s="94">
        <v>135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593</v>
      </c>
      <c r="Q14" s="98"/>
      <c r="R14" s="98"/>
      <c r="S14" s="98"/>
      <c r="T14" s="98"/>
      <c r="U14" s="98"/>
      <c r="V14" s="99"/>
      <c r="W14" s="97" t="s">
        <v>593</v>
      </c>
      <c r="X14" s="98"/>
      <c r="Y14" s="98"/>
      <c r="Z14" s="98"/>
      <c r="AA14" s="98"/>
      <c r="AB14" s="98"/>
      <c r="AC14" s="99"/>
      <c r="AD14" s="97" t="s">
        <v>593</v>
      </c>
      <c r="AE14" s="98"/>
      <c r="AF14" s="98"/>
      <c r="AG14" s="98"/>
      <c r="AH14" s="98"/>
      <c r="AI14" s="98"/>
      <c r="AJ14" s="99"/>
      <c r="AK14" s="97" t="s">
        <v>593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594</v>
      </c>
      <c r="Q15" s="98"/>
      <c r="R15" s="98"/>
      <c r="S15" s="98"/>
      <c r="T15" s="98"/>
      <c r="U15" s="98"/>
      <c r="V15" s="99"/>
      <c r="W15" s="97" t="s">
        <v>593</v>
      </c>
      <c r="X15" s="98"/>
      <c r="Y15" s="98"/>
      <c r="Z15" s="98"/>
      <c r="AA15" s="98"/>
      <c r="AB15" s="98"/>
      <c r="AC15" s="99"/>
      <c r="AD15" s="97" t="s">
        <v>593</v>
      </c>
      <c r="AE15" s="98"/>
      <c r="AF15" s="98"/>
      <c r="AG15" s="98"/>
      <c r="AH15" s="98"/>
      <c r="AI15" s="98"/>
      <c r="AJ15" s="99"/>
      <c r="AK15" s="97" t="s">
        <v>595</v>
      </c>
      <c r="AL15" s="98"/>
      <c r="AM15" s="98"/>
      <c r="AN15" s="98"/>
      <c r="AO15" s="98"/>
      <c r="AP15" s="98"/>
      <c r="AQ15" s="99"/>
      <c r="AR15" s="97" t="s">
        <v>785</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593</v>
      </c>
      <c r="Q16" s="98"/>
      <c r="R16" s="98"/>
      <c r="S16" s="98"/>
      <c r="T16" s="98"/>
      <c r="U16" s="98"/>
      <c r="V16" s="99"/>
      <c r="W16" s="97" t="s">
        <v>593</v>
      </c>
      <c r="X16" s="98"/>
      <c r="Y16" s="98"/>
      <c r="Z16" s="98"/>
      <c r="AA16" s="98"/>
      <c r="AB16" s="98"/>
      <c r="AC16" s="99"/>
      <c r="AD16" s="97" t="s">
        <v>593</v>
      </c>
      <c r="AE16" s="98"/>
      <c r="AF16" s="98"/>
      <c r="AG16" s="98"/>
      <c r="AH16" s="98"/>
      <c r="AI16" s="98"/>
      <c r="AJ16" s="99"/>
      <c r="AK16" s="97" t="s">
        <v>594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596</v>
      </c>
      <c r="Q17" s="98"/>
      <c r="R17" s="98"/>
      <c r="S17" s="98"/>
      <c r="T17" s="98"/>
      <c r="U17" s="98"/>
      <c r="V17" s="99"/>
      <c r="W17" s="97" t="s">
        <v>596</v>
      </c>
      <c r="X17" s="98"/>
      <c r="Y17" s="98"/>
      <c r="Z17" s="98"/>
      <c r="AA17" s="98"/>
      <c r="AB17" s="98"/>
      <c r="AC17" s="99"/>
      <c r="AD17" s="97" t="s">
        <v>593</v>
      </c>
      <c r="AE17" s="98"/>
      <c r="AF17" s="98"/>
      <c r="AG17" s="98"/>
      <c r="AH17" s="98"/>
      <c r="AI17" s="98"/>
      <c r="AJ17" s="99"/>
      <c r="AK17" s="97" t="s">
        <v>593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42</v>
      </c>
      <c r="Q18" s="104"/>
      <c r="R18" s="104"/>
      <c r="S18" s="104"/>
      <c r="T18" s="104"/>
      <c r="U18" s="104"/>
      <c r="V18" s="105"/>
      <c r="W18" s="103">
        <f>SUM(W13:AC17)</f>
        <v>223</v>
      </c>
      <c r="X18" s="104"/>
      <c r="Y18" s="104"/>
      <c r="Z18" s="104"/>
      <c r="AA18" s="104"/>
      <c r="AB18" s="104"/>
      <c r="AC18" s="105"/>
      <c r="AD18" s="103">
        <f>SUM(AD13:AJ17)</f>
        <v>232</v>
      </c>
      <c r="AE18" s="104"/>
      <c r="AF18" s="104"/>
      <c r="AG18" s="104"/>
      <c r="AH18" s="104"/>
      <c r="AI18" s="104"/>
      <c r="AJ18" s="105"/>
      <c r="AK18" s="103">
        <f>SUM(AK13:AQ17)</f>
        <v>205</v>
      </c>
      <c r="AL18" s="104"/>
      <c r="AM18" s="104"/>
      <c r="AN18" s="104"/>
      <c r="AO18" s="104"/>
      <c r="AP18" s="104"/>
      <c r="AQ18" s="105"/>
      <c r="AR18" s="103">
        <f>SUM(AR13:AX17)</f>
        <v>135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42</v>
      </c>
      <c r="Q19" s="98"/>
      <c r="R19" s="98"/>
      <c r="S19" s="98"/>
      <c r="T19" s="98"/>
      <c r="U19" s="98"/>
      <c r="V19" s="99"/>
      <c r="W19" s="97">
        <v>181</v>
      </c>
      <c r="X19" s="98"/>
      <c r="Y19" s="98"/>
      <c r="Z19" s="98"/>
      <c r="AA19" s="98"/>
      <c r="AB19" s="98"/>
      <c r="AC19" s="99"/>
      <c r="AD19" s="97">
        <v>166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0.81165919282511212</v>
      </c>
      <c r="X20" s="539"/>
      <c r="Y20" s="539"/>
      <c r="Z20" s="539"/>
      <c r="AA20" s="539"/>
      <c r="AB20" s="539"/>
      <c r="AC20" s="539"/>
      <c r="AD20" s="539">
        <f t="shared" ref="AD20" si="1">IF(AD18=0, "-", SUM(AD19)/AD18)</f>
        <v>0.71551724137931039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485</v>
      </c>
      <c r="H21" s="931"/>
      <c r="I21" s="931"/>
      <c r="J21" s="931"/>
      <c r="K21" s="931"/>
      <c r="L21" s="931"/>
      <c r="M21" s="931"/>
      <c r="N21" s="931"/>
      <c r="O21" s="931"/>
      <c r="P21" s="539">
        <f>IF(P19=0, "-", SUM(P19)/SUM(P13,P14))</f>
        <v>1</v>
      </c>
      <c r="Q21" s="539"/>
      <c r="R21" s="539"/>
      <c r="S21" s="539"/>
      <c r="T21" s="539"/>
      <c r="U21" s="539"/>
      <c r="V21" s="539"/>
      <c r="W21" s="539">
        <f t="shared" ref="W21" si="2">IF(W19=0, "-", SUM(W19)/SUM(W13,W14))</f>
        <v>0.81165919282511212</v>
      </c>
      <c r="X21" s="539"/>
      <c r="Y21" s="539"/>
      <c r="Z21" s="539"/>
      <c r="AA21" s="539"/>
      <c r="AB21" s="539"/>
      <c r="AC21" s="539"/>
      <c r="AD21" s="539">
        <f t="shared" ref="AD21" si="3">IF(AD19=0, "-", SUM(AD19)/SUM(AD13,AD14))</f>
        <v>0.71551724137931039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525</v>
      </c>
      <c r="B22" s="196"/>
      <c r="C22" s="196"/>
      <c r="D22" s="196"/>
      <c r="E22" s="196"/>
      <c r="F22" s="197"/>
      <c r="G22" s="180" t="s">
        <v>462</v>
      </c>
      <c r="H22" s="181"/>
      <c r="I22" s="181"/>
      <c r="J22" s="181"/>
      <c r="K22" s="181"/>
      <c r="L22" s="181"/>
      <c r="M22" s="181"/>
      <c r="N22" s="181"/>
      <c r="O22" s="182"/>
      <c r="P22" s="204" t="s">
        <v>523</v>
      </c>
      <c r="Q22" s="181"/>
      <c r="R22" s="181"/>
      <c r="S22" s="181"/>
      <c r="T22" s="181"/>
      <c r="U22" s="181"/>
      <c r="V22" s="182"/>
      <c r="W22" s="204" t="s">
        <v>524</v>
      </c>
      <c r="X22" s="181"/>
      <c r="Y22" s="181"/>
      <c r="Z22" s="181"/>
      <c r="AA22" s="181"/>
      <c r="AB22" s="181"/>
      <c r="AC22" s="182"/>
      <c r="AD22" s="204" t="s">
        <v>461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541</v>
      </c>
      <c r="H23" s="184"/>
      <c r="I23" s="184"/>
      <c r="J23" s="184"/>
      <c r="K23" s="184"/>
      <c r="L23" s="184"/>
      <c r="M23" s="184"/>
      <c r="N23" s="184"/>
      <c r="O23" s="185"/>
      <c r="P23" s="94">
        <v>205</v>
      </c>
      <c r="Q23" s="95"/>
      <c r="R23" s="95"/>
      <c r="S23" s="95"/>
      <c r="T23" s="95"/>
      <c r="U23" s="95"/>
      <c r="V23" s="96"/>
      <c r="W23" s="94">
        <v>135</v>
      </c>
      <c r="X23" s="95"/>
      <c r="Y23" s="95"/>
      <c r="Z23" s="95"/>
      <c r="AA23" s="95"/>
      <c r="AB23" s="95"/>
      <c r="AC23" s="96"/>
      <c r="AD23" s="206" t="s">
        <v>787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463</v>
      </c>
      <c r="H29" s="193"/>
      <c r="I29" s="193"/>
      <c r="J29" s="193"/>
      <c r="K29" s="193"/>
      <c r="L29" s="193"/>
      <c r="M29" s="193"/>
      <c r="N29" s="193"/>
      <c r="O29" s="194"/>
      <c r="P29" s="225">
        <f>AK13</f>
        <v>205</v>
      </c>
      <c r="Q29" s="226"/>
      <c r="R29" s="226"/>
      <c r="S29" s="226"/>
      <c r="T29" s="226"/>
      <c r="U29" s="226"/>
      <c r="V29" s="227"/>
      <c r="W29" s="225">
        <f>AR13</f>
        <v>135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479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355</v>
      </c>
      <c r="AF30" s="385"/>
      <c r="AG30" s="385"/>
      <c r="AH30" s="386"/>
      <c r="AI30" s="384" t="s">
        <v>361</v>
      </c>
      <c r="AJ30" s="385"/>
      <c r="AK30" s="385"/>
      <c r="AL30" s="386"/>
      <c r="AM30" s="387" t="s">
        <v>460</v>
      </c>
      <c r="AN30" s="387"/>
      <c r="AO30" s="387"/>
      <c r="AP30" s="384"/>
      <c r="AQ30" s="638" t="s">
        <v>353</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354</v>
      </c>
      <c r="AT31" s="169"/>
      <c r="AU31" s="269" t="s">
        <v>545</v>
      </c>
      <c r="AV31" s="269"/>
      <c r="AW31" s="377" t="s">
        <v>300</v>
      </c>
      <c r="AX31" s="378"/>
    </row>
    <row r="32" spans="1:50" ht="23.25" customHeight="1" x14ac:dyDescent="0.15">
      <c r="A32" s="515"/>
      <c r="B32" s="513"/>
      <c r="C32" s="513"/>
      <c r="D32" s="513"/>
      <c r="E32" s="513"/>
      <c r="F32" s="514"/>
      <c r="G32" s="540" t="s">
        <v>542</v>
      </c>
      <c r="H32" s="541"/>
      <c r="I32" s="541"/>
      <c r="J32" s="541"/>
      <c r="K32" s="541"/>
      <c r="L32" s="541"/>
      <c r="M32" s="541"/>
      <c r="N32" s="541"/>
      <c r="O32" s="542"/>
      <c r="P32" s="158" t="s">
        <v>543</v>
      </c>
      <c r="Q32" s="158"/>
      <c r="R32" s="158"/>
      <c r="S32" s="158"/>
      <c r="T32" s="158"/>
      <c r="U32" s="158"/>
      <c r="V32" s="158"/>
      <c r="W32" s="158"/>
      <c r="X32" s="229"/>
      <c r="Y32" s="336" t="s">
        <v>12</v>
      </c>
      <c r="Z32" s="549"/>
      <c r="AA32" s="550"/>
      <c r="AB32" s="551" t="s">
        <v>544</v>
      </c>
      <c r="AC32" s="551"/>
      <c r="AD32" s="551"/>
      <c r="AE32" s="362">
        <v>337968</v>
      </c>
      <c r="AF32" s="363"/>
      <c r="AG32" s="363"/>
      <c r="AH32" s="363"/>
      <c r="AI32" s="362">
        <v>348718</v>
      </c>
      <c r="AJ32" s="363"/>
      <c r="AK32" s="363"/>
      <c r="AL32" s="363"/>
      <c r="AM32" s="362">
        <v>208239</v>
      </c>
      <c r="AN32" s="363"/>
      <c r="AO32" s="363"/>
      <c r="AP32" s="363"/>
      <c r="AQ32" s="100" t="s">
        <v>585</v>
      </c>
      <c r="AR32" s="101"/>
      <c r="AS32" s="101"/>
      <c r="AT32" s="102"/>
      <c r="AU32" s="363" t="s">
        <v>585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544</v>
      </c>
      <c r="AC33" s="522"/>
      <c r="AD33" s="522"/>
      <c r="AE33" s="362">
        <v>400000</v>
      </c>
      <c r="AF33" s="363"/>
      <c r="AG33" s="363"/>
      <c r="AH33" s="363"/>
      <c r="AI33" s="362">
        <v>400000</v>
      </c>
      <c r="AJ33" s="363"/>
      <c r="AK33" s="363"/>
      <c r="AL33" s="363"/>
      <c r="AM33" s="362">
        <v>400000</v>
      </c>
      <c r="AN33" s="363"/>
      <c r="AO33" s="363"/>
      <c r="AP33" s="363"/>
      <c r="AQ33" s="100">
        <v>400000</v>
      </c>
      <c r="AR33" s="101"/>
      <c r="AS33" s="101"/>
      <c r="AT33" s="102"/>
      <c r="AU33" s="363">
        <v>400000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84.492000000000004</v>
      </c>
      <c r="AF34" s="363"/>
      <c r="AG34" s="363"/>
      <c r="AH34" s="363"/>
      <c r="AI34" s="362">
        <f t="shared" ref="AI34" si="4">(AI32/AI33)*100</f>
        <v>87.179500000000004</v>
      </c>
      <c r="AJ34" s="363"/>
      <c r="AK34" s="363"/>
      <c r="AL34" s="363"/>
      <c r="AM34" s="362">
        <f t="shared" ref="AM34" si="5">(AM32/AM33)*100</f>
        <v>52.059750000000008</v>
      </c>
      <c r="AN34" s="363"/>
      <c r="AO34" s="363"/>
      <c r="AP34" s="363"/>
      <c r="AQ34" s="100" t="s">
        <v>586</v>
      </c>
      <c r="AR34" s="101"/>
      <c r="AS34" s="101"/>
      <c r="AT34" s="102"/>
      <c r="AU34" s="363" t="s">
        <v>585</v>
      </c>
      <c r="AV34" s="363"/>
      <c r="AW34" s="363"/>
      <c r="AX34" s="365"/>
    </row>
    <row r="35" spans="1:50" ht="23.25" customHeight="1" x14ac:dyDescent="0.15">
      <c r="A35" s="901" t="s">
        <v>513</v>
      </c>
      <c r="B35" s="902"/>
      <c r="C35" s="902"/>
      <c r="D35" s="902"/>
      <c r="E35" s="902"/>
      <c r="F35" s="903"/>
      <c r="G35" s="907" t="s">
        <v>546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479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355</v>
      </c>
      <c r="AF37" s="367"/>
      <c r="AG37" s="367"/>
      <c r="AH37" s="368"/>
      <c r="AI37" s="366" t="s">
        <v>361</v>
      </c>
      <c r="AJ37" s="367"/>
      <c r="AK37" s="367"/>
      <c r="AL37" s="368"/>
      <c r="AM37" s="373" t="s">
        <v>460</v>
      </c>
      <c r="AN37" s="373"/>
      <c r="AO37" s="373"/>
      <c r="AP37" s="366"/>
      <c r="AQ37" s="265" t="s">
        <v>353</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354</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513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355</v>
      </c>
      <c r="AF44" s="367"/>
      <c r="AG44" s="367"/>
      <c r="AH44" s="368"/>
      <c r="AI44" s="366" t="s">
        <v>361</v>
      </c>
      <c r="AJ44" s="367"/>
      <c r="AK44" s="367"/>
      <c r="AL44" s="368"/>
      <c r="AM44" s="373" t="s">
        <v>460</v>
      </c>
      <c r="AN44" s="373"/>
      <c r="AO44" s="373"/>
      <c r="AP44" s="366"/>
      <c r="AQ44" s="265" t="s">
        <v>353</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513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355</v>
      </c>
      <c r="AF51" s="367"/>
      <c r="AG51" s="367"/>
      <c r="AH51" s="368"/>
      <c r="AI51" s="366" t="s">
        <v>361</v>
      </c>
      <c r="AJ51" s="367"/>
      <c r="AK51" s="367"/>
      <c r="AL51" s="368"/>
      <c r="AM51" s="373" t="s">
        <v>460</v>
      </c>
      <c r="AN51" s="373"/>
      <c r="AO51" s="373"/>
      <c r="AP51" s="366"/>
      <c r="AQ51" s="265" t="s">
        <v>353</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513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355</v>
      </c>
      <c r="AF58" s="367"/>
      <c r="AG58" s="367"/>
      <c r="AH58" s="368"/>
      <c r="AI58" s="366" t="s">
        <v>361</v>
      </c>
      <c r="AJ58" s="367"/>
      <c r="AK58" s="367"/>
      <c r="AL58" s="368"/>
      <c r="AM58" s="373" t="s">
        <v>460</v>
      </c>
      <c r="AN58" s="373"/>
      <c r="AO58" s="373"/>
      <c r="AP58" s="366"/>
      <c r="AQ58" s="265" t="s">
        <v>353</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513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475</v>
      </c>
      <c r="X65" s="874"/>
      <c r="Y65" s="877"/>
      <c r="Z65" s="877"/>
      <c r="AA65" s="878"/>
      <c r="AB65" s="871" t="s">
        <v>11</v>
      </c>
      <c r="AC65" s="867"/>
      <c r="AD65" s="868"/>
      <c r="AE65" s="366" t="s">
        <v>355</v>
      </c>
      <c r="AF65" s="367"/>
      <c r="AG65" s="367"/>
      <c r="AH65" s="368"/>
      <c r="AI65" s="366" t="s">
        <v>361</v>
      </c>
      <c r="AJ65" s="367"/>
      <c r="AK65" s="367"/>
      <c r="AL65" s="368"/>
      <c r="AM65" s="373" t="s">
        <v>460</v>
      </c>
      <c r="AN65" s="373"/>
      <c r="AO65" s="373"/>
      <c r="AP65" s="366"/>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354</v>
      </c>
      <c r="AT66" s="870"/>
      <c r="AU66" s="269"/>
      <c r="AV66" s="269"/>
      <c r="AW66" s="869" t="s">
        <v>478</v>
      </c>
      <c r="AX66" s="982"/>
    </row>
    <row r="67" spans="1:50" ht="23.25" hidden="1" customHeight="1" x14ac:dyDescent="0.15">
      <c r="A67" s="855"/>
      <c r="B67" s="856"/>
      <c r="C67" s="856"/>
      <c r="D67" s="856"/>
      <c r="E67" s="856"/>
      <c r="F67" s="857"/>
      <c r="G67" s="983" t="s">
        <v>362</v>
      </c>
      <c r="H67" s="966"/>
      <c r="I67" s="967"/>
      <c r="J67" s="967"/>
      <c r="K67" s="967"/>
      <c r="L67" s="967"/>
      <c r="M67" s="967"/>
      <c r="N67" s="967"/>
      <c r="O67" s="968"/>
      <c r="P67" s="966"/>
      <c r="Q67" s="967"/>
      <c r="R67" s="967"/>
      <c r="S67" s="967"/>
      <c r="T67" s="967"/>
      <c r="U67" s="967"/>
      <c r="V67" s="968"/>
      <c r="W67" s="972"/>
      <c r="X67" s="973"/>
      <c r="Y67" s="953" t="s">
        <v>12</v>
      </c>
      <c r="Z67" s="953"/>
      <c r="AA67" s="954"/>
      <c r="AB67" s="955" t="s">
        <v>503</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503</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504</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486</v>
      </c>
      <c r="B70" s="856"/>
      <c r="C70" s="856"/>
      <c r="D70" s="856"/>
      <c r="E70" s="856"/>
      <c r="F70" s="857"/>
      <c r="G70" s="943" t="s">
        <v>363</v>
      </c>
      <c r="H70" s="944"/>
      <c r="I70" s="944"/>
      <c r="J70" s="944"/>
      <c r="K70" s="944"/>
      <c r="L70" s="944"/>
      <c r="M70" s="944"/>
      <c r="N70" s="944"/>
      <c r="O70" s="944"/>
      <c r="P70" s="944"/>
      <c r="Q70" s="944"/>
      <c r="R70" s="944"/>
      <c r="S70" s="944"/>
      <c r="T70" s="944"/>
      <c r="U70" s="944"/>
      <c r="V70" s="944"/>
      <c r="W70" s="947" t="s">
        <v>502</v>
      </c>
      <c r="X70" s="948"/>
      <c r="Y70" s="953" t="s">
        <v>12</v>
      </c>
      <c r="Z70" s="953"/>
      <c r="AA70" s="954"/>
      <c r="AB70" s="955" t="s">
        <v>503</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503</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504</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480</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355</v>
      </c>
      <c r="AF73" s="367"/>
      <c r="AG73" s="367"/>
      <c r="AH73" s="368"/>
      <c r="AI73" s="366" t="s">
        <v>361</v>
      </c>
      <c r="AJ73" s="367"/>
      <c r="AK73" s="367"/>
      <c r="AL73" s="368"/>
      <c r="AM73" s="373" t="s">
        <v>460</v>
      </c>
      <c r="AN73" s="373"/>
      <c r="AO73" s="373"/>
      <c r="AP73" s="366"/>
      <c r="AQ73" s="173" t="s">
        <v>353</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44"/>
      <c r="B75" s="845"/>
      <c r="C75" s="845"/>
      <c r="D75" s="845"/>
      <c r="E75" s="845"/>
      <c r="F75" s="846"/>
      <c r="G75" s="782"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516</v>
      </c>
      <c r="B78" s="916"/>
      <c r="C78" s="916"/>
      <c r="D78" s="916"/>
      <c r="E78" s="913" t="s">
        <v>453</v>
      </c>
      <c r="F78" s="914"/>
      <c r="G78" s="57" t="s">
        <v>363</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474</v>
      </c>
      <c r="AP79" s="146"/>
      <c r="AQ79" s="146"/>
      <c r="AR79" s="81" t="s">
        <v>472</v>
      </c>
      <c r="AS79" s="145"/>
      <c r="AT79" s="146"/>
      <c r="AU79" s="146"/>
      <c r="AV79" s="146"/>
      <c r="AW79" s="146"/>
      <c r="AX79" s="147"/>
    </row>
    <row r="80" spans="1:50" ht="18.75" hidden="1" customHeight="1" x14ac:dyDescent="0.15">
      <c r="A80" s="519" t="s">
        <v>266</v>
      </c>
      <c r="B80" s="850" t="s">
        <v>471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534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355</v>
      </c>
      <c r="AF85" s="367"/>
      <c r="AG85" s="367"/>
      <c r="AH85" s="368"/>
      <c r="AI85" s="366" t="s">
        <v>361</v>
      </c>
      <c r="AJ85" s="367"/>
      <c r="AK85" s="367"/>
      <c r="AL85" s="368"/>
      <c r="AM85" s="373" t="s">
        <v>460</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355</v>
      </c>
      <c r="AF90" s="367"/>
      <c r="AG90" s="367"/>
      <c r="AH90" s="368"/>
      <c r="AI90" s="366" t="s">
        <v>361</v>
      </c>
      <c r="AJ90" s="367"/>
      <c r="AK90" s="367"/>
      <c r="AL90" s="368"/>
      <c r="AM90" s="373" t="s">
        <v>460</v>
      </c>
      <c r="AN90" s="373"/>
      <c r="AO90" s="373"/>
      <c r="AP90" s="366"/>
      <c r="AQ90" s="173" t="s">
        <v>353</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355</v>
      </c>
      <c r="AF95" s="367"/>
      <c r="AG95" s="367"/>
      <c r="AH95" s="368"/>
      <c r="AI95" s="366" t="s">
        <v>361</v>
      </c>
      <c r="AJ95" s="367"/>
      <c r="AK95" s="367"/>
      <c r="AL95" s="368"/>
      <c r="AM95" s="373" t="s">
        <v>460</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355</v>
      </c>
      <c r="AF100" s="828"/>
      <c r="AG100" s="828"/>
      <c r="AH100" s="829"/>
      <c r="AI100" s="827" t="s">
        <v>361</v>
      </c>
      <c r="AJ100" s="828"/>
      <c r="AK100" s="828"/>
      <c r="AL100" s="829"/>
      <c r="AM100" s="827" t="s">
        <v>460</v>
      </c>
      <c r="AN100" s="828"/>
      <c r="AO100" s="828"/>
      <c r="AP100" s="829"/>
      <c r="AQ100" s="932" t="s">
        <v>482</v>
      </c>
      <c r="AR100" s="933"/>
      <c r="AS100" s="933"/>
      <c r="AT100" s="934"/>
      <c r="AU100" s="932" t="s">
        <v>526</v>
      </c>
      <c r="AV100" s="933"/>
      <c r="AW100" s="933"/>
      <c r="AX100" s="935"/>
    </row>
    <row r="101" spans="1:60" ht="23.25" customHeight="1" x14ac:dyDescent="0.15">
      <c r="A101" s="491"/>
      <c r="B101" s="492"/>
      <c r="C101" s="492"/>
      <c r="D101" s="492"/>
      <c r="E101" s="492"/>
      <c r="F101" s="493"/>
      <c r="G101" s="158" t="s">
        <v>547</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544</v>
      </c>
      <c r="AC101" s="551"/>
      <c r="AD101" s="551"/>
      <c r="AE101" s="362">
        <v>986</v>
      </c>
      <c r="AF101" s="363"/>
      <c r="AG101" s="363"/>
      <c r="AH101" s="364"/>
      <c r="AI101" s="362">
        <v>948</v>
      </c>
      <c r="AJ101" s="363"/>
      <c r="AK101" s="363"/>
      <c r="AL101" s="364"/>
      <c r="AM101" s="362">
        <v>886</v>
      </c>
      <c r="AN101" s="363"/>
      <c r="AO101" s="363"/>
      <c r="AP101" s="364"/>
      <c r="AQ101" s="362" t="s">
        <v>585</v>
      </c>
      <c r="AR101" s="363"/>
      <c r="AS101" s="363"/>
      <c r="AT101" s="364"/>
      <c r="AU101" s="362" t="s">
        <v>585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544</v>
      </c>
      <c r="AC102" s="551"/>
      <c r="AD102" s="551"/>
      <c r="AE102" s="356">
        <v>1000</v>
      </c>
      <c r="AF102" s="356"/>
      <c r="AG102" s="356"/>
      <c r="AH102" s="356"/>
      <c r="AI102" s="356">
        <v>1000</v>
      </c>
      <c r="AJ102" s="356"/>
      <c r="AK102" s="356"/>
      <c r="AL102" s="356"/>
      <c r="AM102" s="356">
        <v>1000</v>
      </c>
      <c r="AN102" s="356"/>
      <c r="AO102" s="356"/>
      <c r="AP102" s="356"/>
      <c r="AQ102" s="818">
        <v>1000</v>
      </c>
      <c r="AR102" s="819"/>
      <c r="AS102" s="819"/>
      <c r="AT102" s="820"/>
      <c r="AU102" s="818" t="s">
        <v>585</v>
      </c>
      <c r="AV102" s="819"/>
      <c r="AW102" s="819"/>
      <c r="AX102" s="820"/>
    </row>
    <row r="103" spans="1:60" ht="31.5" customHeight="1" x14ac:dyDescent="0.15">
      <c r="A103" s="488" t="s">
        <v>481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355</v>
      </c>
      <c r="AF103" s="296"/>
      <c r="AG103" s="296"/>
      <c r="AH103" s="297"/>
      <c r="AI103" s="301" t="s">
        <v>361</v>
      </c>
      <c r="AJ103" s="296"/>
      <c r="AK103" s="296"/>
      <c r="AL103" s="297"/>
      <c r="AM103" s="301" t="s">
        <v>460</v>
      </c>
      <c r="AN103" s="296"/>
      <c r="AO103" s="296"/>
      <c r="AP103" s="297"/>
      <c r="AQ103" s="358" t="s">
        <v>482</v>
      </c>
      <c r="AR103" s="359"/>
      <c r="AS103" s="359"/>
      <c r="AT103" s="360"/>
      <c r="AU103" s="358" t="s">
        <v>526</v>
      </c>
      <c r="AV103" s="359"/>
      <c r="AW103" s="359"/>
      <c r="AX103" s="361"/>
    </row>
    <row r="104" spans="1:60" ht="23.25" customHeight="1" x14ac:dyDescent="0.15">
      <c r="A104" s="491"/>
      <c r="B104" s="492"/>
      <c r="C104" s="492"/>
      <c r="D104" s="492"/>
      <c r="E104" s="492"/>
      <c r="F104" s="493"/>
      <c r="G104" s="158" t="s">
        <v>548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590</v>
      </c>
      <c r="AC104" s="472"/>
      <c r="AD104" s="473"/>
      <c r="AE104" s="362">
        <v>182</v>
      </c>
      <c r="AF104" s="363"/>
      <c r="AG104" s="363"/>
      <c r="AH104" s="364"/>
      <c r="AI104" s="362">
        <v>425</v>
      </c>
      <c r="AJ104" s="363"/>
      <c r="AK104" s="363"/>
      <c r="AL104" s="364"/>
      <c r="AM104" s="362">
        <v>1003</v>
      </c>
      <c r="AN104" s="363"/>
      <c r="AO104" s="363"/>
      <c r="AP104" s="364"/>
      <c r="AQ104" s="362" t="s">
        <v>587</v>
      </c>
      <c r="AR104" s="363"/>
      <c r="AS104" s="363"/>
      <c r="AT104" s="364"/>
      <c r="AU104" s="362" t="s">
        <v>585</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590</v>
      </c>
      <c r="AC105" s="405"/>
      <c r="AD105" s="406"/>
      <c r="AE105" s="356">
        <v>250</v>
      </c>
      <c r="AF105" s="356"/>
      <c r="AG105" s="356"/>
      <c r="AH105" s="356"/>
      <c r="AI105" s="356">
        <v>500</v>
      </c>
      <c r="AJ105" s="356"/>
      <c r="AK105" s="356"/>
      <c r="AL105" s="356"/>
      <c r="AM105" s="356">
        <v>750</v>
      </c>
      <c r="AN105" s="356"/>
      <c r="AO105" s="356"/>
      <c r="AP105" s="356"/>
      <c r="AQ105" s="362">
        <v>1300</v>
      </c>
      <c r="AR105" s="363"/>
      <c r="AS105" s="363"/>
      <c r="AT105" s="364"/>
      <c r="AU105" s="818" t="s">
        <v>588</v>
      </c>
      <c r="AV105" s="819"/>
      <c r="AW105" s="819"/>
      <c r="AX105" s="820"/>
    </row>
    <row r="106" spans="1:60" ht="31.5" hidden="1" customHeight="1" x14ac:dyDescent="0.15">
      <c r="A106" s="488" t="s">
        <v>481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355</v>
      </c>
      <c r="AF106" s="296"/>
      <c r="AG106" s="296"/>
      <c r="AH106" s="297"/>
      <c r="AI106" s="301" t="s">
        <v>361</v>
      </c>
      <c r="AJ106" s="296"/>
      <c r="AK106" s="296"/>
      <c r="AL106" s="297"/>
      <c r="AM106" s="301" t="s">
        <v>460</v>
      </c>
      <c r="AN106" s="296"/>
      <c r="AO106" s="296"/>
      <c r="AP106" s="297"/>
      <c r="AQ106" s="358" t="s">
        <v>482</v>
      </c>
      <c r="AR106" s="359"/>
      <c r="AS106" s="359"/>
      <c r="AT106" s="360"/>
      <c r="AU106" s="358" t="s">
        <v>526</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481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355</v>
      </c>
      <c r="AF109" s="296"/>
      <c r="AG109" s="296"/>
      <c r="AH109" s="297"/>
      <c r="AI109" s="301" t="s">
        <v>361</v>
      </c>
      <c r="AJ109" s="296"/>
      <c r="AK109" s="296"/>
      <c r="AL109" s="297"/>
      <c r="AM109" s="301" t="s">
        <v>460</v>
      </c>
      <c r="AN109" s="296"/>
      <c r="AO109" s="296"/>
      <c r="AP109" s="297"/>
      <c r="AQ109" s="358" t="s">
        <v>482</v>
      </c>
      <c r="AR109" s="359"/>
      <c r="AS109" s="359"/>
      <c r="AT109" s="360"/>
      <c r="AU109" s="358" t="s">
        <v>526</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481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355</v>
      </c>
      <c r="AF112" s="296"/>
      <c r="AG112" s="296"/>
      <c r="AH112" s="297"/>
      <c r="AI112" s="301" t="s">
        <v>361</v>
      </c>
      <c r="AJ112" s="296"/>
      <c r="AK112" s="296"/>
      <c r="AL112" s="297"/>
      <c r="AM112" s="301" t="s">
        <v>460</v>
      </c>
      <c r="AN112" s="296"/>
      <c r="AO112" s="296"/>
      <c r="AP112" s="297"/>
      <c r="AQ112" s="358" t="s">
        <v>482</v>
      </c>
      <c r="AR112" s="359"/>
      <c r="AS112" s="359"/>
      <c r="AT112" s="360"/>
      <c r="AU112" s="358" t="s">
        <v>526</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355</v>
      </c>
      <c r="AF115" s="296"/>
      <c r="AG115" s="296"/>
      <c r="AH115" s="297"/>
      <c r="AI115" s="301" t="s">
        <v>361</v>
      </c>
      <c r="AJ115" s="296"/>
      <c r="AK115" s="296"/>
      <c r="AL115" s="297"/>
      <c r="AM115" s="301" t="s">
        <v>460</v>
      </c>
      <c r="AN115" s="296"/>
      <c r="AO115" s="296"/>
      <c r="AP115" s="297"/>
      <c r="AQ115" s="333" t="s">
        <v>527</v>
      </c>
      <c r="AR115" s="334"/>
      <c r="AS115" s="334"/>
      <c r="AT115" s="334"/>
      <c r="AU115" s="334"/>
      <c r="AV115" s="334"/>
      <c r="AW115" s="334"/>
      <c r="AX115" s="335"/>
    </row>
    <row r="116" spans="1:50" ht="23.25" customHeight="1" x14ac:dyDescent="0.15">
      <c r="A116" s="290"/>
      <c r="B116" s="291"/>
      <c r="C116" s="291"/>
      <c r="D116" s="291"/>
      <c r="E116" s="291"/>
      <c r="F116" s="292"/>
      <c r="G116" s="349" t="s">
        <v>550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549</v>
      </c>
      <c r="AC116" s="299"/>
      <c r="AD116" s="300"/>
      <c r="AE116" s="356">
        <v>45.7</v>
      </c>
      <c r="AF116" s="356"/>
      <c r="AG116" s="356"/>
      <c r="AH116" s="356"/>
      <c r="AI116" s="356">
        <v>25.2</v>
      </c>
      <c r="AJ116" s="356"/>
      <c r="AK116" s="356"/>
      <c r="AL116" s="356"/>
      <c r="AM116" s="356">
        <v>9.9</v>
      </c>
      <c r="AN116" s="356"/>
      <c r="AO116" s="356"/>
      <c r="AP116" s="356"/>
      <c r="AQ116" s="362" t="s">
        <v>585</v>
      </c>
      <c r="AR116" s="363"/>
      <c r="AS116" s="363"/>
      <c r="AT116" s="363"/>
      <c r="AU116" s="363"/>
      <c r="AV116" s="363"/>
      <c r="AW116" s="363"/>
      <c r="AX116" s="365"/>
    </row>
    <row r="117" spans="1:50" ht="28.9"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551</v>
      </c>
      <c r="AC117" s="340"/>
      <c r="AD117" s="341"/>
      <c r="AE117" s="304" t="s">
        <v>552</v>
      </c>
      <c r="AF117" s="304"/>
      <c r="AG117" s="304"/>
      <c r="AH117" s="304"/>
      <c r="AI117" s="304" t="s">
        <v>553</v>
      </c>
      <c r="AJ117" s="304"/>
      <c r="AK117" s="304"/>
      <c r="AL117" s="304"/>
      <c r="AM117" s="304" t="s">
        <v>569</v>
      </c>
      <c r="AN117" s="304"/>
      <c r="AO117" s="304"/>
      <c r="AP117" s="304"/>
      <c r="AQ117" s="304" t="s">
        <v>585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355</v>
      </c>
      <c r="AF118" s="296"/>
      <c r="AG118" s="296"/>
      <c r="AH118" s="297"/>
      <c r="AI118" s="301" t="s">
        <v>361</v>
      </c>
      <c r="AJ118" s="296"/>
      <c r="AK118" s="296"/>
      <c r="AL118" s="297"/>
      <c r="AM118" s="301" t="s">
        <v>460</v>
      </c>
      <c r="AN118" s="296"/>
      <c r="AO118" s="296"/>
      <c r="AP118" s="297"/>
      <c r="AQ118" s="333" t="s">
        <v>527</v>
      </c>
      <c r="AR118" s="334"/>
      <c r="AS118" s="334"/>
      <c r="AT118" s="334"/>
      <c r="AU118" s="334"/>
      <c r="AV118" s="334"/>
      <c r="AW118" s="334"/>
      <c r="AX118" s="335"/>
    </row>
    <row r="119" spans="1:50" ht="23.25" hidden="1" customHeight="1" x14ac:dyDescent="0.15">
      <c r="A119" s="290"/>
      <c r="B119" s="291"/>
      <c r="C119" s="291"/>
      <c r="D119" s="291"/>
      <c r="E119" s="291"/>
      <c r="F119" s="292"/>
      <c r="G119" s="349" t="s">
        <v>491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355</v>
      </c>
      <c r="AF121" s="296"/>
      <c r="AG121" s="296"/>
      <c r="AH121" s="297"/>
      <c r="AI121" s="301" t="s">
        <v>361</v>
      </c>
      <c r="AJ121" s="296"/>
      <c r="AK121" s="296"/>
      <c r="AL121" s="297"/>
      <c r="AM121" s="301" t="s">
        <v>460</v>
      </c>
      <c r="AN121" s="296"/>
      <c r="AO121" s="296"/>
      <c r="AP121" s="297"/>
      <c r="AQ121" s="333" t="s">
        <v>527</v>
      </c>
      <c r="AR121" s="334"/>
      <c r="AS121" s="334"/>
      <c r="AT121" s="334"/>
      <c r="AU121" s="334"/>
      <c r="AV121" s="334"/>
      <c r="AW121" s="334"/>
      <c r="AX121" s="335"/>
    </row>
    <row r="122" spans="1:50" ht="23.25" hidden="1" customHeight="1" x14ac:dyDescent="0.15">
      <c r="A122" s="290"/>
      <c r="B122" s="291"/>
      <c r="C122" s="291"/>
      <c r="D122" s="291"/>
      <c r="E122" s="291"/>
      <c r="F122" s="292"/>
      <c r="G122" s="349" t="s">
        <v>492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355</v>
      </c>
      <c r="AF124" s="296"/>
      <c r="AG124" s="296"/>
      <c r="AH124" s="297"/>
      <c r="AI124" s="301" t="s">
        <v>361</v>
      </c>
      <c r="AJ124" s="296"/>
      <c r="AK124" s="296"/>
      <c r="AL124" s="297"/>
      <c r="AM124" s="301" t="s">
        <v>460</v>
      </c>
      <c r="AN124" s="296"/>
      <c r="AO124" s="296"/>
      <c r="AP124" s="297"/>
      <c r="AQ124" s="333" t="s">
        <v>527</v>
      </c>
      <c r="AR124" s="334"/>
      <c r="AS124" s="334"/>
      <c r="AT124" s="334"/>
      <c r="AU124" s="334"/>
      <c r="AV124" s="334"/>
      <c r="AW124" s="334"/>
      <c r="AX124" s="335"/>
    </row>
    <row r="125" spans="1:50" ht="23.25" hidden="1" customHeight="1" x14ac:dyDescent="0.15">
      <c r="A125" s="290"/>
      <c r="B125" s="291"/>
      <c r="C125" s="291"/>
      <c r="D125" s="291"/>
      <c r="E125" s="291"/>
      <c r="F125" s="292"/>
      <c r="G125" s="349" t="s">
        <v>492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460</v>
      </c>
      <c r="AN127" s="296"/>
      <c r="AO127" s="296"/>
      <c r="AP127" s="297"/>
      <c r="AQ127" s="333" t="s">
        <v>527</v>
      </c>
      <c r="AR127" s="334"/>
      <c r="AS127" s="334"/>
      <c r="AT127" s="334"/>
      <c r="AU127" s="334"/>
      <c r="AV127" s="334"/>
      <c r="AW127" s="334"/>
      <c r="AX127" s="335"/>
    </row>
    <row r="128" spans="1:50" ht="23.25" hidden="1" customHeight="1" x14ac:dyDescent="0.15">
      <c r="A128" s="290"/>
      <c r="B128" s="291"/>
      <c r="C128" s="291"/>
      <c r="D128" s="291"/>
      <c r="E128" s="291"/>
      <c r="F128" s="292"/>
      <c r="G128" s="349" t="s">
        <v>492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367</v>
      </c>
      <c r="B130" s="995"/>
      <c r="C130" s="994" t="s">
        <v>364</v>
      </c>
      <c r="D130" s="995"/>
      <c r="E130" s="306" t="s">
        <v>397</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396</v>
      </c>
      <c r="F131" s="237"/>
      <c r="G131" s="233" t="s">
        <v>555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460</v>
      </c>
      <c r="AN132" s="263"/>
      <c r="AO132" s="263"/>
      <c r="AP132" s="265"/>
      <c r="AQ132" s="265" t="s">
        <v>353</v>
      </c>
      <c r="AR132" s="266"/>
      <c r="AS132" s="266"/>
      <c r="AT132" s="267"/>
      <c r="AU132" s="277" t="s">
        <v>378</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354</v>
      </c>
      <c r="AT133" s="169"/>
      <c r="AU133" s="133" t="s">
        <v>558</v>
      </c>
      <c r="AV133" s="133"/>
      <c r="AW133" s="134" t="s">
        <v>300</v>
      </c>
      <c r="AX133" s="135"/>
    </row>
    <row r="134" spans="1:50" ht="27.6" customHeight="1" x14ac:dyDescent="0.15">
      <c r="A134" s="998"/>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544</v>
      </c>
      <c r="AC134" s="219"/>
      <c r="AD134" s="219"/>
      <c r="AE134" s="264">
        <v>337968</v>
      </c>
      <c r="AF134" s="101"/>
      <c r="AG134" s="101"/>
      <c r="AH134" s="101"/>
      <c r="AI134" s="264">
        <v>348718</v>
      </c>
      <c r="AJ134" s="101"/>
      <c r="AK134" s="101"/>
      <c r="AL134" s="101"/>
      <c r="AM134" s="264">
        <v>208239</v>
      </c>
      <c r="AN134" s="101"/>
      <c r="AO134" s="101"/>
      <c r="AP134" s="101"/>
      <c r="AQ134" s="264" t="s">
        <v>558</v>
      </c>
      <c r="AR134" s="101"/>
      <c r="AS134" s="101"/>
      <c r="AT134" s="101"/>
      <c r="AU134" s="264" t="s">
        <v>557</v>
      </c>
      <c r="AV134" s="101"/>
      <c r="AW134" s="101"/>
      <c r="AX134" s="220"/>
    </row>
    <row r="135" spans="1:50" ht="25.1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544</v>
      </c>
      <c r="AC135" s="130"/>
      <c r="AD135" s="130"/>
      <c r="AE135" s="264">
        <v>400000</v>
      </c>
      <c r="AF135" s="101"/>
      <c r="AG135" s="101"/>
      <c r="AH135" s="101"/>
      <c r="AI135" s="264">
        <v>400000</v>
      </c>
      <c r="AJ135" s="101"/>
      <c r="AK135" s="101"/>
      <c r="AL135" s="101"/>
      <c r="AM135" s="264">
        <v>400000</v>
      </c>
      <c r="AN135" s="101"/>
      <c r="AO135" s="101"/>
      <c r="AP135" s="101"/>
      <c r="AQ135" s="264" t="s">
        <v>557</v>
      </c>
      <c r="AR135" s="101"/>
      <c r="AS135" s="101"/>
      <c r="AT135" s="101"/>
      <c r="AU135" s="264">
        <v>400000</v>
      </c>
      <c r="AV135" s="101"/>
      <c r="AW135" s="101"/>
      <c r="AX135" s="220"/>
    </row>
    <row r="136" spans="1:50" ht="18.75" hidden="1" customHeight="1" x14ac:dyDescent="0.15">
      <c r="A136" s="998"/>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460</v>
      </c>
      <c r="AN136" s="263"/>
      <c r="AO136" s="263"/>
      <c r="AP136" s="265"/>
      <c r="AQ136" s="265" t="s">
        <v>353</v>
      </c>
      <c r="AR136" s="266"/>
      <c r="AS136" s="266"/>
      <c r="AT136" s="267"/>
      <c r="AU136" s="277" t="s">
        <v>378</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460</v>
      </c>
      <c r="AN140" s="263"/>
      <c r="AO140" s="263"/>
      <c r="AP140" s="265"/>
      <c r="AQ140" s="265" t="s">
        <v>353</v>
      </c>
      <c r="AR140" s="266"/>
      <c r="AS140" s="266"/>
      <c r="AT140" s="267"/>
      <c r="AU140" s="277" t="s">
        <v>378</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460</v>
      </c>
      <c r="AN144" s="263"/>
      <c r="AO144" s="263"/>
      <c r="AP144" s="265"/>
      <c r="AQ144" s="265" t="s">
        <v>353</v>
      </c>
      <c r="AR144" s="266"/>
      <c r="AS144" s="266"/>
      <c r="AT144" s="267"/>
      <c r="AU144" s="277" t="s">
        <v>378</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460</v>
      </c>
      <c r="AN148" s="263"/>
      <c r="AO148" s="263"/>
      <c r="AP148" s="265"/>
      <c r="AQ148" s="265" t="s">
        <v>353</v>
      </c>
      <c r="AR148" s="266"/>
      <c r="AS148" s="266"/>
      <c r="AT148" s="267"/>
      <c r="AU148" s="277" t="s">
        <v>378</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379</v>
      </c>
      <c r="H152" s="166"/>
      <c r="I152" s="166"/>
      <c r="J152" s="166"/>
      <c r="K152" s="166"/>
      <c r="L152" s="166"/>
      <c r="M152" s="166"/>
      <c r="N152" s="166"/>
      <c r="O152" s="166"/>
      <c r="P152" s="167"/>
      <c r="Q152" s="173" t="s">
        <v>464</v>
      </c>
      <c r="R152" s="166"/>
      <c r="S152" s="166"/>
      <c r="T152" s="166"/>
      <c r="U152" s="166"/>
      <c r="V152" s="166"/>
      <c r="W152" s="166"/>
      <c r="X152" s="166"/>
      <c r="Y152" s="166"/>
      <c r="Z152" s="166"/>
      <c r="AA152" s="166"/>
      <c r="AB152" s="285" t="s">
        <v>465</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379</v>
      </c>
      <c r="H159" s="166"/>
      <c r="I159" s="166"/>
      <c r="J159" s="166"/>
      <c r="K159" s="166"/>
      <c r="L159" s="166"/>
      <c r="M159" s="166"/>
      <c r="N159" s="166"/>
      <c r="O159" s="166"/>
      <c r="P159" s="167"/>
      <c r="Q159" s="173" t="s">
        <v>464</v>
      </c>
      <c r="R159" s="166"/>
      <c r="S159" s="166"/>
      <c r="T159" s="166"/>
      <c r="U159" s="166"/>
      <c r="V159" s="166"/>
      <c r="W159" s="166"/>
      <c r="X159" s="166"/>
      <c r="Y159" s="166"/>
      <c r="Z159" s="166"/>
      <c r="AA159" s="166"/>
      <c r="AB159" s="285" t="s">
        <v>465</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379</v>
      </c>
      <c r="H166" s="166"/>
      <c r="I166" s="166"/>
      <c r="J166" s="166"/>
      <c r="K166" s="166"/>
      <c r="L166" s="166"/>
      <c r="M166" s="166"/>
      <c r="N166" s="166"/>
      <c r="O166" s="166"/>
      <c r="P166" s="167"/>
      <c r="Q166" s="173" t="s">
        <v>464</v>
      </c>
      <c r="R166" s="166"/>
      <c r="S166" s="166"/>
      <c r="T166" s="166"/>
      <c r="U166" s="166"/>
      <c r="V166" s="166"/>
      <c r="W166" s="166"/>
      <c r="X166" s="166"/>
      <c r="Y166" s="166"/>
      <c r="Z166" s="166"/>
      <c r="AA166" s="166"/>
      <c r="AB166" s="285" t="s">
        <v>465</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379</v>
      </c>
      <c r="H173" s="166"/>
      <c r="I173" s="166"/>
      <c r="J173" s="166"/>
      <c r="K173" s="166"/>
      <c r="L173" s="166"/>
      <c r="M173" s="166"/>
      <c r="N173" s="166"/>
      <c r="O173" s="166"/>
      <c r="P173" s="167"/>
      <c r="Q173" s="173" t="s">
        <v>464</v>
      </c>
      <c r="R173" s="166"/>
      <c r="S173" s="166"/>
      <c r="T173" s="166"/>
      <c r="U173" s="166"/>
      <c r="V173" s="166"/>
      <c r="W173" s="166"/>
      <c r="X173" s="166"/>
      <c r="Y173" s="166"/>
      <c r="Z173" s="166"/>
      <c r="AA173" s="166"/>
      <c r="AB173" s="285" t="s">
        <v>465</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379</v>
      </c>
      <c r="H180" s="166"/>
      <c r="I180" s="166"/>
      <c r="J180" s="166"/>
      <c r="K180" s="166"/>
      <c r="L180" s="166"/>
      <c r="M180" s="166"/>
      <c r="N180" s="166"/>
      <c r="O180" s="166"/>
      <c r="P180" s="167"/>
      <c r="Q180" s="173" t="s">
        <v>464</v>
      </c>
      <c r="R180" s="166"/>
      <c r="S180" s="166"/>
      <c r="T180" s="166"/>
      <c r="U180" s="166"/>
      <c r="V180" s="166"/>
      <c r="W180" s="166"/>
      <c r="X180" s="166"/>
      <c r="Y180" s="166"/>
      <c r="Z180" s="166"/>
      <c r="AA180" s="166"/>
      <c r="AB180" s="285" t="s">
        <v>465</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423</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7.45" customHeight="1" x14ac:dyDescent="0.15">
      <c r="A188" s="998"/>
      <c r="B188" s="250"/>
      <c r="C188" s="249"/>
      <c r="D188" s="250"/>
      <c r="E188" s="157" t="s">
        <v>559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460</v>
      </c>
      <c r="AN192" s="263"/>
      <c r="AO192" s="263"/>
      <c r="AP192" s="265"/>
      <c r="AQ192" s="265" t="s">
        <v>353</v>
      </c>
      <c r="AR192" s="266"/>
      <c r="AS192" s="266"/>
      <c r="AT192" s="267"/>
      <c r="AU192" s="277" t="s">
        <v>378</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460</v>
      </c>
      <c r="AN196" s="263"/>
      <c r="AO196" s="263"/>
      <c r="AP196" s="265"/>
      <c r="AQ196" s="265" t="s">
        <v>353</v>
      </c>
      <c r="AR196" s="266"/>
      <c r="AS196" s="266"/>
      <c r="AT196" s="267"/>
      <c r="AU196" s="277" t="s">
        <v>378</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460</v>
      </c>
      <c r="AN200" s="263"/>
      <c r="AO200" s="263"/>
      <c r="AP200" s="265"/>
      <c r="AQ200" s="265" t="s">
        <v>353</v>
      </c>
      <c r="AR200" s="266"/>
      <c r="AS200" s="266"/>
      <c r="AT200" s="267"/>
      <c r="AU200" s="277" t="s">
        <v>378</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460</v>
      </c>
      <c r="AN204" s="263"/>
      <c r="AO204" s="263"/>
      <c r="AP204" s="265"/>
      <c r="AQ204" s="265" t="s">
        <v>353</v>
      </c>
      <c r="AR204" s="266"/>
      <c r="AS204" s="266"/>
      <c r="AT204" s="267"/>
      <c r="AU204" s="277" t="s">
        <v>378</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460</v>
      </c>
      <c r="AN208" s="263"/>
      <c r="AO208" s="263"/>
      <c r="AP208" s="265"/>
      <c r="AQ208" s="265" t="s">
        <v>353</v>
      </c>
      <c r="AR208" s="266"/>
      <c r="AS208" s="266"/>
      <c r="AT208" s="267"/>
      <c r="AU208" s="277" t="s">
        <v>378</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379</v>
      </c>
      <c r="H212" s="166"/>
      <c r="I212" s="166"/>
      <c r="J212" s="166"/>
      <c r="K212" s="166"/>
      <c r="L212" s="166"/>
      <c r="M212" s="166"/>
      <c r="N212" s="166"/>
      <c r="O212" s="166"/>
      <c r="P212" s="167"/>
      <c r="Q212" s="173" t="s">
        <v>464</v>
      </c>
      <c r="R212" s="166"/>
      <c r="S212" s="166"/>
      <c r="T212" s="166"/>
      <c r="U212" s="166"/>
      <c r="V212" s="166"/>
      <c r="W212" s="166"/>
      <c r="X212" s="166"/>
      <c r="Y212" s="166"/>
      <c r="Z212" s="166"/>
      <c r="AA212" s="166"/>
      <c r="AB212" s="285" t="s">
        <v>465</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379</v>
      </c>
      <c r="H219" s="166"/>
      <c r="I219" s="166"/>
      <c r="J219" s="166"/>
      <c r="K219" s="166"/>
      <c r="L219" s="166"/>
      <c r="M219" s="166"/>
      <c r="N219" s="166"/>
      <c r="O219" s="166"/>
      <c r="P219" s="167"/>
      <c r="Q219" s="173" t="s">
        <v>464</v>
      </c>
      <c r="R219" s="166"/>
      <c r="S219" s="166"/>
      <c r="T219" s="166"/>
      <c r="U219" s="166"/>
      <c r="V219" s="166"/>
      <c r="W219" s="166"/>
      <c r="X219" s="166"/>
      <c r="Y219" s="166"/>
      <c r="Z219" s="166"/>
      <c r="AA219" s="166"/>
      <c r="AB219" s="285" t="s">
        <v>465</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379</v>
      </c>
      <c r="H226" s="166"/>
      <c r="I226" s="166"/>
      <c r="J226" s="166"/>
      <c r="K226" s="166"/>
      <c r="L226" s="166"/>
      <c r="M226" s="166"/>
      <c r="N226" s="166"/>
      <c r="O226" s="166"/>
      <c r="P226" s="167"/>
      <c r="Q226" s="173" t="s">
        <v>464</v>
      </c>
      <c r="R226" s="166"/>
      <c r="S226" s="166"/>
      <c r="T226" s="166"/>
      <c r="U226" s="166"/>
      <c r="V226" s="166"/>
      <c r="W226" s="166"/>
      <c r="X226" s="166"/>
      <c r="Y226" s="166"/>
      <c r="Z226" s="166"/>
      <c r="AA226" s="166"/>
      <c r="AB226" s="285" t="s">
        <v>465</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379</v>
      </c>
      <c r="H233" s="166"/>
      <c r="I233" s="166"/>
      <c r="J233" s="166"/>
      <c r="K233" s="166"/>
      <c r="L233" s="166"/>
      <c r="M233" s="166"/>
      <c r="N233" s="166"/>
      <c r="O233" s="166"/>
      <c r="P233" s="167"/>
      <c r="Q233" s="173" t="s">
        <v>464</v>
      </c>
      <c r="R233" s="166"/>
      <c r="S233" s="166"/>
      <c r="T233" s="166"/>
      <c r="U233" s="166"/>
      <c r="V233" s="166"/>
      <c r="W233" s="166"/>
      <c r="X233" s="166"/>
      <c r="Y233" s="166"/>
      <c r="Z233" s="166"/>
      <c r="AA233" s="166"/>
      <c r="AB233" s="285" t="s">
        <v>465</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379</v>
      </c>
      <c r="H240" s="166"/>
      <c r="I240" s="166"/>
      <c r="J240" s="166"/>
      <c r="K240" s="166"/>
      <c r="L240" s="166"/>
      <c r="M240" s="166"/>
      <c r="N240" s="166"/>
      <c r="O240" s="166"/>
      <c r="P240" s="167"/>
      <c r="Q240" s="173" t="s">
        <v>464</v>
      </c>
      <c r="R240" s="166"/>
      <c r="S240" s="166"/>
      <c r="T240" s="166"/>
      <c r="U240" s="166"/>
      <c r="V240" s="166"/>
      <c r="W240" s="166"/>
      <c r="X240" s="166"/>
      <c r="Y240" s="166"/>
      <c r="Z240" s="166"/>
      <c r="AA240" s="166"/>
      <c r="AB240" s="285" t="s">
        <v>465</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423</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460</v>
      </c>
      <c r="AN252" s="263"/>
      <c r="AO252" s="263"/>
      <c r="AP252" s="265"/>
      <c r="AQ252" s="265" t="s">
        <v>353</v>
      </c>
      <c r="AR252" s="266"/>
      <c r="AS252" s="266"/>
      <c r="AT252" s="267"/>
      <c r="AU252" s="277" t="s">
        <v>378</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460</v>
      </c>
      <c r="AN256" s="263"/>
      <c r="AO256" s="263"/>
      <c r="AP256" s="265"/>
      <c r="AQ256" s="265" t="s">
        <v>353</v>
      </c>
      <c r="AR256" s="266"/>
      <c r="AS256" s="266"/>
      <c r="AT256" s="267"/>
      <c r="AU256" s="277" t="s">
        <v>378</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460</v>
      </c>
      <c r="AN260" s="263"/>
      <c r="AO260" s="263"/>
      <c r="AP260" s="265"/>
      <c r="AQ260" s="265" t="s">
        <v>353</v>
      </c>
      <c r="AR260" s="266"/>
      <c r="AS260" s="266"/>
      <c r="AT260" s="267"/>
      <c r="AU260" s="277" t="s">
        <v>378</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460</v>
      </c>
      <c r="AN264" s="178"/>
      <c r="AO264" s="178"/>
      <c r="AP264" s="173"/>
      <c r="AQ264" s="173" t="s">
        <v>353</v>
      </c>
      <c r="AR264" s="166"/>
      <c r="AS264" s="166"/>
      <c r="AT264" s="167"/>
      <c r="AU264" s="131" t="s">
        <v>378</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460</v>
      </c>
      <c r="AN268" s="263"/>
      <c r="AO268" s="263"/>
      <c r="AP268" s="265"/>
      <c r="AQ268" s="265" t="s">
        <v>353</v>
      </c>
      <c r="AR268" s="266"/>
      <c r="AS268" s="266"/>
      <c r="AT268" s="267"/>
      <c r="AU268" s="277" t="s">
        <v>378</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379</v>
      </c>
      <c r="H272" s="166"/>
      <c r="I272" s="166"/>
      <c r="J272" s="166"/>
      <c r="K272" s="166"/>
      <c r="L272" s="166"/>
      <c r="M272" s="166"/>
      <c r="N272" s="166"/>
      <c r="O272" s="166"/>
      <c r="P272" s="167"/>
      <c r="Q272" s="173" t="s">
        <v>464</v>
      </c>
      <c r="R272" s="166"/>
      <c r="S272" s="166"/>
      <c r="T272" s="166"/>
      <c r="U272" s="166"/>
      <c r="V272" s="166"/>
      <c r="W272" s="166"/>
      <c r="X272" s="166"/>
      <c r="Y272" s="166"/>
      <c r="Z272" s="166"/>
      <c r="AA272" s="166"/>
      <c r="AB272" s="285" t="s">
        <v>465</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379</v>
      </c>
      <c r="H279" s="166"/>
      <c r="I279" s="166"/>
      <c r="J279" s="166"/>
      <c r="K279" s="166"/>
      <c r="L279" s="166"/>
      <c r="M279" s="166"/>
      <c r="N279" s="166"/>
      <c r="O279" s="166"/>
      <c r="P279" s="167"/>
      <c r="Q279" s="173" t="s">
        <v>464</v>
      </c>
      <c r="R279" s="166"/>
      <c r="S279" s="166"/>
      <c r="T279" s="166"/>
      <c r="U279" s="166"/>
      <c r="V279" s="166"/>
      <c r="W279" s="166"/>
      <c r="X279" s="166"/>
      <c r="Y279" s="166"/>
      <c r="Z279" s="166"/>
      <c r="AA279" s="166"/>
      <c r="AB279" s="285" t="s">
        <v>465</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379</v>
      </c>
      <c r="H286" s="166"/>
      <c r="I286" s="166"/>
      <c r="J286" s="166"/>
      <c r="K286" s="166"/>
      <c r="L286" s="166"/>
      <c r="M286" s="166"/>
      <c r="N286" s="166"/>
      <c r="O286" s="166"/>
      <c r="P286" s="167"/>
      <c r="Q286" s="173" t="s">
        <v>464</v>
      </c>
      <c r="R286" s="166"/>
      <c r="S286" s="166"/>
      <c r="T286" s="166"/>
      <c r="U286" s="166"/>
      <c r="V286" s="166"/>
      <c r="W286" s="166"/>
      <c r="X286" s="166"/>
      <c r="Y286" s="166"/>
      <c r="Z286" s="166"/>
      <c r="AA286" s="166"/>
      <c r="AB286" s="285" t="s">
        <v>465</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379</v>
      </c>
      <c r="H293" s="166"/>
      <c r="I293" s="166"/>
      <c r="J293" s="166"/>
      <c r="K293" s="166"/>
      <c r="L293" s="166"/>
      <c r="M293" s="166"/>
      <c r="N293" s="166"/>
      <c r="O293" s="166"/>
      <c r="P293" s="167"/>
      <c r="Q293" s="173" t="s">
        <v>464</v>
      </c>
      <c r="R293" s="166"/>
      <c r="S293" s="166"/>
      <c r="T293" s="166"/>
      <c r="U293" s="166"/>
      <c r="V293" s="166"/>
      <c r="W293" s="166"/>
      <c r="X293" s="166"/>
      <c r="Y293" s="166"/>
      <c r="Z293" s="166"/>
      <c r="AA293" s="166"/>
      <c r="AB293" s="285" t="s">
        <v>465</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379</v>
      </c>
      <c r="H300" s="166"/>
      <c r="I300" s="166"/>
      <c r="J300" s="166"/>
      <c r="K300" s="166"/>
      <c r="L300" s="166"/>
      <c r="M300" s="166"/>
      <c r="N300" s="166"/>
      <c r="O300" s="166"/>
      <c r="P300" s="167"/>
      <c r="Q300" s="173" t="s">
        <v>464</v>
      </c>
      <c r="R300" s="166"/>
      <c r="S300" s="166"/>
      <c r="T300" s="166"/>
      <c r="U300" s="166"/>
      <c r="V300" s="166"/>
      <c r="W300" s="166"/>
      <c r="X300" s="166"/>
      <c r="Y300" s="166"/>
      <c r="Z300" s="166"/>
      <c r="AA300" s="166"/>
      <c r="AB300" s="285" t="s">
        <v>465</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423</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460</v>
      </c>
      <c r="AN312" s="263"/>
      <c r="AO312" s="263"/>
      <c r="AP312" s="265"/>
      <c r="AQ312" s="265" t="s">
        <v>353</v>
      </c>
      <c r="AR312" s="266"/>
      <c r="AS312" s="266"/>
      <c r="AT312" s="267"/>
      <c r="AU312" s="277" t="s">
        <v>378</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460</v>
      </c>
      <c r="AN316" s="263"/>
      <c r="AO316" s="263"/>
      <c r="AP316" s="265"/>
      <c r="AQ316" s="265" t="s">
        <v>353</v>
      </c>
      <c r="AR316" s="266"/>
      <c r="AS316" s="266"/>
      <c r="AT316" s="267"/>
      <c r="AU316" s="277" t="s">
        <v>378</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460</v>
      </c>
      <c r="AN320" s="263"/>
      <c r="AO320" s="263"/>
      <c r="AP320" s="265"/>
      <c r="AQ320" s="265" t="s">
        <v>353</v>
      </c>
      <c r="AR320" s="266"/>
      <c r="AS320" s="266"/>
      <c r="AT320" s="267"/>
      <c r="AU320" s="277" t="s">
        <v>378</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460</v>
      </c>
      <c r="AN324" s="263"/>
      <c r="AO324" s="263"/>
      <c r="AP324" s="265"/>
      <c r="AQ324" s="265" t="s">
        <v>353</v>
      </c>
      <c r="AR324" s="266"/>
      <c r="AS324" s="266"/>
      <c r="AT324" s="267"/>
      <c r="AU324" s="277" t="s">
        <v>378</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460</v>
      </c>
      <c r="AN328" s="263"/>
      <c r="AO328" s="263"/>
      <c r="AP328" s="265"/>
      <c r="AQ328" s="265" t="s">
        <v>353</v>
      </c>
      <c r="AR328" s="266"/>
      <c r="AS328" s="266"/>
      <c r="AT328" s="267"/>
      <c r="AU328" s="277" t="s">
        <v>378</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379</v>
      </c>
      <c r="H332" s="166"/>
      <c r="I332" s="166"/>
      <c r="J332" s="166"/>
      <c r="K332" s="166"/>
      <c r="L332" s="166"/>
      <c r="M332" s="166"/>
      <c r="N332" s="166"/>
      <c r="O332" s="166"/>
      <c r="P332" s="167"/>
      <c r="Q332" s="173" t="s">
        <v>464</v>
      </c>
      <c r="R332" s="166"/>
      <c r="S332" s="166"/>
      <c r="T332" s="166"/>
      <c r="U332" s="166"/>
      <c r="V332" s="166"/>
      <c r="W332" s="166"/>
      <c r="X332" s="166"/>
      <c r="Y332" s="166"/>
      <c r="Z332" s="166"/>
      <c r="AA332" s="166"/>
      <c r="AB332" s="285" t="s">
        <v>465</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379</v>
      </c>
      <c r="H339" s="166"/>
      <c r="I339" s="166"/>
      <c r="J339" s="166"/>
      <c r="K339" s="166"/>
      <c r="L339" s="166"/>
      <c r="M339" s="166"/>
      <c r="N339" s="166"/>
      <c r="O339" s="166"/>
      <c r="P339" s="167"/>
      <c r="Q339" s="173" t="s">
        <v>464</v>
      </c>
      <c r="R339" s="166"/>
      <c r="S339" s="166"/>
      <c r="T339" s="166"/>
      <c r="U339" s="166"/>
      <c r="V339" s="166"/>
      <c r="W339" s="166"/>
      <c r="X339" s="166"/>
      <c r="Y339" s="166"/>
      <c r="Z339" s="166"/>
      <c r="AA339" s="166"/>
      <c r="AB339" s="285" t="s">
        <v>465</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379</v>
      </c>
      <c r="H346" s="166"/>
      <c r="I346" s="166"/>
      <c r="J346" s="166"/>
      <c r="K346" s="166"/>
      <c r="L346" s="166"/>
      <c r="M346" s="166"/>
      <c r="N346" s="166"/>
      <c r="O346" s="166"/>
      <c r="P346" s="167"/>
      <c r="Q346" s="173" t="s">
        <v>464</v>
      </c>
      <c r="R346" s="166"/>
      <c r="S346" s="166"/>
      <c r="T346" s="166"/>
      <c r="U346" s="166"/>
      <c r="V346" s="166"/>
      <c r="W346" s="166"/>
      <c r="X346" s="166"/>
      <c r="Y346" s="166"/>
      <c r="Z346" s="166"/>
      <c r="AA346" s="166"/>
      <c r="AB346" s="285" t="s">
        <v>465</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379</v>
      </c>
      <c r="H353" s="166"/>
      <c r="I353" s="166"/>
      <c r="J353" s="166"/>
      <c r="K353" s="166"/>
      <c r="L353" s="166"/>
      <c r="M353" s="166"/>
      <c r="N353" s="166"/>
      <c r="O353" s="166"/>
      <c r="P353" s="167"/>
      <c r="Q353" s="173" t="s">
        <v>464</v>
      </c>
      <c r="R353" s="166"/>
      <c r="S353" s="166"/>
      <c r="T353" s="166"/>
      <c r="U353" s="166"/>
      <c r="V353" s="166"/>
      <c r="W353" s="166"/>
      <c r="X353" s="166"/>
      <c r="Y353" s="166"/>
      <c r="Z353" s="166"/>
      <c r="AA353" s="166"/>
      <c r="AB353" s="285" t="s">
        <v>465</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379</v>
      </c>
      <c r="H360" s="166"/>
      <c r="I360" s="166"/>
      <c r="J360" s="166"/>
      <c r="K360" s="166"/>
      <c r="L360" s="166"/>
      <c r="M360" s="166"/>
      <c r="N360" s="166"/>
      <c r="O360" s="166"/>
      <c r="P360" s="167"/>
      <c r="Q360" s="173" t="s">
        <v>464</v>
      </c>
      <c r="R360" s="166"/>
      <c r="S360" s="166"/>
      <c r="T360" s="166"/>
      <c r="U360" s="166"/>
      <c r="V360" s="166"/>
      <c r="W360" s="166"/>
      <c r="X360" s="166"/>
      <c r="Y360" s="166"/>
      <c r="Z360" s="166"/>
      <c r="AA360" s="166"/>
      <c r="AB360" s="285" t="s">
        <v>465</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423</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460</v>
      </c>
      <c r="AN372" s="263"/>
      <c r="AO372" s="263"/>
      <c r="AP372" s="265"/>
      <c r="AQ372" s="265" t="s">
        <v>353</v>
      </c>
      <c r="AR372" s="266"/>
      <c r="AS372" s="266"/>
      <c r="AT372" s="267"/>
      <c r="AU372" s="277" t="s">
        <v>378</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460</v>
      </c>
      <c r="AN376" s="263"/>
      <c r="AO376" s="263"/>
      <c r="AP376" s="265"/>
      <c r="AQ376" s="265" t="s">
        <v>353</v>
      </c>
      <c r="AR376" s="266"/>
      <c r="AS376" s="266"/>
      <c r="AT376" s="267"/>
      <c r="AU376" s="277" t="s">
        <v>378</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460</v>
      </c>
      <c r="AN380" s="263"/>
      <c r="AO380" s="263"/>
      <c r="AP380" s="265"/>
      <c r="AQ380" s="265" t="s">
        <v>353</v>
      </c>
      <c r="AR380" s="266"/>
      <c r="AS380" s="266"/>
      <c r="AT380" s="267"/>
      <c r="AU380" s="277" t="s">
        <v>378</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460</v>
      </c>
      <c r="AN384" s="263"/>
      <c r="AO384" s="263"/>
      <c r="AP384" s="265"/>
      <c r="AQ384" s="265" t="s">
        <v>353</v>
      </c>
      <c r="AR384" s="266"/>
      <c r="AS384" s="266"/>
      <c r="AT384" s="267"/>
      <c r="AU384" s="277" t="s">
        <v>378</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460</v>
      </c>
      <c r="AN388" s="263"/>
      <c r="AO388" s="263"/>
      <c r="AP388" s="265"/>
      <c r="AQ388" s="265" t="s">
        <v>353</v>
      </c>
      <c r="AR388" s="266"/>
      <c r="AS388" s="266"/>
      <c r="AT388" s="267"/>
      <c r="AU388" s="277" t="s">
        <v>378</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379</v>
      </c>
      <c r="H392" s="166"/>
      <c r="I392" s="166"/>
      <c r="J392" s="166"/>
      <c r="K392" s="166"/>
      <c r="L392" s="166"/>
      <c r="M392" s="166"/>
      <c r="N392" s="166"/>
      <c r="O392" s="166"/>
      <c r="P392" s="167"/>
      <c r="Q392" s="173" t="s">
        <v>464</v>
      </c>
      <c r="R392" s="166"/>
      <c r="S392" s="166"/>
      <c r="T392" s="166"/>
      <c r="U392" s="166"/>
      <c r="V392" s="166"/>
      <c r="W392" s="166"/>
      <c r="X392" s="166"/>
      <c r="Y392" s="166"/>
      <c r="Z392" s="166"/>
      <c r="AA392" s="166"/>
      <c r="AB392" s="285" t="s">
        <v>465</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379</v>
      </c>
      <c r="H399" s="166"/>
      <c r="I399" s="166"/>
      <c r="J399" s="166"/>
      <c r="K399" s="166"/>
      <c r="L399" s="166"/>
      <c r="M399" s="166"/>
      <c r="N399" s="166"/>
      <c r="O399" s="166"/>
      <c r="P399" s="167"/>
      <c r="Q399" s="173" t="s">
        <v>464</v>
      </c>
      <c r="R399" s="166"/>
      <c r="S399" s="166"/>
      <c r="T399" s="166"/>
      <c r="U399" s="166"/>
      <c r="V399" s="166"/>
      <c r="W399" s="166"/>
      <c r="X399" s="166"/>
      <c r="Y399" s="166"/>
      <c r="Z399" s="166"/>
      <c r="AA399" s="166"/>
      <c r="AB399" s="285" t="s">
        <v>465</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379</v>
      </c>
      <c r="H406" s="166"/>
      <c r="I406" s="166"/>
      <c r="J406" s="166"/>
      <c r="K406" s="166"/>
      <c r="L406" s="166"/>
      <c r="M406" s="166"/>
      <c r="N406" s="166"/>
      <c r="O406" s="166"/>
      <c r="P406" s="167"/>
      <c r="Q406" s="173" t="s">
        <v>464</v>
      </c>
      <c r="R406" s="166"/>
      <c r="S406" s="166"/>
      <c r="T406" s="166"/>
      <c r="U406" s="166"/>
      <c r="V406" s="166"/>
      <c r="W406" s="166"/>
      <c r="X406" s="166"/>
      <c r="Y406" s="166"/>
      <c r="Z406" s="166"/>
      <c r="AA406" s="166"/>
      <c r="AB406" s="285" t="s">
        <v>465</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379</v>
      </c>
      <c r="H413" s="166"/>
      <c r="I413" s="166"/>
      <c r="J413" s="166"/>
      <c r="K413" s="166"/>
      <c r="L413" s="166"/>
      <c r="M413" s="166"/>
      <c r="N413" s="166"/>
      <c r="O413" s="166"/>
      <c r="P413" s="167"/>
      <c r="Q413" s="173" t="s">
        <v>464</v>
      </c>
      <c r="R413" s="166"/>
      <c r="S413" s="166"/>
      <c r="T413" s="166"/>
      <c r="U413" s="166"/>
      <c r="V413" s="166"/>
      <c r="W413" s="166"/>
      <c r="X413" s="166"/>
      <c r="Y413" s="166"/>
      <c r="Z413" s="166"/>
      <c r="AA413" s="166"/>
      <c r="AB413" s="285" t="s">
        <v>465</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379</v>
      </c>
      <c r="H420" s="166"/>
      <c r="I420" s="166"/>
      <c r="J420" s="166"/>
      <c r="K420" s="166"/>
      <c r="L420" s="166"/>
      <c r="M420" s="166"/>
      <c r="N420" s="166"/>
      <c r="O420" s="166"/>
      <c r="P420" s="167"/>
      <c r="Q420" s="173" t="s">
        <v>464</v>
      </c>
      <c r="R420" s="166"/>
      <c r="S420" s="166"/>
      <c r="T420" s="166"/>
      <c r="U420" s="166"/>
      <c r="V420" s="166"/>
      <c r="W420" s="166"/>
      <c r="X420" s="166"/>
      <c r="Y420" s="166"/>
      <c r="Z420" s="166"/>
      <c r="AA420" s="166"/>
      <c r="AB420" s="285" t="s">
        <v>465</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423</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366</v>
      </c>
      <c r="D430" s="248"/>
      <c r="E430" s="236" t="s">
        <v>386</v>
      </c>
      <c r="F430" s="237"/>
      <c r="G430" s="238" t="s">
        <v>382</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460</v>
      </c>
      <c r="AJ431" s="178"/>
      <c r="AK431" s="178"/>
      <c r="AL431" s="173"/>
      <c r="AM431" s="178" t="s">
        <v>521</v>
      </c>
      <c r="AN431" s="178"/>
      <c r="AO431" s="178"/>
      <c r="AP431" s="173"/>
      <c r="AQ431" s="173" t="s">
        <v>353</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354</v>
      </c>
      <c r="AH432" s="169"/>
      <c r="AI432" s="179"/>
      <c r="AJ432" s="179"/>
      <c r="AK432" s="179"/>
      <c r="AL432" s="174"/>
      <c r="AM432" s="179"/>
      <c r="AN432" s="179"/>
      <c r="AO432" s="179"/>
      <c r="AP432" s="174"/>
      <c r="AQ432" s="215" t="s">
        <v>558</v>
      </c>
      <c r="AR432" s="133"/>
      <c r="AS432" s="134" t="s">
        <v>354</v>
      </c>
      <c r="AT432" s="169"/>
      <c r="AU432" s="133" t="s">
        <v>558</v>
      </c>
      <c r="AV432" s="133"/>
      <c r="AW432" s="134" t="s">
        <v>300</v>
      </c>
      <c r="AX432" s="135"/>
    </row>
    <row r="433" spans="1:50" ht="23.25" customHeight="1" x14ac:dyDescent="0.15">
      <c r="A433" s="998"/>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560</v>
      </c>
      <c r="AR433" s="101"/>
      <c r="AS433" s="101"/>
      <c r="AT433" s="102"/>
      <c r="AU433" s="101" t="s">
        <v>558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561</v>
      </c>
      <c r="AF434" s="101"/>
      <c r="AG434" s="101"/>
      <c r="AH434" s="102"/>
      <c r="AI434" s="100" t="s">
        <v>558</v>
      </c>
      <c r="AJ434" s="101"/>
      <c r="AK434" s="101"/>
      <c r="AL434" s="101"/>
      <c r="AM434" s="100" t="s">
        <v>558</v>
      </c>
      <c r="AN434" s="101"/>
      <c r="AO434" s="101"/>
      <c r="AP434" s="102"/>
      <c r="AQ434" s="100" t="s">
        <v>562</v>
      </c>
      <c r="AR434" s="101"/>
      <c r="AS434" s="101"/>
      <c r="AT434" s="102"/>
      <c r="AU434" s="101" t="s">
        <v>558</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558</v>
      </c>
      <c r="AJ435" s="101"/>
      <c r="AK435" s="101"/>
      <c r="AL435" s="101"/>
      <c r="AM435" s="100" t="s">
        <v>558</v>
      </c>
      <c r="AN435" s="101"/>
      <c r="AO435" s="101"/>
      <c r="AP435" s="102"/>
      <c r="AQ435" s="100" t="s">
        <v>558</v>
      </c>
      <c r="AR435" s="101"/>
      <c r="AS435" s="101"/>
      <c r="AT435" s="102"/>
      <c r="AU435" s="101" t="s">
        <v>561</v>
      </c>
      <c r="AV435" s="101"/>
      <c r="AW435" s="101"/>
      <c r="AX435" s="220"/>
    </row>
    <row r="436" spans="1:50" ht="18.75" hidden="1" customHeight="1" x14ac:dyDescent="0.15">
      <c r="A436" s="998"/>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460</v>
      </c>
      <c r="AJ436" s="178"/>
      <c r="AK436" s="178"/>
      <c r="AL436" s="173"/>
      <c r="AM436" s="178" t="s">
        <v>521</v>
      </c>
      <c r="AN436" s="178"/>
      <c r="AO436" s="178"/>
      <c r="AP436" s="173"/>
      <c r="AQ436" s="173" t="s">
        <v>353</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460</v>
      </c>
      <c r="AJ441" s="178"/>
      <c r="AK441" s="178"/>
      <c r="AL441" s="173"/>
      <c r="AM441" s="178" t="s">
        <v>521</v>
      </c>
      <c r="AN441" s="178"/>
      <c r="AO441" s="178"/>
      <c r="AP441" s="173"/>
      <c r="AQ441" s="173" t="s">
        <v>353</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460</v>
      </c>
      <c r="AJ446" s="178"/>
      <c r="AK446" s="178"/>
      <c r="AL446" s="173"/>
      <c r="AM446" s="178" t="s">
        <v>521</v>
      </c>
      <c r="AN446" s="178"/>
      <c r="AO446" s="178"/>
      <c r="AP446" s="173"/>
      <c r="AQ446" s="173" t="s">
        <v>353</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460</v>
      </c>
      <c r="AJ451" s="178"/>
      <c r="AK451" s="178"/>
      <c r="AL451" s="173"/>
      <c r="AM451" s="178" t="s">
        <v>521</v>
      </c>
      <c r="AN451" s="178"/>
      <c r="AO451" s="178"/>
      <c r="AP451" s="173"/>
      <c r="AQ451" s="173" t="s">
        <v>353</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460</v>
      </c>
      <c r="AJ456" s="178"/>
      <c r="AK456" s="178"/>
      <c r="AL456" s="173"/>
      <c r="AM456" s="178" t="s">
        <v>521</v>
      </c>
      <c r="AN456" s="178"/>
      <c r="AO456" s="178"/>
      <c r="AP456" s="173"/>
      <c r="AQ456" s="173" t="s">
        <v>353</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354</v>
      </c>
      <c r="AH457" s="169"/>
      <c r="AI457" s="179"/>
      <c r="AJ457" s="179"/>
      <c r="AK457" s="179"/>
      <c r="AL457" s="174"/>
      <c r="AM457" s="179"/>
      <c r="AN457" s="179"/>
      <c r="AO457" s="179"/>
      <c r="AP457" s="174"/>
      <c r="AQ457" s="215" t="s">
        <v>558</v>
      </c>
      <c r="AR457" s="133"/>
      <c r="AS457" s="134" t="s">
        <v>354</v>
      </c>
      <c r="AT457" s="169"/>
      <c r="AU457" s="133" t="s">
        <v>558</v>
      </c>
      <c r="AV457" s="133"/>
      <c r="AW457" s="134" t="s">
        <v>300</v>
      </c>
      <c r="AX457" s="135"/>
    </row>
    <row r="458" spans="1:50" ht="23.25" customHeight="1" x14ac:dyDescent="0.15">
      <c r="A458" s="998"/>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564</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563</v>
      </c>
      <c r="AJ459" s="101"/>
      <c r="AK459" s="101"/>
      <c r="AL459" s="101"/>
      <c r="AM459" s="100" t="s">
        <v>558</v>
      </c>
      <c r="AN459" s="101"/>
      <c r="AO459" s="101"/>
      <c r="AP459" s="102"/>
      <c r="AQ459" s="100" t="s">
        <v>558</v>
      </c>
      <c r="AR459" s="101"/>
      <c r="AS459" s="101"/>
      <c r="AT459" s="102"/>
      <c r="AU459" s="101" t="s">
        <v>562</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557</v>
      </c>
      <c r="AV460" s="101"/>
      <c r="AW460" s="101"/>
      <c r="AX460" s="220"/>
    </row>
    <row r="461" spans="1:50" ht="18.75" hidden="1" customHeight="1" x14ac:dyDescent="0.15">
      <c r="A461" s="998"/>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460</v>
      </c>
      <c r="AJ461" s="178"/>
      <c r="AK461" s="178"/>
      <c r="AL461" s="173"/>
      <c r="AM461" s="178" t="s">
        <v>521</v>
      </c>
      <c r="AN461" s="178"/>
      <c r="AO461" s="178"/>
      <c r="AP461" s="173"/>
      <c r="AQ461" s="173" t="s">
        <v>353</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460</v>
      </c>
      <c r="AJ466" s="178"/>
      <c r="AK466" s="178"/>
      <c r="AL466" s="173"/>
      <c r="AM466" s="178" t="s">
        <v>521</v>
      </c>
      <c r="AN466" s="178"/>
      <c r="AO466" s="178"/>
      <c r="AP466" s="173"/>
      <c r="AQ466" s="173" t="s">
        <v>353</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460</v>
      </c>
      <c r="AJ471" s="178"/>
      <c r="AK471" s="178"/>
      <c r="AL471" s="173"/>
      <c r="AM471" s="178" t="s">
        <v>521</v>
      </c>
      <c r="AN471" s="178"/>
      <c r="AO471" s="178"/>
      <c r="AP471" s="173"/>
      <c r="AQ471" s="173" t="s">
        <v>353</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460</v>
      </c>
      <c r="AJ476" s="178"/>
      <c r="AK476" s="178"/>
      <c r="AL476" s="173"/>
      <c r="AM476" s="178" t="s">
        <v>521</v>
      </c>
      <c r="AN476" s="178"/>
      <c r="AO476" s="178"/>
      <c r="AP476" s="173"/>
      <c r="AQ476" s="173" t="s">
        <v>353</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460</v>
      </c>
      <c r="AJ485" s="178"/>
      <c r="AK485" s="178"/>
      <c r="AL485" s="173"/>
      <c r="AM485" s="178" t="s">
        <v>521</v>
      </c>
      <c r="AN485" s="178"/>
      <c r="AO485" s="178"/>
      <c r="AP485" s="173"/>
      <c r="AQ485" s="173" t="s">
        <v>353</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460</v>
      </c>
      <c r="AJ490" s="178"/>
      <c r="AK490" s="178"/>
      <c r="AL490" s="173"/>
      <c r="AM490" s="178" t="s">
        <v>521</v>
      </c>
      <c r="AN490" s="178"/>
      <c r="AO490" s="178"/>
      <c r="AP490" s="173"/>
      <c r="AQ490" s="173" t="s">
        <v>353</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460</v>
      </c>
      <c r="AJ495" s="178"/>
      <c r="AK495" s="178"/>
      <c r="AL495" s="173"/>
      <c r="AM495" s="178" t="s">
        <v>521</v>
      </c>
      <c r="AN495" s="178"/>
      <c r="AO495" s="178"/>
      <c r="AP495" s="173"/>
      <c r="AQ495" s="173" t="s">
        <v>353</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460</v>
      </c>
      <c r="AJ500" s="178"/>
      <c r="AK500" s="178"/>
      <c r="AL500" s="173"/>
      <c r="AM500" s="178" t="s">
        <v>521</v>
      </c>
      <c r="AN500" s="178"/>
      <c r="AO500" s="178"/>
      <c r="AP500" s="173"/>
      <c r="AQ500" s="173" t="s">
        <v>353</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460</v>
      </c>
      <c r="AJ505" s="178"/>
      <c r="AK505" s="178"/>
      <c r="AL505" s="173"/>
      <c r="AM505" s="178" t="s">
        <v>521</v>
      </c>
      <c r="AN505" s="178"/>
      <c r="AO505" s="178"/>
      <c r="AP505" s="173"/>
      <c r="AQ505" s="173" t="s">
        <v>353</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460</v>
      </c>
      <c r="AJ510" s="178"/>
      <c r="AK510" s="178"/>
      <c r="AL510" s="173"/>
      <c r="AM510" s="178" t="s">
        <v>521</v>
      </c>
      <c r="AN510" s="178"/>
      <c r="AO510" s="178"/>
      <c r="AP510" s="173"/>
      <c r="AQ510" s="173" t="s">
        <v>353</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2.9"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460</v>
      </c>
      <c r="AJ515" s="178"/>
      <c r="AK515" s="178"/>
      <c r="AL515" s="173"/>
      <c r="AM515" s="178" t="s">
        <v>521</v>
      </c>
      <c r="AN515" s="178"/>
      <c r="AO515" s="178"/>
      <c r="AP515" s="173"/>
      <c r="AQ515" s="173" t="s">
        <v>353</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460</v>
      </c>
      <c r="AJ520" s="178"/>
      <c r="AK520" s="178"/>
      <c r="AL520" s="173"/>
      <c r="AM520" s="178" t="s">
        <v>521</v>
      </c>
      <c r="AN520" s="178"/>
      <c r="AO520" s="178"/>
      <c r="AP520" s="173"/>
      <c r="AQ520" s="173" t="s">
        <v>353</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460</v>
      </c>
      <c r="AJ525" s="178"/>
      <c r="AK525" s="178"/>
      <c r="AL525" s="173"/>
      <c r="AM525" s="178" t="s">
        <v>521</v>
      </c>
      <c r="AN525" s="178"/>
      <c r="AO525" s="178"/>
      <c r="AP525" s="173"/>
      <c r="AQ525" s="173" t="s">
        <v>353</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460</v>
      </c>
      <c r="AJ530" s="178"/>
      <c r="AK530" s="178"/>
      <c r="AL530" s="173"/>
      <c r="AM530" s="178" t="s">
        <v>521</v>
      </c>
      <c r="AN530" s="178"/>
      <c r="AO530" s="178"/>
      <c r="AP530" s="173"/>
      <c r="AQ530" s="173" t="s">
        <v>353</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460</v>
      </c>
      <c r="AJ539" s="178"/>
      <c r="AK539" s="178"/>
      <c r="AL539" s="173"/>
      <c r="AM539" s="178" t="s">
        <v>521</v>
      </c>
      <c r="AN539" s="178"/>
      <c r="AO539" s="178"/>
      <c r="AP539" s="173"/>
      <c r="AQ539" s="173" t="s">
        <v>353</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460</v>
      </c>
      <c r="AJ544" s="178"/>
      <c r="AK544" s="178"/>
      <c r="AL544" s="173"/>
      <c r="AM544" s="178" t="s">
        <v>521</v>
      </c>
      <c r="AN544" s="178"/>
      <c r="AO544" s="178"/>
      <c r="AP544" s="173"/>
      <c r="AQ544" s="173" t="s">
        <v>353</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460</v>
      </c>
      <c r="AJ549" s="178"/>
      <c r="AK549" s="178"/>
      <c r="AL549" s="173"/>
      <c r="AM549" s="178" t="s">
        <v>521</v>
      </c>
      <c r="AN549" s="178"/>
      <c r="AO549" s="178"/>
      <c r="AP549" s="173"/>
      <c r="AQ549" s="173" t="s">
        <v>353</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460</v>
      </c>
      <c r="AJ554" s="178"/>
      <c r="AK554" s="178"/>
      <c r="AL554" s="173"/>
      <c r="AM554" s="178" t="s">
        <v>521</v>
      </c>
      <c r="AN554" s="178"/>
      <c r="AO554" s="178"/>
      <c r="AP554" s="173"/>
      <c r="AQ554" s="173" t="s">
        <v>353</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460</v>
      </c>
      <c r="AJ559" s="178"/>
      <c r="AK559" s="178"/>
      <c r="AL559" s="173"/>
      <c r="AM559" s="178" t="s">
        <v>521</v>
      </c>
      <c r="AN559" s="178"/>
      <c r="AO559" s="178"/>
      <c r="AP559" s="173"/>
      <c r="AQ559" s="173" t="s">
        <v>353</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460</v>
      </c>
      <c r="AJ564" s="178"/>
      <c r="AK564" s="178"/>
      <c r="AL564" s="173"/>
      <c r="AM564" s="178" t="s">
        <v>521</v>
      </c>
      <c r="AN564" s="178"/>
      <c r="AO564" s="178"/>
      <c r="AP564" s="173"/>
      <c r="AQ564" s="173" t="s">
        <v>353</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460</v>
      </c>
      <c r="AJ569" s="178"/>
      <c r="AK569" s="178"/>
      <c r="AL569" s="173"/>
      <c r="AM569" s="178" t="s">
        <v>521</v>
      </c>
      <c r="AN569" s="178"/>
      <c r="AO569" s="178"/>
      <c r="AP569" s="173"/>
      <c r="AQ569" s="173" t="s">
        <v>353</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460</v>
      </c>
      <c r="AJ574" s="178"/>
      <c r="AK574" s="178"/>
      <c r="AL574" s="173"/>
      <c r="AM574" s="178" t="s">
        <v>521</v>
      </c>
      <c r="AN574" s="178"/>
      <c r="AO574" s="178"/>
      <c r="AP574" s="173"/>
      <c r="AQ574" s="173" t="s">
        <v>353</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460</v>
      </c>
      <c r="AJ579" s="178"/>
      <c r="AK579" s="178"/>
      <c r="AL579" s="173"/>
      <c r="AM579" s="178" t="s">
        <v>521</v>
      </c>
      <c r="AN579" s="178"/>
      <c r="AO579" s="178"/>
      <c r="AP579" s="173"/>
      <c r="AQ579" s="173" t="s">
        <v>353</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460</v>
      </c>
      <c r="AJ584" s="178"/>
      <c r="AK584" s="178"/>
      <c r="AL584" s="173"/>
      <c r="AM584" s="178" t="s">
        <v>521</v>
      </c>
      <c r="AN584" s="178"/>
      <c r="AO584" s="178"/>
      <c r="AP584" s="173"/>
      <c r="AQ584" s="173" t="s">
        <v>353</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460</v>
      </c>
      <c r="AJ593" s="178"/>
      <c r="AK593" s="178"/>
      <c r="AL593" s="173"/>
      <c r="AM593" s="178" t="s">
        <v>521</v>
      </c>
      <c r="AN593" s="178"/>
      <c r="AO593" s="178"/>
      <c r="AP593" s="173"/>
      <c r="AQ593" s="173" t="s">
        <v>353</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460</v>
      </c>
      <c r="AJ598" s="178"/>
      <c r="AK598" s="178"/>
      <c r="AL598" s="173"/>
      <c r="AM598" s="178" t="s">
        <v>521</v>
      </c>
      <c r="AN598" s="178"/>
      <c r="AO598" s="178"/>
      <c r="AP598" s="173"/>
      <c r="AQ598" s="173" t="s">
        <v>353</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460</v>
      </c>
      <c r="AJ603" s="178"/>
      <c r="AK603" s="178"/>
      <c r="AL603" s="173"/>
      <c r="AM603" s="178" t="s">
        <v>521</v>
      </c>
      <c r="AN603" s="178"/>
      <c r="AO603" s="178"/>
      <c r="AP603" s="173"/>
      <c r="AQ603" s="173" t="s">
        <v>353</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460</v>
      </c>
      <c r="AJ608" s="178"/>
      <c r="AK608" s="178"/>
      <c r="AL608" s="173"/>
      <c r="AM608" s="178" t="s">
        <v>521</v>
      </c>
      <c r="AN608" s="178"/>
      <c r="AO608" s="178"/>
      <c r="AP608" s="173"/>
      <c r="AQ608" s="173" t="s">
        <v>353</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460</v>
      </c>
      <c r="AJ613" s="178"/>
      <c r="AK613" s="178"/>
      <c r="AL613" s="173"/>
      <c r="AM613" s="178" t="s">
        <v>521</v>
      </c>
      <c r="AN613" s="178"/>
      <c r="AO613" s="178"/>
      <c r="AP613" s="173"/>
      <c r="AQ613" s="173" t="s">
        <v>353</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460</v>
      </c>
      <c r="AJ618" s="178"/>
      <c r="AK618" s="178"/>
      <c r="AL618" s="173"/>
      <c r="AM618" s="178" t="s">
        <v>521</v>
      </c>
      <c r="AN618" s="178"/>
      <c r="AO618" s="178"/>
      <c r="AP618" s="173"/>
      <c r="AQ618" s="173" t="s">
        <v>353</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460</v>
      </c>
      <c r="AJ623" s="178"/>
      <c r="AK623" s="178"/>
      <c r="AL623" s="173"/>
      <c r="AM623" s="178" t="s">
        <v>521</v>
      </c>
      <c r="AN623" s="178"/>
      <c r="AO623" s="178"/>
      <c r="AP623" s="173"/>
      <c r="AQ623" s="173" t="s">
        <v>353</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460</v>
      </c>
      <c r="AJ628" s="178"/>
      <c r="AK628" s="178"/>
      <c r="AL628" s="173"/>
      <c r="AM628" s="178" t="s">
        <v>521</v>
      </c>
      <c r="AN628" s="178"/>
      <c r="AO628" s="178"/>
      <c r="AP628" s="173"/>
      <c r="AQ628" s="173" t="s">
        <v>353</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460</v>
      </c>
      <c r="AJ633" s="178"/>
      <c r="AK633" s="178"/>
      <c r="AL633" s="173"/>
      <c r="AM633" s="178" t="s">
        <v>521</v>
      </c>
      <c r="AN633" s="178"/>
      <c r="AO633" s="178"/>
      <c r="AP633" s="173"/>
      <c r="AQ633" s="173" t="s">
        <v>353</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460</v>
      </c>
      <c r="AJ638" s="178"/>
      <c r="AK638" s="178"/>
      <c r="AL638" s="173"/>
      <c r="AM638" s="178" t="s">
        <v>521</v>
      </c>
      <c r="AN638" s="178"/>
      <c r="AO638" s="178"/>
      <c r="AP638" s="173"/>
      <c r="AQ638" s="173" t="s">
        <v>353</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460</v>
      </c>
      <c r="AJ647" s="178"/>
      <c r="AK647" s="178"/>
      <c r="AL647" s="173"/>
      <c r="AM647" s="178" t="s">
        <v>521</v>
      </c>
      <c r="AN647" s="178"/>
      <c r="AO647" s="178"/>
      <c r="AP647" s="173"/>
      <c r="AQ647" s="173" t="s">
        <v>353</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460</v>
      </c>
      <c r="AJ652" s="178"/>
      <c r="AK652" s="178"/>
      <c r="AL652" s="173"/>
      <c r="AM652" s="178" t="s">
        <v>521</v>
      </c>
      <c r="AN652" s="178"/>
      <c r="AO652" s="178"/>
      <c r="AP652" s="173"/>
      <c r="AQ652" s="173" t="s">
        <v>353</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460</v>
      </c>
      <c r="AJ657" s="178"/>
      <c r="AK657" s="178"/>
      <c r="AL657" s="173"/>
      <c r="AM657" s="178" t="s">
        <v>521</v>
      </c>
      <c r="AN657" s="178"/>
      <c r="AO657" s="178"/>
      <c r="AP657" s="173"/>
      <c r="AQ657" s="173" t="s">
        <v>353</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460</v>
      </c>
      <c r="AJ662" s="178"/>
      <c r="AK662" s="178"/>
      <c r="AL662" s="173"/>
      <c r="AM662" s="178" t="s">
        <v>521</v>
      </c>
      <c r="AN662" s="178"/>
      <c r="AO662" s="178"/>
      <c r="AP662" s="173"/>
      <c r="AQ662" s="173" t="s">
        <v>353</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460</v>
      </c>
      <c r="AJ667" s="178"/>
      <c r="AK667" s="178"/>
      <c r="AL667" s="173"/>
      <c r="AM667" s="178" t="s">
        <v>521</v>
      </c>
      <c r="AN667" s="178"/>
      <c r="AO667" s="178"/>
      <c r="AP667" s="173"/>
      <c r="AQ667" s="173" t="s">
        <v>353</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460</v>
      </c>
      <c r="AJ672" s="178"/>
      <c r="AK672" s="178"/>
      <c r="AL672" s="173"/>
      <c r="AM672" s="178" t="s">
        <v>521</v>
      </c>
      <c r="AN672" s="178"/>
      <c r="AO672" s="178"/>
      <c r="AP672" s="173"/>
      <c r="AQ672" s="173" t="s">
        <v>353</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460</v>
      </c>
      <c r="AJ677" s="178"/>
      <c r="AK677" s="178"/>
      <c r="AL677" s="173"/>
      <c r="AM677" s="178" t="s">
        <v>521</v>
      </c>
      <c r="AN677" s="178"/>
      <c r="AO677" s="178"/>
      <c r="AP677" s="173"/>
      <c r="AQ677" s="173" t="s">
        <v>353</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460</v>
      </c>
      <c r="AJ682" s="178"/>
      <c r="AK682" s="178"/>
      <c r="AL682" s="173"/>
      <c r="AM682" s="178" t="s">
        <v>521</v>
      </c>
      <c r="AN682" s="178"/>
      <c r="AO682" s="178"/>
      <c r="AP682" s="173"/>
      <c r="AQ682" s="173" t="s">
        <v>353</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460</v>
      </c>
      <c r="AJ687" s="178"/>
      <c r="AK687" s="178"/>
      <c r="AL687" s="173"/>
      <c r="AM687" s="178" t="s">
        <v>521</v>
      </c>
      <c r="AN687" s="178"/>
      <c r="AO687" s="178"/>
      <c r="AP687" s="173"/>
      <c r="AQ687" s="173" t="s">
        <v>353</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460</v>
      </c>
      <c r="AJ692" s="178"/>
      <c r="AK692" s="178"/>
      <c r="AL692" s="173"/>
      <c r="AM692" s="178" t="s">
        <v>521</v>
      </c>
      <c r="AN692" s="178"/>
      <c r="AO692" s="178"/>
      <c r="AP692" s="173"/>
      <c r="AQ692" s="173" t="s">
        <v>353</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540</v>
      </c>
      <c r="AE702" s="900"/>
      <c r="AF702" s="900"/>
      <c r="AG702" s="889" t="s">
        <v>570</v>
      </c>
      <c r="AH702" s="890"/>
      <c r="AI702" s="890"/>
      <c r="AJ702" s="890"/>
      <c r="AK702" s="890"/>
      <c r="AL702" s="890"/>
      <c r="AM702" s="890"/>
      <c r="AN702" s="890"/>
      <c r="AO702" s="890"/>
      <c r="AP702" s="890"/>
      <c r="AQ702" s="890"/>
      <c r="AR702" s="890"/>
      <c r="AS702" s="890"/>
      <c r="AT702" s="890"/>
      <c r="AU702" s="890"/>
      <c r="AV702" s="890"/>
      <c r="AW702" s="890"/>
      <c r="AX702" s="891"/>
    </row>
    <row r="703" spans="1:50" ht="45.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540</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540</v>
      </c>
      <c r="AE704" s="586"/>
      <c r="AF704" s="586"/>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4.6"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540</v>
      </c>
      <c r="AE705" s="733"/>
      <c r="AF705" s="733"/>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514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0.45" customHeight="1" x14ac:dyDescent="0.15">
      <c r="A707" s="655"/>
      <c r="B707" s="770"/>
      <c r="C707" s="616"/>
      <c r="D707" s="617"/>
      <c r="E707" s="686" t="s">
        <v>444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540</v>
      </c>
      <c r="AE709" s="152"/>
      <c r="AF709" s="152"/>
      <c r="AG709" s="664" t="s">
        <v>576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540</v>
      </c>
      <c r="AE711" s="152"/>
      <c r="AF711" s="152"/>
      <c r="AG711" s="664" t="s">
        <v>577</v>
      </c>
      <c r="AH711" s="665"/>
      <c r="AI711" s="665"/>
      <c r="AJ711" s="665"/>
      <c r="AK711" s="665"/>
      <c r="AL711" s="665"/>
      <c r="AM711" s="665"/>
      <c r="AN711" s="665"/>
      <c r="AO711" s="665"/>
      <c r="AP711" s="665"/>
      <c r="AQ711" s="665"/>
      <c r="AR711" s="665"/>
      <c r="AS711" s="665"/>
      <c r="AT711" s="665"/>
      <c r="AU711" s="665"/>
      <c r="AV711" s="665"/>
      <c r="AW711" s="665"/>
      <c r="AX711" s="666"/>
    </row>
    <row r="712" spans="1:50" ht="20.45" customHeight="1" x14ac:dyDescent="0.15">
      <c r="A712" s="655"/>
      <c r="B712" s="656"/>
      <c r="C712" s="588" t="s">
        <v>476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0.45" customHeight="1" x14ac:dyDescent="0.15">
      <c r="A713" s="655"/>
      <c r="B713" s="656"/>
      <c r="C713" s="148" t="s">
        <v>477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3" customHeight="1" x14ac:dyDescent="0.15">
      <c r="A714" s="657"/>
      <c r="B714" s="658"/>
      <c r="C714" s="771" t="s">
        <v>449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540</v>
      </c>
      <c r="AE714" s="592"/>
      <c r="AF714" s="593"/>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31.9" customHeight="1" x14ac:dyDescent="0.15">
      <c r="A715" s="621" t="s">
        <v>40</v>
      </c>
      <c r="B715" s="654"/>
      <c r="C715" s="659" t="s">
        <v>450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540</v>
      </c>
      <c r="AE715" s="668"/>
      <c r="AF715" s="777"/>
      <c r="AG715" s="526" t="s">
        <v>579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540</v>
      </c>
      <c r="AE716" s="759"/>
      <c r="AF716" s="759"/>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540</v>
      </c>
      <c r="AE717" s="152"/>
      <c r="AF717" s="152"/>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32.450000000000003"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540</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26.45" customHeight="1" x14ac:dyDescent="0.15">
      <c r="A720" s="650"/>
      <c r="B720" s="651"/>
      <c r="C720" s="939" t="s">
        <v>468</v>
      </c>
      <c r="D720" s="937"/>
      <c r="E720" s="937"/>
      <c r="F720" s="940"/>
      <c r="G720" s="936" t="s">
        <v>469</v>
      </c>
      <c r="H720" s="937"/>
      <c r="I720" s="937"/>
      <c r="J720" s="937"/>
      <c r="K720" s="937"/>
      <c r="L720" s="937"/>
      <c r="M720" s="937"/>
      <c r="N720" s="936" t="s">
        <v>473</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18.600000000000001"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6">IF(OR(G722="　", G722=""), "", "-")</f>
        <v/>
      </c>
      <c r="J722" s="920"/>
      <c r="K722" s="920"/>
      <c r="L722" s="83" t="str">
        <f t="shared" ref="L722:L725" si="7">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6"/>
        <v/>
      </c>
      <c r="J723" s="920"/>
      <c r="K723" s="920"/>
      <c r="L723" s="83" t="str">
        <f t="shared" si="7"/>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6"/>
        <v/>
      </c>
      <c r="J724" s="920"/>
      <c r="K724" s="920"/>
      <c r="L724" s="83" t="str">
        <f t="shared" si="7"/>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16.899999999999999" customHeight="1" x14ac:dyDescent="0.15">
      <c r="A725" s="652"/>
      <c r="B725" s="653"/>
      <c r="C725" s="924"/>
      <c r="D725" s="925"/>
      <c r="E725" s="925"/>
      <c r="F725" s="926"/>
      <c r="G725" s="963"/>
      <c r="H725" s="964"/>
      <c r="I725" s="85" t="str">
        <f t="shared" si="6"/>
        <v/>
      </c>
      <c r="J725" s="965"/>
      <c r="K725" s="965"/>
      <c r="L725" s="85" t="str">
        <f t="shared" si="7"/>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2.45" customHeight="1" x14ac:dyDescent="0.15">
      <c r="A726" s="621" t="s">
        <v>48</v>
      </c>
      <c r="B726" s="622"/>
      <c r="C726" s="444" t="s">
        <v>53</v>
      </c>
      <c r="D726" s="581"/>
      <c r="E726" s="581"/>
      <c r="F726" s="582"/>
      <c r="G726" s="798" t="s">
        <v>583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4.150000000000006" customHeight="1" thickBot="1" x14ac:dyDescent="0.2">
      <c r="A727" s="623"/>
      <c r="B727" s="624"/>
      <c r="C727" s="695" t="s">
        <v>57</v>
      </c>
      <c r="D727" s="696"/>
      <c r="E727" s="696"/>
      <c r="F727" s="697"/>
      <c r="G727" s="796" t="s">
        <v>584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783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784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789</v>
      </c>
      <c r="B733" s="750"/>
      <c r="C733" s="750"/>
      <c r="D733" s="750"/>
      <c r="E733" s="751"/>
      <c r="F733" s="766" t="s">
        <v>786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 customHeight="1" thickBot="1" x14ac:dyDescent="0.2">
      <c r="A735" s="611" t="s">
        <v>565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424</v>
      </c>
      <c r="B737" s="117"/>
      <c r="C737" s="117"/>
      <c r="D737" s="118"/>
      <c r="E737" s="111" t="s">
        <v>585</v>
      </c>
      <c r="F737" s="111"/>
      <c r="G737" s="111"/>
      <c r="H737" s="111"/>
      <c r="I737" s="111"/>
      <c r="J737" s="111"/>
      <c r="K737" s="111"/>
      <c r="L737" s="111"/>
      <c r="M737" s="111"/>
      <c r="N737" s="112" t="s">
        <v>356</v>
      </c>
      <c r="O737" s="112"/>
      <c r="P737" s="112"/>
      <c r="Q737" s="112"/>
      <c r="R737" s="111" t="s">
        <v>589</v>
      </c>
      <c r="S737" s="111"/>
      <c r="T737" s="111"/>
      <c r="U737" s="111"/>
      <c r="V737" s="111"/>
      <c r="W737" s="111"/>
      <c r="X737" s="111"/>
      <c r="Y737" s="111"/>
      <c r="Z737" s="111"/>
      <c r="AA737" s="112" t="s">
        <v>357</v>
      </c>
      <c r="AB737" s="112"/>
      <c r="AC737" s="112"/>
      <c r="AD737" s="112"/>
      <c r="AE737" s="111" t="s">
        <v>585</v>
      </c>
      <c r="AF737" s="111"/>
      <c r="AG737" s="111"/>
      <c r="AH737" s="111"/>
      <c r="AI737" s="111"/>
      <c r="AJ737" s="111"/>
      <c r="AK737" s="111"/>
      <c r="AL737" s="111"/>
      <c r="AM737" s="111"/>
      <c r="AN737" s="112" t="s">
        <v>358</v>
      </c>
      <c r="AO737" s="112"/>
      <c r="AP737" s="112"/>
      <c r="AQ737" s="112"/>
      <c r="AR737" s="113" t="s">
        <v>585</v>
      </c>
      <c r="AS737" s="114"/>
      <c r="AT737" s="114"/>
      <c r="AU737" s="114"/>
      <c r="AV737" s="114"/>
      <c r="AW737" s="114"/>
      <c r="AX737" s="115"/>
      <c r="AY737" s="89"/>
      <c r="AZ737" s="89"/>
    </row>
    <row r="738" spans="1:52" ht="24.75" customHeight="1" x14ac:dyDescent="0.15">
      <c r="A738" s="116" t="s">
        <v>359</v>
      </c>
      <c r="B738" s="117"/>
      <c r="C738" s="117"/>
      <c r="D738" s="118"/>
      <c r="E738" s="111" t="s">
        <v>566</v>
      </c>
      <c r="F738" s="111"/>
      <c r="G738" s="111"/>
      <c r="H738" s="111"/>
      <c r="I738" s="111"/>
      <c r="J738" s="111"/>
      <c r="K738" s="111"/>
      <c r="L738" s="111"/>
      <c r="M738" s="111"/>
      <c r="N738" s="112" t="s">
        <v>360</v>
      </c>
      <c r="O738" s="112"/>
      <c r="P738" s="112"/>
      <c r="Q738" s="112"/>
      <c r="R738" s="111" t="s">
        <v>567</v>
      </c>
      <c r="S738" s="111"/>
      <c r="T738" s="111"/>
      <c r="U738" s="111"/>
      <c r="V738" s="111"/>
      <c r="W738" s="111"/>
      <c r="X738" s="111"/>
      <c r="Y738" s="111"/>
      <c r="Z738" s="111"/>
      <c r="AA738" s="112" t="s">
        <v>470</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528</v>
      </c>
      <c r="B739" s="123"/>
      <c r="C739" s="123"/>
      <c r="D739" s="124"/>
      <c r="E739" s="125" t="s">
        <v>539</v>
      </c>
      <c r="F739" s="126"/>
      <c r="G739" s="126"/>
      <c r="H739" s="91" t="str">
        <f>IF(E739="", "", "(")</f>
        <v>(</v>
      </c>
      <c r="I739" s="106"/>
      <c r="J739" s="106"/>
      <c r="K739" s="91" t="str">
        <f>IF(OR(I739="　", I739=""), "", "-")</f>
        <v/>
      </c>
      <c r="L739" s="107">
        <v>278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517</v>
      </c>
      <c r="B740" s="140"/>
      <c r="C740" s="140"/>
      <c r="D740" s="140"/>
      <c r="E740" s="140"/>
      <c r="F740" s="141"/>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0.45" customHeight="1" x14ac:dyDescent="0.15">
      <c r="A779" s="760" t="s">
        <v>519</v>
      </c>
      <c r="B779" s="761"/>
      <c r="C779" s="761"/>
      <c r="D779" s="761"/>
      <c r="E779" s="761"/>
      <c r="F779" s="762"/>
      <c r="G779" s="778" t="s">
        <v>640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612</v>
      </c>
      <c r="H781" s="450"/>
      <c r="I781" s="450"/>
      <c r="J781" s="450"/>
      <c r="K781" s="451"/>
      <c r="L781" s="452" t="s">
        <v>613</v>
      </c>
      <c r="M781" s="453"/>
      <c r="N781" s="453"/>
      <c r="O781" s="453"/>
      <c r="P781" s="453"/>
      <c r="Q781" s="453"/>
      <c r="R781" s="453"/>
      <c r="S781" s="453"/>
      <c r="T781" s="453"/>
      <c r="U781" s="453"/>
      <c r="V781" s="453"/>
      <c r="W781" s="453"/>
      <c r="X781" s="454"/>
      <c r="Y781" s="455">
        <v>14.917999999999999</v>
      </c>
      <c r="Z781" s="456"/>
      <c r="AA781" s="456"/>
      <c r="AB781" s="557"/>
      <c r="AC781" s="449" t="s">
        <v>612</v>
      </c>
      <c r="AD781" s="450"/>
      <c r="AE781" s="450"/>
      <c r="AF781" s="450"/>
      <c r="AG781" s="451"/>
      <c r="AH781" s="452" t="s">
        <v>626</v>
      </c>
      <c r="AI781" s="453"/>
      <c r="AJ781" s="453"/>
      <c r="AK781" s="453"/>
      <c r="AL781" s="453"/>
      <c r="AM781" s="453"/>
      <c r="AN781" s="453"/>
      <c r="AO781" s="453"/>
      <c r="AP781" s="453"/>
      <c r="AQ781" s="453"/>
      <c r="AR781" s="453"/>
      <c r="AS781" s="453"/>
      <c r="AT781" s="454"/>
      <c r="AU781" s="455">
        <v>5.0510000000000002</v>
      </c>
      <c r="AV781" s="456"/>
      <c r="AW781" s="456"/>
      <c r="AX781" s="457"/>
    </row>
    <row r="782" spans="1:50" ht="24.75" customHeight="1" x14ac:dyDescent="0.15">
      <c r="A782" s="556"/>
      <c r="B782" s="763"/>
      <c r="C782" s="763"/>
      <c r="D782" s="763"/>
      <c r="E782" s="763"/>
      <c r="F782" s="764"/>
      <c r="G782" s="346" t="s">
        <v>616</v>
      </c>
      <c r="H782" s="347"/>
      <c r="I782" s="347"/>
      <c r="J782" s="347"/>
      <c r="K782" s="348"/>
      <c r="L782" s="399" t="s">
        <v>617</v>
      </c>
      <c r="M782" s="400"/>
      <c r="N782" s="400"/>
      <c r="O782" s="400"/>
      <c r="P782" s="400"/>
      <c r="Q782" s="400"/>
      <c r="R782" s="400"/>
      <c r="S782" s="400"/>
      <c r="T782" s="400"/>
      <c r="U782" s="400"/>
      <c r="V782" s="400"/>
      <c r="W782" s="400"/>
      <c r="X782" s="401"/>
      <c r="Y782" s="396">
        <v>3.72</v>
      </c>
      <c r="Z782" s="397"/>
      <c r="AA782" s="397"/>
      <c r="AB782" s="403"/>
      <c r="AC782" s="346" t="s">
        <v>627</v>
      </c>
      <c r="AD782" s="347"/>
      <c r="AE782" s="347"/>
      <c r="AF782" s="347"/>
      <c r="AG782" s="348"/>
      <c r="AH782" s="399" t="s">
        <v>628</v>
      </c>
      <c r="AI782" s="400"/>
      <c r="AJ782" s="400"/>
      <c r="AK782" s="400"/>
      <c r="AL782" s="400"/>
      <c r="AM782" s="400"/>
      <c r="AN782" s="400"/>
      <c r="AO782" s="400"/>
      <c r="AP782" s="400"/>
      <c r="AQ782" s="400"/>
      <c r="AR782" s="400"/>
      <c r="AS782" s="400"/>
      <c r="AT782" s="401"/>
      <c r="AU782" s="396">
        <v>0.43</v>
      </c>
      <c r="AV782" s="397"/>
      <c r="AW782" s="397"/>
      <c r="AX782" s="398"/>
    </row>
    <row r="783" spans="1:50" ht="24.75" customHeight="1" x14ac:dyDescent="0.15">
      <c r="A783" s="556"/>
      <c r="B783" s="763"/>
      <c r="C783" s="763"/>
      <c r="D783" s="763"/>
      <c r="E783" s="763"/>
      <c r="F783" s="764"/>
      <c r="G783" s="346" t="s">
        <v>614</v>
      </c>
      <c r="H783" s="347"/>
      <c r="I783" s="347"/>
      <c r="J783" s="347"/>
      <c r="K783" s="348"/>
      <c r="L783" s="399" t="s">
        <v>618</v>
      </c>
      <c r="M783" s="400"/>
      <c r="N783" s="400"/>
      <c r="O783" s="400"/>
      <c r="P783" s="400"/>
      <c r="Q783" s="400"/>
      <c r="R783" s="400"/>
      <c r="S783" s="400"/>
      <c r="T783" s="400"/>
      <c r="U783" s="400"/>
      <c r="V783" s="400"/>
      <c r="W783" s="400"/>
      <c r="X783" s="401"/>
      <c r="Y783" s="396">
        <v>2.629</v>
      </c>
      <c r="Z783" s="397"/>
      <c r="AA783" s="397"/>
      <c r="AB783" s="403"/>
      <c r="AC783" s="346" t="s">
        <v>629</v>
      </c>
      <c r="AD783" s="347"/>
      <c r="AE783" s="347"/>
      <c r="AF783" s="347"/>
      <c r="AG783" s="348"/>
      <c r="AH783" s="399" t="s">
        <v>630</v>
      </c>
      <c r="AI783" s="400"/>
      <c r="AJ783" s="400"/>
      <c r="AK783" s="400"/>
      <c r="AL783" s="400"/>
      <c r="AM783" s="400"/>
      <c r="AN783" s="400"/>
      <c r="AO783" s="400"/>
      <c r="AP783" s="400"/>
      <c r="AQ783" s="400"/>
      <c r="AR783" s="400"/>
      <c r="AS783" s="400"/>
      <c r="AT783" s="401"/>
      <c r="AU783" s="396">
        <v>0.29499999999999998</v>
      </c>
      <c r="AV783" s="397"/>
      <c r="AW783" s="397"/>
      <c r="AX783" s="398"/>
    </row>
    <row r="784" spans="1:50" ht="24.75" customHeight="1" x14ac:dyDescent="0.15">
      <c r="A784" s="556"/>
      <c r="B784" s="763"/>
      <c r="C784" s="763"/>
      <c r="D784" s="763"/>
      <c r="E784" s="763"/>
      <c r="F784" s="764"/>
      <c r="G784" s="346" t="s">
        <v>619</v>
      </c>
      <c r="H784" s="347"/>
      <c r="I784" s="347"/>
      <c r="J784" s="347"/>
      <c r="K784" s="348"/>
      <c r="L784" s="399" t="s">
        <v>620</v>
      </c>
      <c r="M784" s="400"/>
      <c r="N784" s="400"/>
      <c r="O784" s="400"/>
      <c r="P784" s="400"/>
      <c r="Q784" s="400"/>
      <c r="R784" s="400"/>
      <c r="S784" s="400"/>
      <c r="T784" s="400"/>
      <c r="U784" s="400"/>
      <c r="V784" s="400"/>
      <c r="W784" s="400"/>
      <c r="X784" s="401"/>
      <c r="Y784" s="396">
        <v>0.79700000000000004</v>
      </c>
      <c r="Z784" s="397"/>
      <c r="AA784" s="397"/>
      <c r="AB784" s="403"/>
      <c r="AC784" s="346" t="s">
        <v>624</v>
      </c>
      <c r="AD784" s="347"/>
      <c r="AE784" s="347"/>
      <c r="AF784" s="347"/>
      <c r="AG784" s="348"/>
      <c r="AH784" s="399" t="s">
        <v>631</v>
      </c>
      <c r="AI784" s="400"/>
      <c r="AJ784" s="400"/>
      <c r="AK784" s="400"/>
      <c r="AL784" s="400"/>
      <c r="AM784" s="400"/>
      <c r="AN784" s="400"/>
      <c r="AO784" s="400"/>
      <c r="AP784" s="400"/>
      <c r="AQ784" s="400"/>
      <c r="AR784" s="400"/>
      <c r="AS784" s="400"/>
      <c r="AT784" s="401"/>
      <c r="AU784" s="396">
        <v>1.2</v>
      </c>
      <c r="AV784" s="397"/>
      <c r="AW784" s="397"/>
      <c r="AX784" s="398"/>
    </row>
    <row r="785" spans="1:50" ht="24.75" customHeight="1" x14ac:dyDescent="0.15">
      <c r="A785" s="556"/>
      <c r="B785" s="763"/>
      <c r="C785" s="763"/>
      <c r="D785" s="763"/>
      <c r="E785" s="763"/>
      <c r="F785" s="764"/>
      <c r="G785" s="346" t="s">
        <v>615</v>
      </c>
      <c r="H785" s="347"/>
      <c r="I785" s="347"/>
      <c r="J785" s="347"/>
      <c r="K785" s="348"/>
      <c r="L785" s="399" t="s">
        <v>621</v>
      </c>
      <c r="M785" s="400"/>
      <c r="N785" s="400"/>
      <c r="O785" s="400"/>
      <c r="P785" s="400"/>
      <c r="Q785" s="400"/>
      <c r="R785" s="400"/>
      <c r="S785" s="400"/>
      <c r="T785" s="400"/>
      <c r="U785" s="400"/>
      <c r="V785" s="400"/>
      <c r="W785" s="400"/>
      <c r="X785" s="401"/>
      <c r="Y785" s="396">
        <v>0.67300000000000004</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t="s">
        <v>622</v>
      </c>
      <c r="H786" s="347"/>
      <c r="I786" s="347"/>
      <c r="J786" s="347"/>
      <c r="K786" s="348"/>
      <c r="L786" s="399" t="s">
        <v>623</v>
      </c>
      <c r="M786" s="400"/>
      <c r="N786" s="400"/>
      <c r="O786" s="400"/>
      <c r="P786" s="400"/>
      <c r="Q786" s="400"/>
      <c r="R786" s="400"/>
      <c r="S786" s="400"/>
      <c r="T786" s="400"/>
      <c r="U786" s="400"/>
      <c r="V786" s="400"/>
      <c r="W786" s="400"/>
      <c r="X786" s="401"/>
      <c r="Y786" s="396">
        <v>0.40100000000000002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t="s">
        <v>624</v>
      </c>
      <c r="H787" s="347"/>
      <c r="I787" s="347"/>
      <c r="J787" s="347"/>
      <c r="K787" s="348"/>
      <c r="L787" s="399" t="s">
        <v>625</v>
      </c>
      <c r="M787" s="400"/>
      <c r="N787" s="400"/>
      <c r="O787" s="400"/>
      <c r="P787" s="400"/>
      <c r="Q787" s="400"/>
      <c r="R787" s="400"/>
      <c r="S787" s="400"/>
      <c r="T787" s="400"/>
      <c r="U787" s="400"/>
      <c r="V787" s="400"/>
      <c r="W787" s="400"/>
      <c r="X787" s="401"/>
      <c r="Y787" s="396">
        <v>6.89</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30.028000000000002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6.976</v>
      </c>
      <c r="AV791" s="413"/>
      <c r="AW791" s="413"/>
      <c r="AX791" s="415"/>
    </row>
    <row r="792" spans="1:50" ht="24.75" customHeight="1" x14ac:dyDescent="0.15">
      <c r="A792" s="556"/>
      <c r="B792" s="763"/>
      <c r="C792" s="763"/>
      <c r="D792" s="763"/>
      <c r="E792" s="763"/>
      <c r="F792" s="764"/>
      <c r="G792" s="440" t="s">
        <v>598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599</v>
      </c>
      <c r="H794" s="450"/>
      <c r="I794" s="450"/>
      <c r="J794" s="450"/>
      <c r="K794" s="451"/>
      <c r="L794" s="452" t="s">
        <v>601</v>
      </c>
      <c r="M794" s="453"/>
      <c r="N794" s="453"/>
      <c r="O794" s="453"/>
      <c r="P794" s="453"/>
      <c r="Q794" s="453"/>
      <c r="R794" s="453"/>
      <c r="S794" s="453"/>
      <c r="T794" s="453"/>
      <c r="U794" s="453"/>
      <c r="V794" s="453"/>
      <c r="W794" s="453"/>
      <c r="X794" s="454"/>
      <c r="Y794" s="455">
        <v>5.25</v>
      </c>
      <c r="Z794" s="456"/>
      <c r="AA794" s="456"/>
      <c r="AB794" s="557"/>
      <c r="AC794" s="449" t="s">
        <v>645</v>
      </c>
      <c r="AD794" s="450"/>
      <c r="AE794" s="450"/>
      <c r="AF794" s="450"/>
      <c r="AG794" s="451"/>
      <c r="AH794" s="452" t="s">
        <v>645</v>
      </c>
      <c r="AI794" s="453"/>
      <c r="AJ794" s="453"/>
      <c r="AK794" s="453"/>
      <c r="AL794" s="453"/>
      <c r="AM794" s="453"/>
      <c r="AN794" s="453"/>
      <c r="AO794" s="453"/>
      <c r="AP794" s="453"/>
      <c r="AQ794" s="453"/>
      <c r="AR794" s="453"/>
      <c r="AS794" s="453"/>
      <c r="AT794" s="454"/>
      <c r="AU794" s="455">
        <v>0.97499999999999998</v>
      </c>
      <c r="AV794" s="456"/>
      <c r="AW794" s="456"/>
      <c r="AX794" s="457"/>
    </row>
    <row r="795" spans="1:50" ht="24.75" customHeight="1" x14ac:dyDescent="0.15">
      <c r="A795" s="556"/>
      <c r="B795" s="763"/>
      <c r="C795" s="763"/>
      <c r="D795" s="763"/>
      <c r="E795" s="763"/>
      <c r="F795" s="764"/>
      <c r="G795" s="346" t="s">
        <v>599</v>
      </c>
      <c r="H795" s="347"/>
      <c r="I795" s="347"/>
      <c r="J795" s="347"/>
      <c r="K795" s="348"/>
      <c r="L795" s="399" t="s">
        <v>600</v>
      </c>
      <c r="M795" s="400"/>
      <c r="N795" s="400"/>
      <c r="O795" s="400"/>
      <c r="P795" s="400"/>
      <c r="Q795" s="400"/>
      <c r="R795" s="400"/>
      <c r="S795" s="400"/>
      <c r="T795" s="400"/>
      <c r="U795" s="400"/>
      <c r="V795" s="400"/>
      <c r="W795" s="400"/>
      <c r="X795" s="401"/>
      <c r="Y795" s="396">
        <v>5.18</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t="s">
        <v>602</v>
      </c>
      <c r="H796" s="347"/>
      <c r="I796" s="347"/>
      <c r="J796" s="347"/>
      <c r="K796" s="348"/>
      <c r="L796" s="399" t="s">
        <v>603</v>
      </c>
      <c r="M796" s="400"/>
      <c r="N796" s="400"/>
      <c r="O796" s="400"/>
      <c r="P796" s="400"/>
      <c r="Q796" s="400"/>
      <c r="R796" s="400"/>
      <c r="S796" s="400"/>
      <c r="T796" s="400"/>
      <c r="U796" s="400"/>
      <c r="V796" s="400"/>
      <c r="W796" s="400"/>
      <c r="X796" s="401"/>
      <c r="Y796" s="396">
        <v>0.6</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t="s">
        <v>604</v>
      </c>
      <c r="H797" s="347"/>
      <c r="I797" s="347"/>
      <c r="J797" s="347"/>
      <c r="K797" s="348"/>
      <c r="L797" s="399" t="s">
        <v>605</v>
      </c>
      <c r="M797" s="400"/>
      <c r="N797" s="400"/>
      <c r="O797" s="400"/>
      <c r="P797" s="400"/>
      <c r="Q797" s="400"/>
      <c r="R797" s="400"/>
      <c r="S797" s="400"/>
      <c r="T797" s="400"/>
      <c r="U797" s="400"/>
      <c r="V797" s="400"/>
      <c r="W797" s="400"/>
      <c r="X797" s="401"/>
      <c r="Y797" s="396">
        <v>0.48899999999999999</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t="s">
        <v>606</v>
      </c>
      <c r="H798" s="347"/>
      <c r="I798" s="347"/>
      <c r="J798" s="347"/>
      <c r="K798" s="348"/>
      <c r="L798" s="399" t="s">
        <v>607</v>
      </c>
      <c r="M798" s="400"/>
      <c r="N798" s="400"/>
      <c r="O798" s="400"/>
      <c r="P798" s="400"/>
      <c r="Q798" s="400"/>
      <c r="R798" s="400"/>
      <c r="S798" s="400"/>
      <c r="T798" s="400"/>
      <c r="U798" s="400"/>
      <c r="V798" s="400"/>
      <c r="W798" s="400"/>
      <c r="X798" s="401"/>
      <c r="Y798" s="396">
        <v>0.33700000000000002</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t="s">
        <v>608</v>
      </c>
      <c r="H799" s="347"/>
      <c r="I799" s="347"/>
      <c r="J799" s="347"/>
      <c r="K799" s="348"/>
      <c r="L799" s="399" t="s">
        <v>609</v>
      </c>
      <c r="M799" s="400"/>
      <c r="N799" s="400"/>
      <c r="O799" s="400"/>
      <c r="P799" s="400"/>
      <c r="Q799" s="400"/>
      <c r="R799" s="400"/>
      <c r="S799" s="400"/>
      <c r="T799" s="400"/>
      <c r="U799" s="400"/>
      <c r="V799" s="400"/>
      <c r="W799" s="400"/>
      <c r="X799" s="401"/>
      <c r="Y799" s="396">
        <v>0.9</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12.756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0.97499999999999998</v>
      </c>
      <c r="AV804" s="413"/>
      <c r="AW804" s="413"/>
      <c r="AX804" s="415"/>
    </row>
    <row r="805" spans="1:50" ht="24.75" customHeight="1" x14ac:dyDescent="0.15">
      <c r="A805" s="556"/>
      <c r="B805" s="763"/>
      <c r="C805" s="763"/>
      <c r="D805" s="763"/>
      <c r="E805" s="763"/>
      <c r="F805" s="764"/>
      <c r="G805" s="440" t="s">
        <v>731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670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660</v>
      </c>
      <c r="H807" s="450"/>
      <c r="I807" s="450"/>
      <c r="J807" s="450"/>
      <c r="K807" s="451"/>
      <c r="L807" s="452" t="s">
        <v>661</v>
      </c>
      <c r="M807" s="453"/>
      <c r="N807" s="453"/>
      <c r="O807" s="453"/>
      <c r="P807" s="453"/>
      <c r="Q807" s="453"/>
      <c r="R807" s="453"/>
      <c r="S807" s="453"/>
      <c r="T807" s="453"/>
      <c r="U807" s="453"/>
      <c r="V807" s="453"/>
      <c r="W807" s="453"/>
      <c r="X807" s="454"/>
      <c r="Y807" s="455">
        <v>9.9710000000000001</v>
      </c>
      <c r="Z807" s="456"/>
      <c r="AA807" s="456"/>
      <c r="AB807" s="557"/>
      <c r="AC807" s="449" t="s">
        <v>671</v>
      </c>
      <c r="AD807" s="450"/>
      <c r="AE807" s="450"/>
      <c r="AF807" s="450"/>
      <c r="AG807" s="451"/>
      <c r="AH807" s="452" t="s">
        <v>672</v>
      </c>
      <c r="AI807" s="453"/>
      <c r="AJ807" s="453"/>
      <c r="AK807" s="453"/>
      <c r="AL807" s="453"/>
      <c r="AM807" s="453"/>
      <c r="AN807" s="453"/>
      <c r="AO807" s="453"/>
      <c r="AP807" s="453"/>
      <c r="AQ807" s="453"/>
      <c r="AR807" s="453"/>
      <c r="AS807" s="453"/>
      <c r="AT807" s="454"/>
      <c r="AU807" s="455">
        <v>7.7949999999999999</v>
      </c>
      <c r="AV807" s="456"/>
      <c r="AW807" s="456"/>
      <c r="AX807" s="457"/>
    </row>
    <row r="808" spans="1:50" ht="24.75" customHeight="1" x14ac:dyDescent="0.15">
      <c r="A808" s="556"/>
      <c r="B808" s="763"/>
      <c r="C808" s="763"/>
      <c r="D808" s="763"/>
      <c r="E808" s="763"/>
      <c r="F808" s="764"/>
      <c r="G808" s="346" t="s">
        <v>662</v>
      </c>
      <c r="H808" s="347"/>
      <c r="I808" s="347"/>
      <c r="J808" s="347"/>
      <c r="K808" s="348"/>
      <c r="L808" s="399" t="s">
        <v>663</v>
      </c>
      <c r="M808" s="400"/>
      <c r="N808" s="400"/>
      <c r="O808" s="400"/>
      <c r="P808" s="400"/>
      <c r="Q808" s="400"/>
      <c r="R808" s="400"/>
      <c r="S808" s="400"/>
      <c r="T808" s="400"/>
      <c r="U808" s="400"/>
      <c r="V808" s="400"/>
      <c r="W808" s="400"/>
      <c r="X808" s="401"/>
      <c r="Y808" s="396">
        <v>1.1459999999999999</v>
      </c>
      <c r="Z808" s="397"/>
      <c r="AA808" s="397"/>
      <c r="AB808" s="403"/>
      <c r="AC808" s="346" t="s">
        <v>662</v>
      </c>
      <c r="AD808" s="347"/>
      <c r="AE808" s="347"/>
      <c r="AF808" s="347"/>
      <c r="AG808" s="348"/>
      <c r="AH808" s="399" t="s">
        <v>663</v>
      </c>
      <c r="AI808" s="400"/>
      <c r="AJ808" s="400"/>
      <c r="AK808" s="400"/>
      <c r="AL808" s="400"/>
      <c r="AM808" s="400"/>
      <c r="AN808" s="400"/>
      <c r="AO808" s="400"/>
      <c r="AP808" s="400"/>
      <c r="AQ808" s="400"/>
      <c r="AR808" s="400"/>
      <c r="AS808" s="400"/>
      <c r="AT808" s="401"/>
      <c r="AU808" s="396">
        <v>2.0840000000000001</v>
      </c>
      <c r="AV808" s="397"/>
      <c r="AW808" s="397"/>
      <c r="AX808" s="398"/>
    </row>
    <row r="809" spans="1:50" ht="24.75" customHeight="1" x14ac:dyDescent="0.15">
      <c r="A809" s="556"/>
      <c r="B809" s="763"/>
      <c r="C809" s="763"/>
      <c r="D809" s="763"/>
      <c r="E809" s="763"/>
      <c r="F809" s="764"/>
      <c r="G809" s="346" t="s">
        <v>664</v>
      </c>
      <c r="H809" s="347"/>
      <c r="I809" s="347"/>
      <c r="J809" s="347"/>
      <c r="K809" s="348"/>
      <c r="L809" s="399" t="s">
        <v>665</v>
      </c>
      <c r="M809" s="400"/>
      <c r="N809" s="400"/>
      <c r="O809" s="400"/>
      <c r="P809" s="400"/>
      <c r="Q809" s="400"/>
      <c r="R809" s="400"/>
      <c r="S809" s="400"/>
      <c r="T809" s="400"/>
      <c r="U809" s="400"/>
      <c r="V809" s="400"/>
      <c r="W809" s="400"/>
      <c r="X809" s="401"/>
      <c r="Y809" s="396">
        <v>0.73499999999999999</v>
      </c>
      <c r="Z809" s="397"/>
      <c r="AA809" s="397"/>
      <c r="AB809" s="403"/>
      <c r="AC809" s="346" t="s">
        <v>664</v>
      </c>
      <c r="AD809" s="347"/>
      <c r="AE809" s="347"/>
      <c r="AF809" s="347"/>
      <c r="AG809" s="348"/>
      <c r="AH809" s="399" t="s">
        <v>673</v>
      </c>
      <c r="AI809" s="400"/>
      <c r="AJ809" s="400"/>
      <c r="AK809" s="400"/>
      <c r="AL809" s="400"/>
      <c r="AM809" s="400"/>
      <c r="AN809" s="400"/>
      <c r="AO809" s="400"/>
      <c r="AP809" s="400"/>
      <c r="AQ809" s="400"/>
      <c r="AR809" s="400"/>
      <c r="AS809" s="400"/>
      <c r="AT809" s="401"/>
      <c r="AU809" s="396">
        <v>1.4119999999999999</v>
      </c>
      <c r="AV809" s="397"/>
      <c r="AW809" s="397"/>
      <c r="AX809" s="398"/>
    </row>
    <row r="810" spans="1:50" ht="24.75" customHeight="1" x14ac:dyDescent="0.15">
      <c r="A810" s="556"/>
      <c r="B810" s="763"/>
      <c r="C810" s="763"/>
      <c r="D810" s="763"/>
      <c r="E810" s="763"/>
      <c r="F810" s="764"/>
      <c r="G810" s="346" t="s">
        <v>666</v>
      </c>
      <c r="H810" s="347"/>
      <c r="I810" s="347"/>
      <c r="J810" s="347"/>
      <c r="K810" s="348"/>
      <c r="L810" s="399" t="s">
        <v>667</v>
      </c>
      <c r="M810" s="400"/>
      <c r="N810" s="400"/>
      <c r="O810" s="400"/>
      <c r="P810" s="400"/>
      <c r="Q810" s="400"/>
      <c r="R810" s="400"/>
      <c r="S810" s="400"/>
      <c r="T810" s="400"/>
      <c r="U810" s="400"/>
      <c r="V810" s="400"/>
      <c r="W810" s="400"/>
      <c r="X810" s="401"/>
      <c r="Y810" s="396">
        <v>0.56200000000000006</v>
      </c>
      <c r="Z810" s="397"/>
      <c r="AA810" s="397"/>
      <c r="AB810" s="403"/>
      <c r="AC810" s="346" t="s">
        <v>674</v>
      </c>
      <c r="AD810" s="347"/>
      <c r="AE810" s="347"/>
      <c r="AF810" s="347"/>
      <c r="AG810" s="348"/>
      <c r="AH810" s="399" t="s">
        <v>675</v>
      </c>
      <c r="AI810" s="400"/>
      <c r="AJ810" s="400"/>
      <c r="AK810" s="400"/>
      <c r="AL810" s="400"/>
      <c r="AM810" s="400"/>
      <c r="AN810" s="400"/>
      <c r="AO810" s="400"/>
      <c r="AP810" s="400"/>
      <c r="AQ810" s="400"/>
      <c r="AR810" s="400"/>
      <c r="AS810" s="400"/>
      <c r="AT810" s="401"/>
      <c r="AU810" s="396">
        <v>0.42099999999999999</v>
      </c>
      <c r="AV810" s="397"/>
      <c r="AW810" s="397"/>
      <c r="AX810" s="398"/>
    </row>
    <row r="811" spans="1:50" ht="24.75" customHeight="1" x14ac:dyDescent="0.15">
      <c r="A811" s="556"/>
      <c r="B811" s="763"/>
      <c r="C811" s="763"/>
      <c r="D811" s="763"/>
      <c r="E811" s="763"/>
      <c r="F811" s="764"/>
      <c r="G811" s="346" t="s">
        <v>668</v>
      </c>
      <c r="H811" s="347"/>
      <c r="I811" s="347"/>
      <c r="J811" s="347"/>
      <c r="K811" s="348"/>
      <c r="L811" s="399" t="s">
        <v>669</v>
      </c>
      <c r="M811" s="400"/>
      <c r="N811" s="400"/>
      <c r="O811" s="400"/>
      <c r="P811" s="400"/>
      <c r="Q811" s="400"/>
      <c r="R811" s="400"/>
      <c r="S811" s="400"/>
      <c r="T811" s="400"/>
      <c r="U811" s="400"/>
      <c r="V811" s="400"/>
      <c r="W811" s="400"/>
      <c r="X811" s="401"/>
      <c r="Y811" s="396">
        <v>2.5859999999999999</v>
      </c>
      <c r="Z811" s="397"/>
      <c r="AA811" s="397"/>
      <c r="AB811" s="403"/>
      <c r="AC811" s="346" t="s">
        <v>676</v>
      </c>
      <c r="AD811" s="347"/>
      <c r="AE811" s="347"/>
      <c r="AF811" s="347"/>
      <c r="AG811" s="348"/>
      <c r="AH811" s="399" t="s">
        <v>677</v>
      </c>
      <c r="AI811" s="400"/>
      <c r="AJ811" s="400"/>
      <c r="AK811" s="400"/>
      <c r="AL811" s="400"/>
      <c r="AM811" s="400"/>
      <c r="AN811" s="400"/>
      <c r="AO811" s="400"/>
      <c r="AP811" s="400"/>
      <c r="AQ811" s="400"/>
      <c r="AR811" s="400"/>
      <c r="AS811" s="400"/>
      <c r="AT811" s="401"/>
      <c r="AU811" s="396">
        <v>0.214</v>
      </c>
      <c r="AV811" s="397"/>
      <c r="AW811" s="397"/>
      <c r="AX811" s="398"/>
    </row>
    <row r="812" spans="1:50" ht="24.75"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t="s">
        <v>678</v>
      </c>
      <c r="AD812" s="347"/>
      <c r="AE812" s="347"/>
      <c r="AF812" s="347"/>
      <c r="AG812" s="348"/>
      <c r="AH812" s="399" t="s">
        <v>679</v>
      </c>
      <c r="AI812" s="400"/>
      <c r="AJ812" s="400"/>
      <c r="AK812" s="400"/>
      <c r="AL812" s="400"/>
      <c r="AM812" s="400"/>
      <c r="AN812" s="400"/>
      <c r="AO812" s="400"/>
      <c r="AP812" s="400"/>
      <c r="AQ812" s="400"/>
      <c r="AR812" s="400"/>
      <c r="AS812" s="400"/>
      <c r="AT812" s="401"/>
      <c r="AU812" s="396">
        <v>0.20899999999999999</v>
      </c>
      <c r="AV812" s="397"/>
      <c r="AW812" s="397"/>
      <c r="AX812" s="398"/>
    </row>
    <row r="813" spans="1:50" ht="24.75"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t="s">
        <v>680</v>
      </c>
      <c r="AD813" s="347"/>
      <c r="AE813" s="347"/>
      <c r="AF813" s="347"/>
      <c r="AG813" s="348"/>
      <c r="AH813" s="399" t="s">
        <v>681</v>
      </c>
      <c r="AI813" s="400"/>
      <c r="AJ813" s="400"/>
      <c r="AK813" s="400"/>
      <c r="AL813" s="400"/>
      <c r="AM813" s="400"/>
      <c r="AN813" s="400"/>
      <c r="AO813" s="400"/>
      <c r="AP813" s="400"/>
      <c r="AQ813" s="400"/>
      <c r="AR813" s="400"/>
      <c r="AS813" s="400"/>
      <c r="AT813" s="401"/>
      <c r="AU813" s="396">
        <v>0.123</v>
      </c>
      <c r="AV813" s="397"/>
      <c r="AW813" s="397"/>
      <c r="AX813" s="398"/>
    </row>
    <row r="814" spans="1:50" ht="24.75"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t="s">
        <v>668</v>
      </c>
      <c r="AD814" s="347"/>
      <c r="AE814" s="347"/>
      <c r="AF814" s="347"/>
      <c r="AG814" s="348"/>
      <c r="AH814" s="399" t="s">
        <v>682</v>
      </c>
      <c r="AI814" s="400"/>
      <c r="AJ814" s="400"/>
      <c r="AK814" s="400"/>
      <c r="AL814" s="400"/>
      <c r="AM814" s="400"/>
      <c r="AN814" s="400"/>
      <c r="AO814" s="400"/>
      <c r="AP814" s="400"/>
      <c r="AQ814" s="400"/>
      <c r="AR814" s="400"/>
      <c r="AS814" s="400"/>
      <c r="AT814" s="401"/>
      <c r="AU814" s="396">
        <v>1.94</v>
      </c>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15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14.197999999999999</v>
      </c>
      <c r="AV817" s="413"/>
      <c r="AW817" s="413"/>
      <c r="AX817" s="415"/>
    </row>
    <row r="818" spans="1:50" ht="24.75" customHeight="1" x14ac:dyDescent="0.15">
      <c r="A818" s="556"/>
      <c r="B818" s="763"/>
      <c r="C818" s="763"/>
      <c r="D818" s="763"/>
      <c r="E818" s="763"/>
      <c r="F818" s="764"/>
      <c r="G818" s="440" t="s">
        <v>683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684</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653</v>
      </c>
      <c r="H820" s="450"/>
      <c r="I820" s="450"/>
      <c r="J820" s="450"/>
      <c r="K820" s="451"/>
      <c r="L820" s="452" t="s">
        <v>653</v>
      </c>
      <c r="M820" s="453"/>
      <c r="N820" s="453"/>
      <c r="O820" s="453"/>
      <c r="P820" s="453"/>
      <c r="Q820" s="453"/>
      <c r="R820" s="453"/>
      <c r="S820" s="453"/>
      <c r="T820" s="453"/>
      <c r="U820" s="453"/>
      <c r="V820" s="453"/>
      <c r="W820" s="453"/>
      <c r="X820" s="454"/>
      <c r="Y820" s="455">
        <v>0.9</v>
      </c>
      <c r="Z820" s="456"/>
      <c r="AA820" s="456"/>
      <c r="AB820" s="557"/>
      <c r="AC820" s="449" t="s">
        <v>671</v>
      </c>
      <c r="AD820" s="450"/>
      <c r="AE820" s="450"/>
      <c r="AF820" s="450"/>
      <c r="AG820" s="451"/>
      <c r="AH820" s="452" t="s">
        <v>685</v>
      </c>
      <c r="AI820" s="453"/>
      <c r="AJ820" s="453"/>
      <c r="AK820" s="453"/>
      <c r="AL820" s="453"/>
      <c r="AM820" s="453"/>
      <c r="AN820" s="453"/>
      <c r="AO820" s="453"/>
      <c r="AP820" s="453"/>
      <c r="AQ820" s="453"/>
      <c r="AR820" s="453"/>
      <c r="AS820" s="453"/>
      <c r="AT820" s="454"/>
      <c r="AU820" s="455">
        <v>4.3</v>
      </c>
      <c r="AV820" s="456"/>
      <c r="AW820" s="456"/>
      <c r="AX820" s="457"/>
    </row>
    <row r="821" spans="1:50" ht="24.75"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t="s">
        <v>662</v>
      </c>
      <c r="AD821" s="347"/>
      <c r="AE821" s="347"/>
      <c r="AF821" s="347"/>
      <c r="AG821" s="348"/>
      <c r="AH821" s="399" t="s">
        <v>686</v>
      </c>
      <c r="AI821" s="400"/>
      <c r="AJ821" s="400"/>
      <c r="AK821" s="400"/>
      <c r="AL821" s="400"/>
      <c r="AM821" s="400"/>
      <c r="AN821" s="400"/>
      <c r="AO821" s="400"/>
      <c r="AP821" s="400"/>
      <c r="AQ821" s="400"/>
      <c r="AR821" s="400"/>
      <c r="AS821" s="400"/>
      <c r="AT821" s="401"/>
      <c r="AU821" s="396">
        <v>1</v>
      </c>
      <c r="AV821" s="397"/>
      <c r="AW821" s="397"/>
      <c r="AX821" s="398"/>
    </row>
    <row r="822" spans="1:50" ht="24.75"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t="s">
        <v>687</v>
      </c>
      <c r="AD822" s="347"/>
      <c r="AE822" s="347"/>
      <c r="AF822" s="347"/>
      <c r="AG822" s="348"/>
      <c r="AH822" s="399" t="s">
        <v>688</v>
      </c>
      <c r="AI822" s="400"/>
      <c r="AJ822" s="400"/>
      <c r="AK822" s="400"/>
      <c r="AL822" s="400"/>
      <c r="AM822" s="400"/>
      <c r="AN822" s="400"/>
      <c r="AO822" s="400"/>
      <c r="AP822" s="400"/>
      <c r="AQ822" s="400"/>
      <c r="AR822" s="400"/>
      <c r="AS822" s="400"/>
      <c r="AT822" s="401"/>
      <c r="AU822" s="396">
        <v>0.6</v>
      </c>
      <c r="AV822" s="397"/>
      <c r="AW822" s="397"/>
      <c r="AX822" s="398"/>
    </row>
    <row r="823" spans="1:50" ht="24.75"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t="s">
        <v>689</v>
      </c>
      <c r="AD823" s="347"/>
      <c r="AE823" s="347"/>
      <c r="AF823" s="347"/>
      <c r="AG823" s="348"/>
      <c r="AH823" s="399" t="s">
        <v>690</v>
      </c>
      <c r="AI823" s="400"/>
      <c r="AJ823" s="400"/>
      <c r="AK823" s="400"/>
      <c r="AL823" s="400"/>
      <c r="AM823" s="400"/>
      <c r="AN823" s="400"/>
      <c r="AO823" s="400"/>
      <c r="AP823" s="400"/>
      <c r="AQ823" s="400"/>
      <c r="AR823" s="400"/>
      <c r="AS823" s="400"/>
      <c r="AT823" s="401"/>
      <c r="AU823" s="396">
        <v>2.1</v>
      </c>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0.9</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8</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474</v>
      </c>
      <c r="AM831" s="960"/>
      <c r="AN831" s="960"/>
      <c r="AO831" s="82" t="s">
        <v>643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149999999999999" customHeight="1" x14ac:dyDescent="0.15">
      <c r="A835" s="9"/>
      <c r="B835" s="53" t="s">
        <v>496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425</v>
      </c>
      <c r="K836" s="112"/>
      <c r="L836" s="112"/>
      <c r="M836" s="112"/>
      <c r="N836" s="112"/>
      <c r="O836" s="112"/>
      <c r="P836" s="345" t="s">
        <v>374</v>
      </c>
      <c r="Q836" s="345"/>
      <c r="R836" s="345"/>
      <c r="S836" s="345"/>
      <c r="T836" s="345"/>
      <c r="U836" s="345"/>
      <c r="V836" s="345"/>
      <c r="W836" s="345"/>
      <c r="X836" s="345"/>
      <c r="Y836" s="342" t="s">
        <v>422</v>
      </c>
      <c r="Z836" s="343"/>
      <c r="AA836" s="343"/>
      <c r="AB836" s="343"/>
      <c r="AC836" s="275" t="s">
        <v>467</v>
      </c>
      <c r="AD836" s="275"/>
      <c r="AE836" s="275"/>
      <c r="AF836" s="275"/>
      <c r="AG836" s="275"/>
      <c r="AH836" s="342" t="s">
        <v>501</v>
      </c>
      <c r="AI836" s="344"/>
      <c r="AJ836" s="344"/>
      <c r="AK836" s="344"/>
      <c r="AL836" s="344" t="s">
        <v>21</v>
      </c>
      <c r="AM836" s="344"/>
      <c r="AN836" s="344"/>
      <c r="AO836" s="427"/>
      <c r="AP836" s="428" t="s">
        <v>426</v>
      </c>
      <c r="AQ836" s="428"/>
      <c r="AR836" s="428"/>
      <c r="AS836" s="428"/>
      <c r="AT836" s="428"/>
      <c r="AU836" s="428"/>
      <c r="AV836" s="428"/>
      <c r="AW836" s="428"/>
      <c r="AX836" s="428"/>
    </row>
    <row r="837" spans="1:50" ht="52.9" customHeight="1" x14ac:dyDescent="0.15">
      <c r="A837" s="402">
        <v>1</v>
      </c>
      <c r="B837" s="402">
        <v>1</v>
      </c>
      <c r="C837" s="419" t="s">
        <v>782</v>
      </c>
      <c r="D837" s="416"/>
      <c r="E837" s="416"/>
      <c r="F837" s="416"/>
      <c r="G837" s="416"/>
      <c r="H837" s="416"/>
      <c r="I837" s="416"/>
      <c r="J837" s="417">
        <v>4011005002092</v>
      </c>
      <c r="K837" s="418"/>
      <c r="L837" s="418"/>
      <c r="M837" s="418"/>
      <c r="N837" s="418"/>
      <c r="O837" s="418"/>
      <c r="P837" s="420" t="s">
        <v>635</v>
      </c>
      <c r="Q837" s="315"/>
      <c r="R837" s="315"/>
      <c r="S837" s="315"/>
      <c r="T837" s="315"/>
      <c r="U837" s="315"/>
      <c r="V837" s="315"/>
      <c r="W837" s="315"/>
      <c r="X837" s="315"/>
      <c r="Y837" s="316">
        <v>29.99</v>
      </c>
      <c r="Z837" s="317"/>
      <c r="AA837" s="317"/>
      <c r="AB837" s="318"/>
      <c r="AC837" s="326" t="s">
        <v>512</v>
      </c>
      <c r="AD837" s="426"/>
      <c r="AE837" s="426"/>
      <c r="AF837" s="426"/>
      <c r="AG837" s="426"/>
      <c r="AH837" s="421" t="s">
        <v>636</v>
      </c>
      <c r="AI837" s="422"/>
      <c r="AJ837" s="422"/>
      <c r="AK837" s="422"/>
      <c r="AL837" s="323" t="s">
        <v>633</v>
      </c>
      <c r="AM837" s="324"/>
      <c r="AN837" s="324"/>
      <c r="AO837" s="325"/>
      <c r="AP837" s="319" t="s">
        <v>637</v>
      </c>
      <c r="AQ837" s="319"/>
      <c r="AR837" s="319"/>
      <c r="AS837" s="319"/>
      <c r="AT837" s="319"/>
      <c r="AU837" s="319"/>
      <c r="AV837" s="319"/>
      <c r="AW837" s="319"/>
      <c r="AX837" s="319"/>
    </row>
    <row r="838" spans="1:50" ht="63" customHeight="1" x14ac:dyDescent="0.15">
      <c r="A838" s="402">
        <v>2</v>
      </c>
      <c r="B838" s="402">
        <v>1</v>
      </c>
      <c r="C838" s="419" t="s">
        <v>782</v>
      </c>
      <c r="D838" s="416"/>
      <c r="E838" s="416"/>
      <c r="F838" s="416"/>
      <c r="G838" s="416"/>
      <c r="H838" s="416"/>
      <c r="I838" s="416"/>
      <c r="J838" s="417">
        <v>4011005002092</v>
      </c>
      <c r="K838" s="418"/>
      <c r="L838" s="418"/>
      <c r="M838" s="418"/>
      <c r="N838" s="418"/>
      <c r="O838" s="418"/>
      <c r="P838" s="420" t="s">
        <v>632</v>
      </c>
      <c r="Q838" s="315"/>
      <c r="R838" s="315"/>
      <c r="S838" s="315"/>
      <c r="T838" s="315"/>
      <c r="U838" s="315"/>
      <c r="V838" s="315"/>
      <c r="W838" s="315"/>
      <c r="X838" s="315"/>
      <c r="Y838" s="316">
        <v>1</v>
      </c>
      <c r="Z838" s="317"/>
      <c r="AA838" s="317"/>
      <c r="AB838" s="318"/>
      <c r="AC838" s="326" t="s">
        <v>511</v>
      </c>
      <c r="AD838" s="326"/>
      <c r="AE838" s="326"/>
      <c r="AF838" s="326"/>
      <c r="AG838" s="326"/>
      <c r="AH838" s="421" t="s">
        <v>633</v>
      </c>
      <c r="AI838" s="422"/>
      <c r="AJ838" s="422"/>
      <c r="AK838" s="422"/>
      <c r="AL838" s="423" t="s">
        <v>633</v>
      </c>
      <c r="AM838" s="424"/>
      <c r="AN838" s="424"/>
      <c r="AO838" s="425"/>
      <c r="AP838" s="319" t="s">
        <v>634</v>
      </c>
      <c r="AQ838" s="319"/>
      <c r="AR838" s="319"/>
      <c r="AS838" s="319"/>
      <c r="AT838" s="319"/>
      <c r="AU838" s="319"/>
      <c r="AV838" s="319"/>
      <c r="AW838" s="319"/>
      <c r="AX838" s="319"/>
    </row>
    <row r="839" spans="1:50" ht="30" hidden="1" customHeight="1" x14ac:dyDescent="0.15">
      <c r="A839" s="402">
        <v>3</v>
      </c>
      <c r="B839" s="402">
        <v>1</v>
      </c>
      <c r="C839" s="419"/>
      <c r="D839" s="416"/>
      <c r="E839" s="416"/>
      <c r="F839" s="416"/>
      <c r="G839" s="416"/>
      <c r="H839" s="416"/>
      <c r="I839" s="416"/>
      <c r="J839" s="417"/>
      <c r="K839" s="418"/>
      <c r="L839" s="418"/>
      <c r="M839" s="418"/>
      <c r="N839" s="418"/>
      <c r="O839" s="418"/>
      <c r="P839" s="42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19"/>
      <c r="D840" s="416"/>
      <c r="E840" s="416"/>
      <c r="F840" s="416"/>
      <c r="G840" s="416"/>
      <c r="H840" s="416"/>
      <c r="I840" s="416"/>
      <c r="J840" s="417"/>
      <c r="K840" s="418"/>
      <c r="L840" s="418"/>
      <c r="M840" s="418"/>
      <c r="N840" s="418"/>
      <c r="O840" s="418"/>
      <c r="P840" s="42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6.149999999999999"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4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425</v>
      </c>
      <c r="K869" s="112"/>
      <c r="L869" s="112"/>
      <c r="M869" s="112"/>
      <c r="N869" s="112"/>
      <c r="O869" s="112"/>
      <c r="P869" s="345" t="s">
        <v>374</v>
      </c>
      <c r="Q869" s="345"/>
      <c r="R869" s="345"/>
      <c r="S869" s="345"/>
      <c r="T869" s="345"/>
      <c r="U869" s="345"/>
      <c r="V869" s="345"/>
      <c r="W869" s="345"/>
      <c r="X869" s="345"/>
      <c r="Y869" s="342" t="s">
        <v>422</v>
      </c>
      <c r="Z869" s="343"/>
      <c r="AA869" s="343"/>
      <c r="AB869" s="343"/>
      <c r="AC869" s="275" t="s">
        <v>467</v>
      </c>
      <c r="AD869" s="275"/>
      <c r="AE869" s="275"/>
      <c r="AF869" s="275"/>
      <c r="AG869" s="275"/>
      <c r="AH869" s="342" t="s">
        <v>501</v>
      </c>
      <c r="AI869" s="344"/>
      <c r="AJ869" s="344"/>
      <c r="AK869" s="344"/>
      <c r="AL869" s="344" t="s">
        <v>21</v>
      </c>
      <c r="AM869" s="344"/>
      <c r="AN869" s="344"/>
      <c r="AO869" s="427"/>
      <c r="AP869" s="428" t="s">
        <v>426</v>
      </c>
      <c r="AQ869" s="428"/>
      <c r="AR869" s="428"/>
      <c r="AS869" s="428"/>
      <c r="AT869" s="428"/>
      <c r="AU869" s="428"/>
      <c r="AV869" s="428"/>
      <c r="AW869" s="428"/>
      <c r="AX869" s="428"/>
    </row>
    <row r="870" spans="1:50" ht="64.150000000000006" customHeight="1" x14ac:dyDescent="0.15">
      <c r="A870" s="402">
        <v>1</v>
      </c>
      <c r="B870" s="402">
        <v>1</v>
      </c>
      <c r="C870" s="419" t="s">
        <v>638</v>
      </c>
      <c r="D870" s="416"/>
      <c r="E870" s="416"/>
      <c r="F870" s="416"/>
      <c r="G870" s="416"/>
      <c r="H870" s="416"/>
      <c r="I870" s="416"/>
      <c r="J870" s="417">
        <v>7011501003104</v>
      </c>
      <c r="K870" s="418"/>
      <c r="L870" s="418"/>
      <c r="M870" s="418"/>
      <c r="N870" s="418"/>
      <c r="O870" s="418"/>
      <c r="P870" s="420" t="s">
        <v>639</v>
      </c>
      <c r="Q870" s="315"/>
      <c r="R870" s="315"/>
      <c r="S870" s="315"/>
      <c r="T870" s="315"/>
      <c r="U870" s="315"/>
      <c r="V870" s="315"/>
      <c r="W870" s="315"/>
      <c r="X870" s="315"/>
      <c r="Y870" s="316">
        <v>7</v>
      </c>
      <c r="Z870" s="317"/>
      <c r="AA870" s="317"/>
      <c r="AB870" s="318"/>
      <c r="AC870" s="326" t="s">
        <v>509</v>
      </c>
      <c r="AD870" s="426"/>
      <c r="AE870" s="426"/>
      <c r="AF870" s="426"/>
      <c r="AG870" s="426"/>
      <c r="AH870" s="421">
        <v>3</v>
      </c>
      <c r="AI870" s="422"/>
      <c r="AJ870" s="422"/>
      <c r="AK870" s="422"/>
      <c r="AL870" s="323" t="s">
        <v>633</v>
      </c>
      <c r="AM870" s="324"/>
      <c r="AN870" s="324"/>
      <c r="AO870" s="325"/>
      <c r="AP870" s="319" t="s">
        <v>633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2">
        <v>3</v>
      </c>
      <c r="B872" s="402">
        <v>1</v>
      </c>
      <c r="C872" s="419"/>
      <c r="D872" s="416"/>
      <c r="E872" s="416"/>
      <c r="F872" s="416"/>
      <c r="G872" s="416"/>
      <c r="H872" s="416"/>
      <c r="I872" s="416"/>
      <c r="J872" s="417"/>
      <c r="K872" s="418"/>
      <c r="L872" s="418"/>
      <c r="M872" s="418"/>
      <c r="N872" s="418"/>
      <c r="O872" s="418"/>
      <c r="P872" s="420"/>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19"/>
      <c r="D873" s="416"/>
      <c r="E873" s="416"/>
      <c r="F873" s="416"/>
      <c r="G873" s="416"/>
      <c r="H873" s="416"/>
      <c r="I873" s="416"/>
      <c r="J873" s="417"/>
      <c r="K873" s="418"/>
      <c r="L873" s="418"/>
      <c r="M873" s="418"/>
      <c r="N873" s="418"/>
      <c r="O873" s="418"/>
      <c r="P873" s="420"/>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1" customHeight="1" x14ac:dyDescent="0.15">
      <c r="A901" s="59"/>
      <c r="B901" s="63" t="s">
        <v>446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425</v>
      </c>
      <c r="K902" s="112"/>
      <c r="L902" s="112"/>
      <c r="M902" s="112"/>
      <c r="N902" s="112"/>
      <c r="O902" s="112"/>
      <c r="P902" s="345" t="s">
        <v>374</v>
      </c>
      <c r="Q902" s="345"/>
      <c r="R902" s="345"/>
      <c r="S902" s="345"/>
      <c r="T902" s="345"/>
      <c r="U902" s="345"/>
      <c r="V902" s="345"/>
      <c r="W902" s="345"/>
      <c r="X902" s="345"/>
      <c r="Y902" s="342" t="s">
        <v>422</v>
      </c>
      <c r="Z902" s="343"/>
      <c r="AA902" s="343"/>
      <c r="AB902" s="343"/>
      <c r="AC902" s="275" t="s">
        <v>467</v>
      </c>
      <c r="AD902" s="275"/>
      <c r="AE902" s="275"/>
      <c r="AF902" s="275"/>
      <c r="AG902" s="275"/>
      <c r="AH902" s="342" t="s">
        <v>501</v>
      </c>
      <c r="AI902" s="344"/>
      <c r="AJ902" s="344"/>
      <c r="AK902" s="344"/>
      <c r="AL902" s="344" t="s">
        <v>21</v>
      </c>
      <c r="AM902" s="344"/>
      <c r="AN902" s="344"/>
      <c r="AO902" s="427"/>
      <c r="AP902" s="428" t="s">
        <v>426</v>
      </c>
      <c r="AQ902" s="428"/>
      <c r="AR902" s="428"/>
      <c r="AS902" s="428"/>
      <c r="AT902" s="428"/>
      <c r="AU902" s="428"/>
      <c r="AV902" s="428"/>
      <c r="AW902" s="428"/>
      <c r="AX902" s="428"/>
    </row>
    <row r="903" spans="1:50" ht="51" customHeight="1" x14ac:dyDescent="0.15">
      <c r="A903" s="402">
        <v>1</v>
      </c>
      <c r="B903" s="402">
        <v>1</v>
      </c>
      <c r="C903" s="419" t="s">
        <v>610</v>
      </c>
      <c r="D903" s="416"/>
      <c r="E903" s="416"/>
      <c r="F903" s="416"/>
      <c r="G903" s="416"/>
      <c r="H903" s="416"/>
      <c r="I903" s="416"/>
      <c r="J903" s="417">
        <v>3010405008618</v>
      </c>
      <c r="K903" s="418"/>
      <c r="L903" s="418"/>
      <c r="M903" s="418"/>
      <c r="N903" s="418"/>
      <c r="O903" s="418"/>
      <c r="P903" s="420" t="s">
        <v>611</v>
      </c>
      <c r="Q903" s="315"/>
      <c r="R903" s="315"/>
      <c r="S903" s="315"/>
      <c r="T903" s="315"/>
      <c r="U903" s="315"/>
      <c r="V903" s="315"/>
      <c r="W903" s="315"/>
      <c r="X903" s="315"/>
      <c r="Y903" s="316">
        <v>12.798</v>
      </c>
      <c r="Z903" s="317"/>
      <c r="AA903" s="317"/>
      <c r="AB903" s="318"/>
      <c r="AC903" s="326" t="s">
        <v>509</v>
      </c>
      <c r="AD903" s="426"/>
      <c r="AE903" s="426"/>
      <c r="AF903" s="426"/>
      <c r="AG903" s="426"/>
      <c r="AH903" s="421">
        <v>1</v>
      </c>
      <c r="AI903" s="422"/>
      <c r="AJ903" s="422"/>
      <c r="AK903" s="422"/>
      <c r="AL903" s="323" t="s">
        <v>637</v>
      </c>
      <c r="AM903" s="324"/>
      <c r="AN903" s="324"/>
      <c r="AO903" s="325"/>
      <c r="AP903" s="319" t="s">
        <v>633</v>
      </c>
      <c r="AQ903" s="319"/>
      <c r="AR903" s="319"/>
      <c r="AS903" s="319"/>
      <c r="AT903" s="319"/>
      <c r="AU903" s="319"/>
      <c r="AV903" s="319"/>
      <c r="AW903" s="319"/>
      <c r="AX903" s="319"/>
    </row>
    <row r="904" spans="1:50" ht="61.15" customHeight="1" x14ac:dyDescent="0.15">
      <c r="A904" s="402">
        <v>2</v>
      </c>
      <c r="B904" s="402">
        <v>1</v>
      </c>
      <c r="C904" s="419" t="s">
        <v>646</v>
      </c>
      <c r="D904" s="416"/>
      <c r="E904" s="416"/>
      <c r="F904" s="416"/>
      <c r="G904" s="416"/>
      <c r="H904" s="416"/>
      <c r="I904" s="416"/>
      <c r="J904" s="417">
        <v>3010405008618</v>
      </c>
      <c r="K904" s="418"/>
      <c r="L904" s="418"/>
      <c r="M904" s="418"/>
      <c r="N904" s="418"/>
      <c r="O904" s="418"/>
      <c r="P904" s="420" t="s">
        <v>647</v>
      </c>
      <c r="Q904" s="315"/>
      <c r="R904" s="315"/>
      <c r="S904" s="315"/>
      <c r="T904" s="315"/>
      <c r="U904" s="315"/>
      <c r="V904" s="315"/>
      <c r="W904" s="315"/>
      <c r="X904" s="315"/>
      <c r="Y904" s="316">
        <v>0.99299999999999999</v>
      </c>
      <c r="Z904" s="317"/>
      <c r="AA904" s="317"/>
      <c r="AB904" s="318"/>
      <c r="AC904" s="326" t="s">
        <v>511</v>
      </c>
      <c r="AD904" s="326"/>
      <c r="AE904" s="326"/>
      <c r="AF904" s="326"/>
      <c r="AG904" s="326"/>
      <c r="AH904" s="421" t="s">
        <v>645</v>
      </c>
      <c r="AI904" s="422"/>
      <c r="AJ904" s="422"/>
      <c r="AK904" s="422"/>
      <c r="AL904" s="423" t="s">
        <v>645</v>
      </c>
      <c r="AM904" s="424"/>
      <c r="AN904" s="424"/>
      <c r="AO904" s="425"/>
      <c r="AP904" s="319" t="s">
        <v>645</v>
      </c>
      <c r="AQ904" s="319"/>
      <c r="AR904" s="319"/>
      <c r="AS904" s="319"/>
      <c r="AT904" s="319"/>
      <c r="AU904" s="319"/>
      <c r="AV904" s="319"/>
      <c r="AW904" s="319"/>
      <c r="AX904" s="319"/>
    </row>
    <row r="905" spans="1:50" ht="30" hidden="1" customHeight="1" x14ac:dyDescent="0.15">
      <c r="A905" s="402">
        <v>3</v>
      </c>
      <c r="B905" s="402">
        <v>1</v>
      </c>
      <c r="C905" s="419"/>
      <c r="D905" s="416"/>
      <c r="E905" s="416"/>
      <c r="F905" s="416"/>
      <c r="G905" s="416"/>
      <c r="H905" s="416"/>
      <c r="I905" s="416"/>
      <c r="J905" s="417"/>
      <c r="K905" s="418"/>
      <c r="L905" s="418"/>
      <c r="M905" s="418"/>
      <c r="N905" s="418"/>
      <c r="O905" s="418"/>
      <c r="P905" s="420"/>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19"/>
      <c r="D906" s="416"/>
      <c r="E906" s="416"/>
      <c r="F906" s="416"/>
      <c r="G906" s="416"/>
      <c r="H906" s="416"/>
      <c r="I906" s="416"/>
      <c r="J906" s="417"/>
      <c r="K906" s="418"/>
      <c r="L906" s="418"/>
      <c r="M906" s="418"/>
      <c r="N906" s="418"/>
      <c r="O906" s="418"/>
      <c r="P906" s="420"/>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6"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3.9"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8.60000000000000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425</v>
      </c>
      <c r="K935" s="112"/>
      <c r="L935" s="112"/>
      <c r="M935" s="112"/>
      <c r="N935" s="112"/>
      <c r="O935" s="112"/>
      <c r="P935" s="345" t="s">
        <v>374</v>
      </c>
      <c r="Q935" s="345"/>
      <c r="R935" s="345"/>
      <c r="S935" s="345"/>
      <c r="T935" s="345"/>
      <c r="U935" s="345"/>
      <c r="V935" s="345"/>
      <c r="W935" s="345"/>
      <c r="X935" s="345"/>
      <c r="Y935" s="342" t="s">
        <v>422</v>
      </c>
      <c r="Z935" s="343"/>
      <c r="AA935" s="343"/>
      <c r="AB935" s="343"/>
      <c r="AC935" s="275" t="s">
        <v>467</v>
      </c>
      <c r="AD935" s="275"/>
      <c r="AE935" s="275"/>
      <c r="AF935" s="275"/>
      <c r="AG935" s="275"/>
      <c r="AH935" s="342" t="s">
        <v>501</v>
      </c>
      <c r="AI935" s="344"/>
      <c r="AJ935" s="344"/>
      <c r="AK935" s="344"/>
      <c r="AL935" s="344" t="s">
        <v>21</v>
      </c>
      <c r="AM935" s="344"/>
      <c r="AN935" s="344"/>
      <c r="AO935" s="427"/>
      <c r="AP935" s="428" t="s">
        <v>426</v>
      </c>
      <c r="AQ935" s="428"/>
      <c r="AR935" s="428"/>
      <c r="AS935" s="428"/>
      <c r="AT935" s="428"/>
      <c r="AU935" s="428"/>
      <c r="AV935" s="428"/>
      <c r="AW935" s="428"/>
      <c r="AX935" s="428"/>
    </row>
    <row r="936" spans="1:50" ht="65.45" customHeight="1" x14ac:dyDescent="0.15">
      <c r="A936" s="402">
        <v>1</v>
      </c>
      <c r="B936" s="402">
        <v>1</v>
      </c>
      <c r="C936" s="419" t="s">
        <v>649</v>
      </c>
      <c r="D936" s="416"/>
      <c r="E936" s="416"/>
      <c r="F936" s="416"/>
      <c r="G936" s="416"/>
      <c r="H936" s="416"/>
      <c r="I936" s="416"/>
      <c r="J936" s="417">
        <v>3010001102510</v>
      </c>
      <c r="K936" s="418"/>
      <c r="L936" s="418"/>
      <c r="M936" s="418"/>
      <c r="N936" s="418"/>
      <c r="O936" s="418"/>
      <c r="P936" s="420" t="s">
        <v>650</v>
      </c>
      <c r="Q936" s="315"/>
      <c r="R936" s="315"/>
      <c r="S936" s="315"/>
      <c r="T936" s="315"/>
      <c r="U936" s="315"/>
      <c r="V936" s="315"/>
      <c r="W936" s="315"/>
      <c r="X936" s="315"/>
      <c r="Y936" s="316">
        <v>0.97499999999999998</v>
      </c>
      <c r="Z936" s="317"/>
      <c r="AA936" s="317"/>
      <c r="AB936" s="318"/>
      <c r="AC936" s="326" t="s">
        <v>511</v>
      </c>
      <c r="AD936" s="426"/>
      <c r="AE936" s="426"/>
      <c r="AF936" s="426"/>
      <c r="AG936" s="426"/>
      <c r="AH936" s="421" t="s">
        <v>641</v>
      </c>
      <c r="AI936" s="422"/>
      <c r="AJ936" s="422"/>
      <c r="AK936" s="422"/>
      <c r="AL936" s="323" t="s">
        <v>641</v>
      </c>
      <c r="AM936" s="324"/>
      <c r="AN936" s="324"/>
      <c r="AO936" s="325"/>
      <c r="AP936" s="319" t="s">
        <v>642</v>
      </c>
      <c r="AQ936" s="319"/>
      <c r="AR936" s="319"/>
      <c r="AS936" s="319"/>
      <c r="AT936" s="319"/>
      <c r="AU936" s="319"/>
      <c r="AV936" s="319"/>
      <c r="AW936" s="319"/>
      <c r="AX936" s="319"/>
    </row>
    <row r="937" spans="1:50" ht="30" customHeight="1" x14ac:dyDescent="0.15">
      <c r="A937" s="402">
        <v>2</v>
      </c>
      <c r="B937" s="402">
        <v>1</v>
      </c>
      <c r="C937" s="419" t="s">
        <v>651</v>
      </c>
      <c r="D937" s="416"/>
      <c r="E937" s="416"/>
      <c r="F937" s="416"/>
      <c r="G937" s="416"/>
      <c r="H937" s="416"/>
      <c r="I937" s="416"/>
      <c r="J937" s="417">
        <v>2260001019499</v>
      </c>
      <c r="K937" s="418"/>
      <c r="L937" s="418"/>
      <c r="M937" s="418"/>
      <c r="N937" s="418"/>
      <c r="O937" s="418"/>
      <c r="P937" s="420" t="s">
        <v>652</v>
      </c>
      <c r="Q937" s="315"/>
      <c r="R937" s="315"/>
      <c r="S937" s="315"/>
      <c r="T937" s="315"/>
      <c r="U937" s="315"/>
      <c r="V937" s="315"/>
      <c r="W937" s="315"/>
      <c r="X937" s="315"/>
      <c r="Y937" s="316">
        <v>0.99299999999999999</v>
      </c>
      <c r="Z937" s="317"/>
      <c r="AA937" s="317"/>
      <c r="AB937" s="318"/>
      <c r="AC937" s="326" t="s">
        <v>511</v>
      </c>
      <c r="AD937" s="326"/>
      <c r="AE937" s="326"/>
      <c r="AF937" s="326"/>
      <c r="AG937" s="326"/>
      <c r="AH937" s="421" t="s">
        <v>653</v>
      </c>
      <c r="AI937" s="422"/>
      <c r="AJ937" s="422"/>
      <c r="AK937" s="422"/>
      <c r="AL937" s="423" t="s">
        <v>653</v>
      </c>
      <c r="AM937" s="424"/>
      <c r="AN937" s="424"/>
      <c r="AO937" s="425"/>
      <c r="AP937" s="319" t="s">
        <v>653</v>
      </c>
      <c r="AQ937" s="319"/>
      <c r="AR937" s="319"/>
      <c r="AS937" s="319"/>
      <c r="AT937" s="319"/>
      <c r="AU937" s="319"/>
      <c r="AV937" s="319"/>
      <c r="AW937" s="319"/>
      <c r="AX937" s="319"/>
    </row>
    <row r="938" spans="1:50" ht="68.45" customHeight="1" x14ac:dyDescent="0.15">
      <c r="A938" s="402">
        <v>3</v>
      </c>
      <c r="B938" s="402">
        <v>1</v>
      </c>
      <c r="C938" s="419" t="s">
        <v>654</v>
      </c>
      <c r="D938" s="416"/>
      <c r="E938" s="416"/>
      <c r="F938" s="416"/>
      <c r="G938" s="416"/>
      <c r="H938" s="416"/>
      <c r="I938" s="416"/>
      <c r="J938" s="417">
        <v>8120005014744</v>
      </c>
      <c r="K938" s="418"/>
      <c r="L938" s="418"/>
      <c r="M938" s="418"/>
      <c r="N938" s="418"/>
      <c r="O938" s="418"/>
      <c r="P938" s="420" t="s">
        <v>655</v>
      </c>
      <c r="Q938" s="315"/>
      <c r="R938" s="315"/>
      <c r="S938" s="315"/>
      <c r="T938" s="315"/>
      <c r="U938" s="315"/>
      <c r="V938" s="315"/>
      <c r="W938" s="315"/>
      <c r="X938" s="315"/>
      <c r="Y938" s="316">
        <v>0.97499999999999998</v>
      </c>
      <c r="Z938" s="317"/>
      <c r="AA938" s="317"/>
      <c r="AB938" s="318"/>
      <c r="AC938" s="326" t="s">
        <v>511</v>
      </c>
      <c r="AD938" s="326"/>
      <c r="AE938" s="326"/>
      <c r="AF938" s="326"/>
      <c r="AG938" s="326"/>
      <c r="AH938" s="321" t="s">
        <v>653</v>
      </c>
      <c r="AI938" s="322"/>
      <c r="AJ938" s="322"/>
      <c r="AK938" s="322"/>
      <c r="AL938" s="323" t="s">
        <v>653</v>
      </c>
      <c r="AM938" s="324"/>
      <c r="AN938" s="324"/>
      <c r="AO938" s="325"/>
      <c r="AP938" s="319" t="s">
        <v>653</v>
      </c>
      <c r="AQ938" s="319"/>
      <c r="AR938" s="319"/>
      <c r="AS938" s="319"/>
      <c r="AT938" s="319"/>
      <c r="AU938" s="319"/>
      <c r="AV938" s="319"/>
      <c r="AW938" s="319"/>
      <c r="AX938" s="319"/>
    </row>
    <row r="939" spans="1:50" ht="69" customHeight="1" x14ac:dyDescent="0.15">
      <c r="A939" s="402">
        <v>4</v>
      </c>
      <c r="B939" s="402">
        <v>1</v>
      </c>
      <c r="C939" s="419" t="s">
        <v>656</v>
      </c>
      <c r="D939" s="416"/>
      <c r="E939" s="416"/>
      <c r="F939" s="416"/>
      <c r="G939" s="416"/>
      <c r="H939" s="416"/>
      <c r="I939" s="416"/>
      <c r="J939" s="417" t="s">
        <v>653</v>
      </c>
      <c r="K939" s="418"/>
      <c r="L939" s="418"/>
      <c r="M939" s="418"/>
      <c r="N939" s="418"/>
      <c r="O939" s="418"/>
      <c r="P939" s="420" t="s">
        <v>657</v>
      </c>
      <c r="Q939" s="315"/>
      <c r="R939" s="315"/>
      <c r="S939" s="315"/>
      <c r="T939" s="315"/>
      <c r="U939" s="315"/>
      <c r="V939" s="315"/>
      <c r="W939" s="315"/>
      <c r="X939" s="315"/>
      <c r="Y939" s="316">
        <v>0.20599999999999999</v>
      </c>
      <c r="Z939" s="317"/>
      <c r="AA939" s="317"/>
      <c r="AB939" s="318"/>
      <c r="AC939" s="326" t="s">
        <v>511</v>
      </c>
      <c r="AD939" s="326"/>
      <c r="AE939" s="326"/>
      <c r="AF939" s="326"/>
      <c r="AG939" s="326"/>
      <c r="AH939" s="321" t="s">
        <v>658</v>
      </c>
      <c r="AI939" s="322"/>
      <c r="AJ939" s="322"/>
      <c r="AK939" s="322"/>
      <c r="AL939" s="323" t="s">
        <v>659</v>
      </c>
      <c r="AM939" s="324"/>
      <c r="AN939" s="324"/>
      <c r="AO939" s="325"/>
      <c r="AP939" s="319" t="s">
        <v>653</v>
      </c>
      <c r="AQ939" s="319"/>
      <c r="AR939" s="319"/>
      <c r="AS939" s="319"/>
      <c r="AT939" s="319"/>
      <c r="AU939" s="319"/>
      <c r="AV939" s="319"/>
      <c r="AW939" s="319"/>
      <c r="AX939" s="319"/>
    </row>
    <row r="940" spans="1:50" ht="30" hidden="1" customHeight="1" x14ac:dyDescent="0.15">
      <c r="A940" s="402">
        <v>5</v>
      </c>
      <c r="B940" s="402">
        <v>1</v>
      </c>
      <c r="C940" s="419"/>
      <c r="D940" s="416"/>
      <c r="E940" s="416"/>
      <c r="F940" s="416"/>
      <c r="G940" s="416"/>
      <c r="H940" s="416"/>
      <c r="I940" s="416"/>
      <c r="J940" s="417"/>
      <c r="K940" s="418"/>
      <c r="L940" s="418"/>
      <c r="M940" s="418"/>
      <c r="N940" s="418"/>
      <c r="O940" s="418"/>
      <c r="P940" s="420"/>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4.4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425</v>
      </c>
      <c r="K968" s="112"/>
      <c r="L968" s="112"/>
      <c r="M968" s="112"/>
      <c r="N968" s="112"/>
      <c r="O968" s="112"/>
      <c r="P968" s="345" t="s">
        <v>374</v>
      </c>
      <c r="Q968" s="345"/>
      <c r="R968" s="345"/>
      <c r="S968" s="345"/>
      <c r="T968" s="345"/>
      <c r="U968" s="345"/>
      <c r="V968" s="345"/>
      <c r="W968" s="345"/>
      <c r="X968" s="345"/>
      <c r="Y968" s="342" t="s">
        <v>422</v>
      </c>
      <c r="Z968" s="343"/>
      <c r="AA968" s="343"/>
      <c r="AB968" s="343"/>
      <c r="AC968" s="275" t="s">
        <v>467</v>
      </c>
      <c r="AD968" s="275"/>
      <c r="AE968" s="275"/>
      <c r="AF968" s="275"/>
      <c r="AG968" s="275"/>
      <c r="AH968" s="342" t="s">
        <v>501</v>
      </c>
      <c r="AI968" s="344"/>
      <c r="AJ968" s="344"/>
      <c r="AK968" s="344"/>
      <c r="AL968" s="344" t="s">
        <v>21</v>
      </c>
      <c r="AM968" s="344"/>
      <c r="AN968" s="344"/>
      <c r="AO968" s="427"/>
      <c r="AP968" s="428" t="s">
        <v>426</v>
      </c>
      <c r="AQ968" s="428"/>
      <c r="AR968" s="428"/>
      <c r="AS968" s="428"/>
      <c r="AT968" s="428"/>
      <c r="AU968" s="428"/>
      <c r="AV968" s="428"/>
      <c r="AW968" s="428"/>
      <c r="AX968" s="428"/>
    </row>
    <row r="969" spans="1:50" ht="52.9" customHeight="1" x14ac:dyDescent="0.15">
      <c r="A969" s="402">
        <v>1</v>
      </c>
      <c r="B969" s="402">
        <v>1</v>
      </c>
      <c r="C969" s="419" t="s">
        <v>732</v>
      </c>
      <c r="D969" s="416"/>
      <c r="E969" s="416"/>
      <c r="F969" s="416"/>
      <c r="G969" s="416"/>
      <c r="H969" s="416"/>
      <c r="I969" s="416"/>
      <c r="J969" s="417">
        <v>8430005010860</v>
      </c>
      <c r="K969" s="418"/>
      <c r="L969" s="418"/>
      <c r="M969" s="418"/>
      <c r="N969" s="418"/>
      <c r="O969" s="418"/>
      <c r="P969" s="420" t="s">
        <v>733</v>
      </c>
      <c r="Q969" s="315"/>
      <c r="R969" s="315"/>
      <c r="S969" s="315"/>
      <c r="T969" s="315"/>
      <c r="U969" s="315"/>
      <c r="V969" s="315"/>
      <c r="W969" s="315"/>
      <c r="X969" s="315"/>
      <c r="Y969" s="316">
        <v>15</v>
      </c>
      <c r="Z969" s="317"/>
      <c r="AA969" s="317"/>
      <c r="AB969" s="318"/>
      <c r="AC969" s="326" t="s">
        <v>512</v>
      </c>
      <c r="AD969" s="426"/>
      <c r="AE969" s="426"/>
      <c r="AF969" s="426"/>
      <c r="AG969" s="426"/>
      <c r="AH969" s="421" t="s">
        <v>653</v>
      </c>
      <c r="AI969" s="422"/>
      <c r="AJ969" s="422"/>
      <c r="AK969" s="422"/>
      <c r="AL969" s="323" t="s">
        <v>653</v>
      </c>
      <c r="AM969" s="324"/>
      <c r="AN969" s="324"/>
      <c r="AO969" s="325"/>
      <c r="AP969" s="319" t="s">
        <v>653</v>
      </c>
      <c r="AQ969" s="319"/>
      <c r="AR969" s="319"/>
      <c r="AS969" s="319"/>
      <c r="AT969" s="319"/>
      <c r="AU969" s="319"/>
      <c r="AV969" s="319"/>
      <c r="AW969" s="319"/>
      <c r="AX969" s="319"/>
    </row>
    <row r="970" spans="1:50" ht="50.45" customHeight="1" x14ac:dyDescent="0.15">
      <c r="A970" s="402">
        <v>2</v>
      </c>
      <c r="B970" s="402">
        <v>1</v>
      </c>
      <c r="C970" s="419" t="s">
        <v>734</v>
      </c>
      <c r="D970" s="416"/>
      <c r="E970" s="416"/>
      <c r="F970" s="416"/>
      <c r="G970" s="416"/>
      <c r="H970" s="416"/>
      <c r="I970" s="416"/>
      <c r="J970" s="417">
        <v>1430005004274</v>
      </c>
      <c r="K970" s="418"/>
      <c r="L970" s="418"/>
      <c r="M970" s="418"/>
      <c r="N970" s="418"/>
      <c r="O970" s="418"/>
      <c r="P970" s="420" t="s">
        <v>735</v>
      </c>
      <c r="Q970" s="315"/>
      <c r="R970" s="315"/>
      <c r="S970" s="315"/>
      <c r="T970" s="315"/>
      <c r="U970" s="315"/>
      <c r="V970" s="315"/>
      <c r="W970" s="315"/>
      <c r="X970" s="315"/>
      <c r="Y970" s="316">
        <v>0.47898000000000002</v>
      </c>
      <c r="Z970" s="317"/>
      <c r="AA970" s="317"/>
      <c r="AB970" s="318"/>
      <c r="AC970" s="326" t="s">
        <v>511</v>
      </c>
      <c r="AD970" s="326"/>
      <c r="AE970" s="326"/>
      <c r="AF970" s="326"/>
      <c r="AG970" s="326"/>
      <c r="AH970" s="421" t="s">
        <v>653</v>
      </c>
      <c r="AI970" s="422"/>
      <c r="AJ970" s="422"/>
      <c r="AK970" s="422"/>
      <c r="AL970" s="423" t="s">
        <v>653</v>
      </c>
      <c r="AM970" s="424"/>
      <c r="AN970" s="424"/>
      <c r="AO970" s="425"/>
      <c r="AP970" s="319" t="s">
        <v>658</v>
      </c>
      <c r="AQ970" s="319"/>
      <c r="AR970" s="319"/>
      <c r="AS970" s="319"/>
      <c r="AT970" s="319"/>
      <c r="AU970" s="319"/>
      <c r="AV970" s="319"/>
      <c r="AW970" s="319"/>
      <c r="AX970" s="319"/>
    </row>
    <row r="971" spans="1:50" ht="30" hidden="1" customHeight="1" x14ac:dyDescent="0.15">
      <c r="A971" s="402">
        <v>3</v>
      </c>
      <c r="B971" s="402">
        <v>1</v>
      </c>
      <c r="C971" s="419"/>
      <c r="D971" s="416"/>
      <c r="E971" s="416"/>
      <c r="F971" s="416"/>
      <c r="G971" s="416"/>
      <c r="H971" s="416"/>
      <c r="I971" s="416"/>
      <c r="J971" s="417"/>
      <c r="K971" s="418"/>
      <c r="L971" s="418"/>
      <c r="M971" s="418"/>
      <c r="N971" s="418"/>
      <c r="O971" s="418"/>
      <c r="P971" s="420"/>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19"/>
      <c r="D972" s="416"/>
      <c r="E972" s="416"/>
      <c r="F972" s="416"/>
      <c r="G972" s="416"/>
      <c r="H972" s="416"/>
      <c r="I972" s="416"/>
      <c r="J972" s="417"/>
      <c r="K972" s="418"/>
      <c r="L972" s="418"/>
      <c r="M972" s="418"/>
      <c r="N972" s="418"/>
      <c r="O972" s="418"/>
      <c r="P972" s="420"/>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16.899999999999999"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425</v>
      </c>
      <c r="K1001" s="112"/>
      <c r="L1001" s="112"/>
      <c r="M1001" s="112"/>
      <c r="N1001" s="112"/>
      <c r="O1001" s="112"/>
      <c r="P1001" s="345" t="s">
        <v>374</v>
      </c>
      <c r="Q1001" s="345"/>
      <c r="R1001" s="345"/>
      <c r="S1001" s="345"/>
      <c r="T1001" s="345"/>
      <c r="U1001" s="345"/>
      <c r="V1001" s="345"/>
      <c r="W1001" s="345"/>
      <c r="X1001" s="345"/>
      <c r="Y1001" s="342" t="s">
        <v>422</v>
      </c>
      <c r="Z1001" s="343"/>
      <c r="AA1001" s="343"/>
      <c r="AB1001" s="343"/>
      <c r="AC1001" s="275" t="s">
        <v>467</v>
      </c>
      <c r="AD1001" s="275"/>
      <c r="AE1001" s="275"/>
      <c r="AF1001" s="275"/>
      <c r="AG1001" s="275"/>
      <c r="AH1001" s="342" t="s">
        <v>501</v>
      </c>
      <c r="AI1001" s="344"/>
      <c r="AJ1001" s="344"/>
      <c r="AK1001" s="344"/>
      <c r="AL1001" s="344" t="s">
        <v>21</v>
      </c>
      <c r="AM1001" s="344"/>
      <c r="AN1001" s="344"/>
      <c r="AO1001" s="427"/>
      <c r="AP1001" s="428" t="s">
        <v>426</v>
      </c>
      <c r="AQ1001" s="428"/>
      <c r="AR1001" s="428"/>
      <c r="AS1001" s="428"/>
      <c r="AT1001" s="428"/>
      <c r="AU1001" s="428"/>
      <c r="AV1001" s="428"/>
      <c r="AW1001" s="428"/>
      <c r="AX1001" s="428"/>
    </row>
    <row r="1002" spans="1:50" ht="48" customHeight="1" x14ac:dyDescent="0.15">
      <c r="A1002" s="402">
        <v>1</v>
      </c>
      <c r="B1002" s="402">
        <v>1</v>
      </c>
      <c r="C1002" s="419" t="s">
        <v>737</v>
      </c>
      <c r="D1002" s="416"/>
      <c r="E1002" s="416"/>
      <c r="F1002" s="416"/>
      <c r="G1002" s="416"/>
      <c r="H1002" s="416"/>
      <c r="I1002" s="416"/>
      <c r="J1002" s="417">
        <v>1370005003324</v>
      </c>
      <c r="K1002" s="418"/>
      <c r="L1002" s="418"/>
      <c r="M1002" s="418"/>
      <c r="N1002" s="418"/>
      <c r="O1002" s="418"/>
      <c r="P1002" s="420" t="s">
        <v>738</v>
      </c>
      <c r="Q1002" s="315"/>
      <c r="R1002" s="315"/>
      <c r="S1002" s="315"/>
      <c r="T1002" s="315"/>
      <c r="U1002" s="315"/>
      <c r="V1002" s="315"/>
      <c r="W1002" s="315"/>
      <c r="X1002" s="315"/>
      <c r="Y1002" s="316">
        <v>14.202999999999999</v>
      </c>
      <c r="Z1002" s="317"/>
      <c r="AA1002" s="317"/>
      <c r="AB1002" s="318"/>
      <c r="AC1002" s="326" t="s">
        <v>509</v>
      </c>
      <c r="AD1002" s="426"/>
      <c r="AE1002" s="426"/>
      <c r="AF1002" s="426"/>
      <c r="AG1002" s="426"/>
      <c r="AH1002" s="421">
        <v>1</v>
      </c>
      <c r="AI1002" s="422"/>
      <c r="AJ1002" s="422"/>
      <c r="AK1002" s="422"/>
      <c r="AL1002" s="323" t="s">
        <v>739</v>
      </c>
      <c r="AM1002" s="324"/>
      <c r="AN1002" s="324"/>
      <c r="AO1002" s="325"/>
      <c r="AP1002" s="319" t="s">
        <v>653</v>
      </c>
      <c r="AQ1002" s="319"/>
      <c r="AR1002" s="319"/>
      <c r="AS1002" s="319"/>
      <c r="AT1002" s="319"/>
      <c r="AU1002" s="319"/>
      <c r="AV1002" s="319"/>
      <c r="AW1002" s="319"/>
      <c r="AX1002" s="319"/>
    </row>
    <row r="1003" spans="1:50" ht="35.450000000000003" customHeight="1" x14ac:dyDescent="0.15">
      <c r="A1003" s="402">
        <v>2</v>
      </c>
      <c r="B1003" s="402">
        <v>1</v>
      </c>
      <c r="C1003" s="419" t="s">
        <v>740</v>
      </c>
      <c r="D1003" s="416"/>
      <c r="E1003" s="416"/>
      <c r="F1003" s="416"/>
      <c r="G1003" s="416"/>
      <c r="H1003" s="416"/>
      <c r="I1003" s="416"/>
      <c r="J1003" s="417" t="s">
        <v>653</v>
      </c>
      <c r="K1003" s="418"/>
      <c r="L1003" s="418"/>
      <c r="M1003" s="418"/>
      <c r="N1003" s="418"/>
      <c r="O1003" s="418"/>
      <c r="P1003" s="420" t="s">
        <v>736</v>
      </c>
      <c r="Q1003" s="315"/>
      <c r="R1003" s="315"/>
      <c r="S1003" s="315"/>
      <c r="T1003" s="315"/>
      <c r="U1003" s="315"/>
      <c r="V1003" s="315"/>
      <c r="W1003" s="315"/>
      <c r="X1003" s="315"/>
      <c r="Y1003" s="316">
        <v>0.46500000000000002</v>
      </c>
      <c r="Z1003" s="317"/>
      <c r="AA1003" s="317"/>
      <c r="AB1003" s="318"/>
      <c r="AC1003" s="326" t="s">
        <v>511</v>
      </c>
      <c r="AD1003" s="326"/>
      <c r="AE1003" s="326"/>
      <c r="AF1003" s="326"/>
      <c r="AG1003" s="326"/>
      <c r="AH1003" s="421" t="s">
        <v>653</v>
      </c>
      <c r="AI1003" s="422"/>
      <c r="AJ1003" s="422"/>
      <c r="AK1003" s="422"/>
      <c r="AL1003" s="423" t="s">
        <v>653</v>
      </c>
      <c r="AM1003" s="424"/>
      <c r="AN1003" s="424"/>
      <c r="AO1003" s="425"/>
      <c r="AP1003" s="319" t="s">
        <v>653</v>
      </c>
      <c r="AQ1003" s="319"/>
      <c r="AR1003" s="319"/>
      <c r="AS1003" s="319"/>
      <c r="AT1003" s="319"/>
      <c r="AU1003" s="319"/>
      <c r="AV1003" s="319"/>
      <c r="AW1003" s="319"/>
      <c r="AX1003" s="319"/>
    </row>
    <row r="1004" spans="1:50" ht="30" customHeight="1" x14ac:dyDescent="0.15">
      <c r="A1004" s="402">
        <v>3</v>
      </c>
      <c r="B1004" s="402">
        <v>1</v>
      </c>
      <c r="C1004" s="419" t="s">
        <v>741</v>
      </c>
      <c r="D1004" s="416"/>
      <c r="E1004" s="416"/>
      <c r="F1004" s="416"/>
      <c r="G1004" s="416"/>
      <c r="H1004" s="416"/>
      <c r="I1004" s="416"/>
      <c r="J1004" s="417">
        <v>2370001006107</v>
      </c>
      <c r="K1004" s="418"/>
      <c r="L1004" s="418"/>
      <c r="M1004" s="418"/>
      <c r="N1004" s="418"/>
      <c r="O1004" s="418"/>
      <c r="P1004" s="420" t="s">
        <v>742</v>
      </c>
      <c r="Q1004" s="315"/>
      <c r="R1004" s="315"/>
      <c r="S1004" s="315"/>
      <c r="T1004" s="315"/>
      <c r="U1004" s="315"/>
      <c r="V1004" s="315"/>
      <c r="W1004" s="315"/>
      <c r="X1004" s="315"/>
      <c r="Y1004" s="316">
        <v>5.1569999999999998E-2</v>
      </c>
      <c r="Z1004" s="317"/>
      <c r="AA1004" s="317"/>
      <c r="AB1004" s="318"/>
      <c r="AC1004" s="326" t="s">
        <v>511</v>
      </c>
      <c r="AD1004" s="326"/>
      <c r="AE1004" s="326"/>
      <c r="AF1004" s="326"/>
      <c r="AG1004" s="326"/>
      <c r="AH1004" s="321" t="s">
        <v>739</v>
      </c>
      <c r="AI1004" s="322"/>
      <c r="AJ1004" s="322"/>
      <c r="AK1004" s="322"/>
      <c r="AL1004" s="323" t="s">
        <v>743</v>
      </c>
      <c r="AM1004" s="324"/>
      <c r="AN1004" s="324"/>
      <c r="AO1004" s="325"/>
      <c r="AP1004" s="319" t="s">
        <v>653</v>
      </c>
      <c r="AQ1004" s="319"/>
      <c r="AR1004" s="319"/>
      <c r="AS1004" s="319"/>
      <c r="AT1004" s="319"/>
      <c r="AU1004" s="319"/>
      <c r="AV1004" s="319"/>
      <c r="AW1004" s="319"/>
      <c r="AX1004" s="319"/>
    </row>
    <row r="1005" spans="1:50" ht="30" hidden="1" customHeight="1" x14ac:dyDescent="0.15">
      <c r="A1005" s="402">
        <v>4</v>
      </c>
      <c r="B1005" s="402">
        <v>1</v>
      </c>
      <c r="C1005" s="419"/>
      <c r="D1005" s="416"/>
      <c r="E1005" s="416"/>
      <c r="F1005" s="416"/>
      <c r="G1005" s="416"/>
      <c r="H1005" s="416"/>
      <c r="I1005" s="416"/>
      <c r="J1005" s="417"/>
      <c r="K1005" s="418"/>
      <c r="L1005" s="418"/>
      <c r="M1005" s="418"/>
      <c r="N1005" s="418"/>
      <c r="O1005" s="418"/>
      <c r="P1005" s="420"/>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1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9.899999999999999"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425</v>
      </c>
      <c r="K1034" s="112"/>
      <c r="L1034" s="112"/>
      <c r="M1034" s="112"/>
      <c r="N1034" s="112"/>
      <c r="O1034" s="112"/>
      <c r="P1034" s="345" t="s">
        <v>374</v>
      </c>
      <c r="Q1034" s="345"/>
      <c r="R1034" s="345"/>
      <c r="S1034" s="345"/>
      <c r="T1034" s="345"/>
      <c r="U1034" s="345"/>
      <c r="V1034" s="345"/>
      <c r="W1034" s="345"/>
      <c r="X1034" s="345"/>
      <c r="Y1034" s="342" t="s">
        <v>422</v>
      </c>
      <c r="Z1034" s="343"/>
      <c r="AA1034" s="343"/>
      <c r="AB1034" s="343"/>
      <c r="AC1034" s="275" t="s">
        <v>467</v>
      </c>
      <c r="AD1034" s="275"/>
      <c r="AE1034" s="275"/>
      <c r="AF1034" s="275"/>
      <c r="AG1034" s="275"/>
      <c r="AH1034" s="342" t="s">
        <v>501</v>
      </c>
      <c r="AI1034" s="344"/>
      <c r="AJ1034" s="344"/>
      <c r="AK1034" s="344"/>
      <c r="AL1034" s="344" t="s">
        <v>21</v>
      </c>
      <c r="AM1034" s="344"/>
      <c r="AN1034" s="344"/>
      <c r="AO1034" s="427"/>
      <c r="AP1034" s="428" t="s">
        <v>426</v>
      </c>
      <c r="AQ1034" s="428"/>
      <c r="AR1034" s="428"/>
      <c r="AS1034" s="428"/>
      <c r="AT1034" s="428"/>
      <c r="AU1034" s="428"/>
      <c r="AV1034" s="428"/>
      <c r="AW1034" s="428"/>
      <c r="AX1034" s="428"/>
    </row>
    <row r="1035" spans="1:50" ht="51.6" customHeight="1" x14ac:dyDescent="0.15">
      <c r="A1035" s="402">
        <v>1</v>
      </c>
      <c r="B1035" s="402">
        <v>1</v>
      </c>
      <c r="C1035" s="419" t="s">
        <v>744</v>
      </c>
      <c r="D1035" s="416"/>
      <c r="E1035" s="416"/>
      <c r="F1035" s="416"/>
      <c r="G1035" s="416"/>
      <c r="H1035" s="416"/>
      <c r="I1035" s="416"/>
      <c r="J1035" s="417">
        <v>4011305001488</v>
      </c>
      <c r="K1035" s="418"/>
      <c r="L1035" s="418"/>
      <c r="M1035" s="418"/>
      <c r="N1035" s="418"/>
      <c r="O1035" s="418"/>
      <c r="P1035" s="420" t="s">
        <v>745</v>
      </c>
      <c r="Q1035" s="315"/>
      <c r="R1035" s="315"/>
      <c r="S1035" s="315"/>
      <c r="T1035" s="315"/>
      <c r="U1035" s="315"/>
      <c r="V1035" s="315"/>
      <c r="W1035" s="315"/>
      <c r="X1035" s="315"/>
      <c r="Y1035" s="316">
        <v>0.89100000000000001</v>
      </c>
      <c r="Z1035" s="317"/>
      <c r="AA1035" s="317"/>
      <c r="AB1035" s="318"/>
      <c r="AC1035" s="326" t="s">
        <v>511</v>
      </c>
      <c r="AD1035" s="426"/>
      <c r="AE1035" s="426"/>
      <c r="AF1035" s="426"/>
      <c r="AG1035" s="426"/>
      <c r="AH1035" s="421" t="s">
        <v>653</v>
      </c>
      <c r="AI1035" s="422"/>
      <c r="AJ1035" s="422"/>
      <c r="AK1035" s="422"/>
      <c r="AL1035" s="323" t="s">
        <v>653</v>
      </c>
      <c r="AM1035" s="324"/>
      <c r="AN1035" s="324"/>
      <c r="AO1035" s="325"/>
      <c r="AP1035" s="319" t="s">
        <v>653</v>
      </c>
      <c r="AQ1035" s="319"/>
      <c r="AR1035" s="319"/>
      <c r="AS1035" s="319"/>
      <c r="AT1035" s="319"/>
      <c r="AU1035" s="319"/>
      <c r="AV1035" s="319"/>
      <c r="AW1035" s="319"/>
      <c r="AX1035" s="319"/>
    </row>
    <row r="1036" spans="1:50" ht="47.45" customHeight="1" x14ac:dyDescent="0.15">
      <c r="A1036" s="402">
        <v>2</v>
      </c>
      <c r="B1036" s="402">
        <v>1</v>
      </c>
      <c r="C1036" s="419" t="s">
        <v>746</v>
      </c>
      <c r="D1036" s="416"/>
      <c r="E1036" s="416"/>
      <c r="F1036" s="416"/>
      <c r="G1036" s="416"/>
      <c r="H1036" s="416"/>
      <c r="I1036" s="416"/>
      <c r="J1036" s="417">
        <v>8011005001124</v>
      </c>
      <c r="K1036" s="418"/>
      <c r="L1036" s="418"/>
      <c r="M1036" s="418"/>
      <c r="N1036" s="418"/>
      <c r="O1036" s="418"/>
      <c r="P1036" s="420" t="s">
        <v>747</v>
      </c>
      <c r="Q1036" s="315"/>
      <c r="R1036" s="315"/>
      <c r="S1036" s="315"/>
      <c r="T1036" s="315"/>
      <c r="U1036" s="315"/>
      <c r="V1036" s="315"/>
      <c r="W1036" s="315"/>
      <c r="X1036" s="315"/>
      <c r="Y1036" s="316">
        <v>0.1139</v>
      </c>
      <c r="Z1036" s="317"/>
      <c r="AA1036" s="317"/>
      <c r="AB1036" s="318"/>
      <c r="AC1036" s="326" t="s">
        <v>511</v>
      </c>
      <c r="AD1036" s="326"/>
      <c r="AE1036" s="326"/>
      <c r="AF1036" s="326"/>
      <c r="AG1036" s="326"/>
      <c r="AH1036" s="421" t="s">
        <v>748</v>
      </c>
      <c r="AI1036" s="422"/>
      <c r="AJ1036" s="422"/>
      <c r="AK1036" s="422"/>
      <c r="AL1036" s="423" t="s">
        <v>653</v>
      </c>
      <c r="AM1036" s="424"/>
      <c r="AN1036" s="424"/>
      <c r="AO1036" s="425"/>
      <c r="AP1036" s="319" t="s">
        <v>749</v>
      </c>
      <c r="AQ1036" s="319"/>
      <c r="AR1036" s="319"/>
      <c r="AS1036" s="319"/>
      <c r="AT1036" s="319"/>
      <c r="AU1036" s="319"/>
      <c r="AV1036" s="319"/>
      <c r="AW1036" s="319"/>
      <c r="AX1036" s="319"/>
    </row>
    <row r="1037" spans="1:50" ht="30" hidden="1" customHeight="1" x14ac:dyDescent="0.15">
      <c r="A1037" s="402">
        <v>3</v>
      </c>
      <c r="B1037" s="402">
        <v>1</v>
      </c>
      <c r="C1037" s="419"/>
      <c r="D1037" s="416"/>
      <c r="E1037" s="416"/>
      <c r="F1037" s="416"/>
      <c r="G1037" s="416"/>
      <c r="H1037" s="416"/>
      <c r="I1037" s="416"/>
      <c r="J1037" s="417"/>
      <c r="K1037" s="418"/>
      <c r="L1037" s="418"/>
      <c r="M1037" s="418"/>
      <c r="N1037" s="418"/>
      <c r="O1037" s="418"/>
      <c r="P1037" s="420"/>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19"/>
      <c r="D1038" s="416"/>
      <c r="E1038" s="416"/>
      <c r="F1038" s="416"/>
      <c r="G1038" s="416"/>
      <c r="H1038" s="416"/>
      <c r="I1038" s="416"/>
      <c r="J1038" s="417"/>
      <c r="K1038" s="418"/>
      <c r="L1038" s="418"/>
      <c r="M1038" s="418"/>
      <c r="N1038" s="418"/>
      <c r="O1038" s="418"/>
      <c r="P1038" s="420"/>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15.6"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425</v>
      </c>
      <c r="K1067" s="112"/>
      <c r="L1067" s="112"/>
      <c r="M1067" s="112"/>
      <c r="N1067" s="112"/>
      <c r="O1067" s="112"/>
      <c r="P1067" s="345" t="s">
        <v>374</v>
      </c>
      <c r="Q1067" s="345"/>
      <c r="R1067" s="345"/>
      <c r="S1067" s="345"/>
      <c r="T1067" s="345"/>
      <c r="U1067" s="345"/>
      <c r="V1067" s="345"/>
      <c r="W1067" s="345"/>
      <c r="X1067" s="345"/>
      <c r="Y1067" s="342" t="s">
        <v>422</v>
      </c>
      <c r="Z1067" s="343"/>
      <c r="AA1067" s="343"/>
      <c r="AB1067" s="343"/>
      <c r="AC1067" s="275" t="s">
        <v>467</v>
      </c>
      <c r="AD1067" s="275"/>
      <c r="AE1067" s="275"/>
      <c r="AF1067" s="275"/>
      <c r="AG1067" s="275"/>
      <c r="AH1067" s="342" t="s">
        <v>501</v>
      </c>
      <c r="AI1067" s="344"/>
      <c r="AJ1067" s="344"/>
      <c r="AK1067" s="344"/>
      <c r="AL1067" s="344" t="s">
        <v>21</v>
      </c>
      <c r="AM1067" s="344"/>
      <c r="AN1067" s="344"/>
      <c r="AO1067" s="427"/>
      <c r="AP1067" s="428" t="s">
        <v>426</v>
      </c>
      <c r="AQ1067" s="428"/>
      <c r="AR1067" s="428"/>
      <c r="AS1067" s="428"/>
      <c r="AT1067" s="428"/>
      <c r="AU1067" s="428"/>
      <c r="AV1067" s="428"/>
      <c r="AW1067" s="428"/>
      <c r="AX1067" s="428"/>
    </row>
    <row r="1068" spans="1:50" ht="49.9" customHeight="1" x14ac:dyDescent="0.15">
      <c r="A1068" s="402">
        <v>1</v>
      </c>
      <c r="B1068" s="402">
        <v>1</v>
      </c>
      <c r="C1068" s="419" t="s">
        <v>750</v>
      </c>
      <c r="D1068" s="416"/>
      <c r="E1068" s="416"/>
      <c r="F1068" s="416"/>
      <c r="G1068" s="416"/>
      <c r="H1068" s="416"/>
      <c r="I1068" s="416"/>
      <c r="J1068" s="417">
        <v>9180005005415</v>
      </c>
      <c r="K1068" s="418"/>
      <c r="L1068" s="418"/>
      <c r="M1068" s="418"/>
      <c r="N1068" s="418"/>
      <c r="O1068" s="418"/>
      <c r="P1068" s="420" t="s">
        <v>751</v>
      </c>
      <c r="Q1068" s="315"/>
      <c r="R1068" s="315"/>
      <c r="S1068" s="315"/>
      <c r="T1068" s="315"/>
      <c r="U1068" s="315"/>
      <c r="V1068" s="315"/>
      <c r="W1068" s="315"/>
      <c r="X1068" s="315"/>
      <c r="Y1068" s="316">
        <v>7.9950000000000001</v>
      </c>
      <c r="Z1068" s="317"/>
      <c r="AA1068" s="317"/>
      <c r="AB1068" s="318"/>
      <c r="AC1068" s="326" t="s">
        <v>512</v>
      </c>
      <c r="AD1068" s="426"/>
      <c r="AE1068" s="426"/>
      <c r="AF1068" s="426"/>
      <c r="AG1068" s="426"/>
      <c r="AH1068" s="421" t="s">
        <v>658</v>
      </c>
      <c r="AI1068" s="422"/>
      <c r="AJ1068" s="422"/>
      <c r="AK1068" s="422"/>
      <c r="AL1068" s="323" t="s">
        <v>658</v>
      </c>
      <c r="AM1068" s="324"/>
      <c r="AN1068" s="324"/>
      <c r="AO1068" s="325"/>
      <c r="AP1068" s="319" t="s">
        <v>653</v>
      </c>
      <c r="AQ1068" s="319"/>
      <c r="AR1068" s="319"/>
      <c r="AS1068" s="319"/>
      <c r="AT1068" s="319"/>
      <c r="AU1068" s="319"/>
      <c r="AV1068" s="319"/>
      <c r="AW1068" s="319"/>
      <c r="AX1068" s="319"/>
    </row>
    <row r="1069" spans="1:50" ht="45" customHeight="1" x14ac:dyDescent="0.15">
      <c r="A1069" s="402">
        <v>2</v>
      </c>
      <c r="B1069" s="402">
        <v>1</v>
      </c>
      <c r="C1069" s="419" t="s">
        <v>750</v>
      </c>
      <c r="D1069" s="416"/>
      <c r="E1069" s="416"/>
      <c r="F1069" s="416"/>
      <c r="G1069" s="416"/>
      <c r="H1069" s="416"/>
      <c r="I1069" s="416"/>
      <c r="J1069" s="417">
        <v>9180005005415</v>
      </c>
      <c r="K1069" s="418"/>
      <c r="L1069" s="418"/>
      <c r="M1069" s="418"/>
      <c r="N1069" s="418"/>
      <c r="O1069" s="418"/>
      <c r="P1069" s="420" t="s">
        <v>752</v>
      </c>
      <c r="Q1069" s="315"/>
      <c r="R1069" s="315"/>
      <c r="S1069" s="315"/>
      <c r="T1069" s="315"/>
      <c r="U1069" s="315"/>
      <c r="V1069" s="315"/>
      <c r="W1069" s="315"/>
      <c r="X1069" s="315"/>
      <c r="Y1069" s="316">
        <v>6.9950000000000001</v>
      </c>
      <c r="Z1069" s="317"/>
      <c r="AA1069" s="317"/>
      <c r="AB1069" s="318"/>
      <c r="AC1069" s="326" t="s">
        <v>512</v>
      </c>
      <c r="AD1069" s="326"/>
      <c r="AE1069" s="326"/>
      <c r="AF1069" s="326"/>
      <c r="AG1069" s="326"/>
      <c r="AH1069" s="421" t="s">
        <v>658</v>
      </c>
      <c r="AI1069" s="422"/>
      <c r="AJ1069" s="422"/>
      <c r="AK1069" s="422"/>
      <c r="AL1069" s="423" t="s">
        <v>653</v>
      </c>
      <c r="AM1069" s="424"/>
      <c r="AN1069" s="424"/>
      <c r="AO1069" s="425"/>
      <c r="AP1069" s="319" t="s">
        <v>659</v>
      </c>
      <c r="AQ1069" s="319"/>
      <c r="AR1069" s="319"/>
      <c r="AS1069" s="319"/>
      <c r="AT1069" s="319"/>
      <c r="AU1069" s="319"/>
      <c r="AV1069" s="319"/>
      <c r="AW1069" s="319"/>
      <c r="AX1069" s="319"/>
    </row>
    <row r="1070" spans="1:50" ht="46.9" customHeight="1" x14ac:dyDescent="0.15">
      <c r="A1070" s="402">
        <v>3</v>
      </c>
      <c r="B1070" s="402">
        <v>1</v>
      </c>
      <c r="C1070" s="419" t="s">
        <v>753</v>
      </c>
      <c r="D1070" s="416"/>
      <c r="E1070" s="416"/>
      <c r="F1070" s="416"/>
      <c r="G1070" s="416"/>
      <c r="H1070" s="416"/>
      <c r="I1070" s="416"/>
      <c r="J1070" s="417">
        <v>8180005005804</v>
      </c>
      <c r="K1070" s="418"/>
      <c r="L1070" s="418"/>
      <c r="M1070" s="418"/>
      <c r="N1070" s="418"/>
      <c r="O1070" s="418"/>
      <c r="P1070" s="420" t="s">
        <v>754</v>
      </c>
      <c r="Q1070" s="315"/>
      <c r="R1070" s="315"/>
      <c r="S1070" s="315"/>
      <c r="T1070" s="315"/>
      <c r="U1070" s="315"/>
      <c r="V1070" s="315"/>
      <c r="W1070" s="315"/>
      <c r="X1070" s="315"/>
      <c r="Y1070" s="316">
        <v>0.56999999999999995</v>
      </c>
      <c r="Z1070" s="317"/>
      <c r="AA1070" s="317"/>
      <c r="AB1070" s="318"/>
      <c r="AC1070" s="326" t="s">
        <v>511</v>
      </c>
      <c r="AD1070" s="326"/>
      <c r="AE1070" s="326"/>
      <c r="AF1070" s="326"/>
      <c r="AG1070" s="326"/>
      <c r="AH1070" s="321" t="s">
        <v>653</v>
      </c>
      <c r="AI1070" s="322"/>
      <c r="AJ1070" s="322"/>
      <c r="AK1070" s="322"/>
      <c r="AL1070" s="323" t="s">
        <v>658</v>
      </c>
      <c r="AM1070" s="324"/>
      <c r="AN1070" s="324"/>
      <c r="AO1070" s="325"/>
      <c r="AP1070" s="319" t="s">
        <v>653</v>
      </c>
      <c r="AQ1070" s="319"/>
      <c r="AR1070" s="319"/>
      <c r="AS1070" s="319"/>
      <c r="AT1070" s="319"/>
      <c r="AU1070" s="319"/>
      <c r="AV1070" s="319"/>
      <c r="AW1070" s="319"/>
      <c r="AX1070" s="319"/>
    </row>
    <row r="1071" spans="1:50" ht="30" hidden="1" customHeight="1" x14ac:dyDescent="0.15">
      <c r="A1071" s="402">
        <v>4</v>
      </c>
      <c r="B1071" s="402">
        <v>1</v>
      </c>
      <c r="C1071" s="419"/>
      <c r="D1071" s="416"/>
      <c r="E1071" s="416"/>
      <c r="F1071" s="416"/>
      <c r="G1071" s="416"/>
      <c r="H1071" s="416"/>
      <c r="I1071" s="416"/>
      <c r="J1071" s="417"/>
      <c r="K1071" s="418"/>
      <c r="L1071" s="418"/>
      <c r="M1071" s="418"/>
      <c r="N1071" s="418"/>
      <c r="O1071" s="418"/>
      <c r="P1071" s="420"/>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455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474</v>
      </c>
      <c r="AM1098" s="962"/>
      <c r="AN1098" s="962"/>
      <c r="AO1098" s="80" t="s">
        <v>643</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395</v>
      </c>
      <c r="D1101" s="895"/>
      <c r="E1101" s="275" t="s">
        <v>394</v>
      </c>
      <c r="F1101" s="895"/>
      <c r="G1101" s="895"/>
      <c r="H1101" s="895"/>
      <c r="I1101" s="895"/>
      <c r="J1101" s="275" t="s">
        <v>425</v>
      </c>
      <c r="K1101" s="275"/>
      <c r="L1101" s="275"/>
      <c r="M1101" s="275"/>
      <c r="N1101" s="275"/>
      <c r="O1101" s="275"/>
      <c r="P1101" s="342" t="s">
        <v>27</v>
      </c>
      <c r="Q1101" s="342"/>
      <c r="R1101" s="342"/>
      <c r="S1101" s="342"/>
      <c r="T1101" s="342"/>
      <c r="U1101" s="342"/>
      <c r="V1101" s="342"/>
      <c r="W1101" s="342"/>
      <c r="X1101" s="342"/>
      <c r="Y1101" s="275" t="s">
        <v>427</v>
      </c>
      <c r="Z1101" s="895"/>
      <c r="AA1101" s="895"/>
      <c r="AB1101" s="895"/>
      <c r="AC1101" s="275" t="s">
        <v>375</v>
      </c>
      <c r="AD1101" s="275"/>
      <c r="AE1101" s="275"/>
      <c r="AF1101" s="275"/>
      <c r="AG1101" s="275"/>
      <c r="AH1101" s="342" t="s">
        <v>389</v>
      </c>
      <c r="AI1101" s="343"/>
      <c r="AJ1101" s="343"/>
      <c r="AK1101" s="343"/>
      <c r="AL1101" s="343" t="s">
        <v>21</v>
      </c>
      <c r="AM1101" s="343"/>
      <c r="AN1101" s="343"/>
      <c r="AO1101" s="898"/>
      <c r="AP1101" s="428" t="s">
        <v>456</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35" max="49" man="1"/>
    <brk id="778" max="49" man="1"/>
    <brk id="831"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487</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505</v>
      </c>
      <c r="AI2" s="54" t="s">
        <v>383</v>
      </c>
      <c r="AK2" s="54" t="s">
        <v>392</v>
      </c>
      <c r="AM2" s="88"/>
      <c r="AN2" s="88"/>
      <c r="AP2" s="56" t="s">
        <v>505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委託・請負</v>
      </c>
      <c r="T3" s="13"/>
      <c r="U3" s="32" t="s">
        <v>458</v>
      </c>
      <c r="W3" s="32" t="s">
        <v>269</v>
      </c>
      <c r="Y3" s="32" t="s">
        <v>70</v>
      </c>
      <c r="Z3" s="30"/>
      <c r="AA3" s="32" t="s">
        <v>75</v>
      </c>
      <c r="AB3" s="31"/>
      <c r="AC3" s="33" t="s">
        <v>255</v>
      </c>
      <c r="AD3" s="28"/>
      <c r="AE3" s="45" t="s">
        <v>296</v>
      </c>
      <c r="AF3" s="30"/>
      <c r="AG3" s="56" t="s">
        <v>506</v>
      </c>
      <c r="AI3" s="54" t="s">
        <v>385</v>
      </c>
      <c r="AK3" s="54" t="str">
        <f>CHAR(CODE(AK2)+1)</f>
        <v>B</v>
      </c>
      <c r="AM3" s="88"/>
      <c r="AN3" s="88"/>
      <c r="AP3" s="56" t="s">
        <v>506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531</v>
      </c>
      <c r="W4" s="32" t="s">
        <v>270</v>
      </c>
      <c r="Y4" s="32" t="s">
        <v>72</v>
      </c>
      <c r="Z4" s="30"/>
      <c r="AA4" s="32" t="s">
        <v>77</v>
      </c>
      <c r="AB4" s="31"/>
      <c r="AC4" s="32" t="s">
        <v>256</v>
      </c>
      <c r="AD4" s="28"/>
      <c r="AE4" s="45" t="s">
        <v>297</v>
      </c>
      <c r="AF4" s="30"/>
      <c r="AG4" s="56" t="s">
        <v>507</v>
      </c>
      <c r="AI4" s="54" t="s">
        <v>494</v>
      </c>
      <c r="AK4" s="54" t="str">
        <f t="shared" ref="AK4:AK49" si="7">CHAR(CODE(AK3)+1)</f>
        <v>C</v>
      </c>
      <c r="AM4" s="88"/>
      <c r="AN4" s="88"/>
      <c r="AP4" s="56" t="s">
        <v>507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451</v>
      </c>
      <c r="Y5" s="32" t="s">
        <v>74</v>
      </c>
      <c r="Z5" s="30"/>
      <c r="AA5" s="32" t="s">
        <v>79</v>
      </c>
      <c r="AB5" s="31"/>
      <c r="AC5" s="32" t="s">
        <v>298</v>
      </c>
      <c r="AD5" s="31"/>
      <c r="AE5" s="45" t="s">
        <v>518</v>
      </c>
      <c r="AF5" s="30"/>
      <c r="AG5" s="56" t="s">
        <v>508</v>
      </c>
      <c r="AI5" s="56" t="s">
        <v>495</v>
      </c>
      <c r="AK5" s="54" t="str">
        <f t="shared" si="7"/>
        <v>D</v>
      </c>
      <c r="AP5" s="56" t="s">
        <v>508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530</v>
      </c>
      <c r="W6" s="32" t="s">
        <v>271</v>
      </c>
      <c r="Y6" s="32" t="s">
        <v>76</v>
      </c>
      <c r="Z6" s="30"/>
      <c r="AA6" s="32" t="s">
        <v>81</v>
      </c>
      <c r="AB6" s="31"/>
      <c r="AC6" s="32" t="s">
        <v>257</v>
      </c>
      <c r="AD6" s="31"/>
      <c r="AE6" s="45" t="s">
        <v>515</v>
      </c>
      <c r="AF6" s="30"/>
      <c r="AG6" s="56" t="s">
        <v>509</v>
      </c>
      <c r="AI6" s="54" t="s">
        <v>454</v>
      </c>
      <c r="AK6" s="54" t="str">
        <f t="shared" si="7"/>
        <v>E</v>
      </c>
      <c r="AP6" s="56" t="s">
        <v>509</v>
      </c>
    </row>
    <row r="7" spans="1:42" ht="13.5" customHeight="1" x14ac:dyDescent="0.15">
      <c r="A7" s="14" t="s">
        <v>207</v>
      </c>
      <c r="B7" s="15"/>
      <c r="C7" s="13" t="str">
        <f t="shared" si="0"/>
        <v/>
      </c>
      <c r="D7" s="13" t="str">
        <f t="shared" si="8"/>
        <v/>
      </c>
      <c r="F7" s="18" t="s">
        <v>429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510</v>
      </c>
      <c r="AK7" s="54" t="str">
        <f t="shared" si="7"/>
        <v>F</v>
      </c>
      <c r="AP7" s="56" t="s">
        <v>510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428</v>
      </c>
      <c r="W8" s="32" t="s">
        <v>273</v>
      </c>
      <c r="Y8" s="32" t="s">
        <v>80</v>
      </c>
      <c r="Z8" s="30"/>
      <c r="AA8" s="32" t="s">
        <v>85</v>
      </c>
      <c r="AB8" s="31"/>
      <c r="AC8" s="31"/>
      <c r="AD8" s="31"/>
      <c r="AE8" s="31"/>
      <c r="AF8" s="30"/>
      <c r="AG8" s="56" t="s">
        <v>511</v>
      </c>
      <c r="AK8" s="54" t="str">
        <f t="shared" si="7"/>
        <v>G</v>
      </c>
      <c r="AP8" s="56" t="s">
        <v>511</v>
      </c>
    </row>
    <row r="9" spans="1:42" ht="13.5" customHeight="1" x14ac:dyDescent="0.15">
      <c r="A9" s="14" t="s">
        <v>209</v>
      </c>
      <c r="B9" s="15"/>
      <c r="C9" s="13" t="str">
        <f t="shared" si="0"/>
        <v/>
      </c>
      <c r="D9" s="13" t="str">
        <f t="shared" si="8"/>
        <v/>
      </c>
      <c r="F9" s="18" t="s">
        <v>430</v>
      </c>
      <c r="G9" s="17"/>
      <c r="H9" s="13" t="str">
        <f t="shared" si="1"/>
        <v/>
      </c>
      <c r="I9" s="13" t="str">
        <f t="shared" si="5"/>
        <v>一般会計</v>
      </c>
      <c r="K9" s="14" t="s">
        <v>228</v>
      </c>
      <c r="L9" s="15"/>
      <c r="M9" s="13" t="str">
        <f t="shared" si="2"/>
        <v/>
      </c>
      <c r="N9" s="13" t="str">
        <f t="shared" si="6"/>
        <v/>
      </c>
      <c r="O9" s="13"/>
      <c r="P9" s="13"/>
      <c r="Q9" s="19"/>
      <c r="T9" s="13"/>
      <c r="U9" s="32" t="s">
        <v>458</v>
      </c>
      <c r="W9" s="32" t="s">
        <v>274</v>
      </c>
      <c r="Y9" s="32" t="s">
        <v>82</v>
      </c>
      <c r="Z9" s="30"/>
      <c r="AA9" s="32" t="s">
        <v>87</v>
      </c>
      <c r="AB9" s="31"/>
      <c r="AC9" s="31"/>
      <c r="AD9" s="31"/>
      <c r="AE9" s="31"/>
      <c r="AF9" s="30"/>
      <c r="AG9" s="56" t="s">
        <v>512</v>
      </c>
      <c r="AK9" s="54" t="str">
        <f t="shared" si="7"/>
        <v>H</v>
      </c>
      <c r="AP9" s="56" t="s">
        <v>512</v>
      </c>
    </row>
    <row r="10" spans="1:42" ht="13.5" customHeight="1" x14ac:dyDescent="0.15">
      <c r="A10" s="14" t="s">
        <v>452</v>
      </c>
      <c r="B10" s="15"/>
      <c r="C10" s="13" t="str">
        <f t="shared" si="0"/>
        <v/>
      </c>
      <c r="D10" s="13" t="str">
        <f t="shared" si="8"/>
        <v/>
      </c>
      <c r="F10" s="18" t="s">
        <v>235</v>
      </c>
      <c r="G10" s="17"/>
      <c r="H10" s="13" t="str">
        <f t="shared" si="1"/>
        <v/>
      </c>
      <c r="I10" s="13" t="str">
        <f t="shared" si="5"/>
        <v>一般会計</v>
      </c>
      <c r="K10" s="14" t="s">
        <v>457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497</v>
      </c>
      <c r="AK10" s="54" t="str">
        <f t="shared" si="7"/>
        <v>I</v>
      </c>
      <c r="AP10" s="54" t="s">
        <v>488</v>
      </c>
    </row>
    <row r="11" spans="1:42" ht="13.5" customHeight="1" x14ac:dyDescent="0.15">
      <c r="A11" s="14" t="s">
        <v>210</v>
      </c>
      <c r="B11" s="15" t="s">
        <v>540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t="s">
        <v>540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439</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440</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441</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442</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443</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489</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431</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432</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433</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434</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435</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459</v>
      </c>
    </row>
    <row r="96" spans="25:25" x14ac:dyDescent="0.15">
      <c r="Y96" s="32" t="s">
        <v>529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R94" sqref="AR9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512" t="s">
        <v>479</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355</v>
      </c>
      <c r="AF2" s="1000"/>
      <c r="AG2" s="1000"/>
      <c r="AH2" s="1000"/>
      <c r="AI2" s="1000" t="s">
        <v>361</v>
      </c>
      <c r="AJ2" s="1000"/>
      <c r="AK2" s="1000"/>
      <c r="AL2" s="1000"/>
      <c r="AM2" s="1000" t="s">
        <v>460</v>
      </c>
      <c r="AN2" s="1000"/>
      <c r="AO2" s="1000"/>
      <c r="AP2" s="458"/>
      <c r="AQ2" s="173" t="s">
        <v>353</v>
      </c>
      <c r="AR2" s="166"/>
      <c r="AS2" s="166"/>
      <c r="AT2" s="167"/>
      <c r="AU2" s="371" t="s">
        <v>253</v>
      </c>
      <c r="AV2" s="371"/>
      <c r="AW2" s="371"/>
      <c r="AX2" s="372"/>
    </row>
    <row r="3" spans="1:50" ht="18.75" hidden="1"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hidden="1"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hidden="1"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hidden="1"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hidden="1" customHeight="1" x14ac:dyDescent="0.15">
      <c r="A7" s="901" t="s">
        <v>513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hidden="1"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hidden="1" customHeight="1" x14ac:dyDescent="0.15">
      <c r="A9" s="512" t="s">
        <v>479</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355</v>
      </c>
      <c r="AF9" s="1000"/>
      <c r="AG9" s="1000"/>
      <c r="AH9" s="1000"/>
      <c r="AI9" s="1000" t="s">
        <v>361</v>
      </c>
      <c r="AJ9" s="1000"/>
      <c r="AK9" s="1000"/>
      <c r="AL9" s="1000"/>
      <c r="AM9" s="1000" t="s">
        <v>460</v>
      </c>
      <c r="AN9" s="1000"/>
      <c r="AO9" s="1000"/>
      <c r="AP9" s="458"/>
      <c r="AQ9" s="173" t="s">
        <v>353</v>
      </c>
      <c r="AR9" s="166"/>
      <c r="AS9" s="166"/>
      <c r="AT9" s="167"/>
      <c r="AU9" s="371" t="s">
        <v>253</v>
      </c>
      <c r="AV9" s="371"/>
      <c r="AW9" s="371"/>
      <c r="AX9" s="372"/>
    </row>
    <row r="10" spans="1:50" ht="18.75" hidden="1"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hidden="1"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hidden="1"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hidden="1"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hidden="1" customHeight="1" x14ac:dyDescent="0.15">
      <c r="A14" s="901" t="s">
        <v>513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hidden="1"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hidden="1" customHeight="1" x14ac:dyDescent="0.15">
      <c r="A16" s="512" t="s">
        <v>479</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355</v>
      </c>
      <c r="AF16" s="1000"/>
      <c r="AG16" s="1000"/>
      <c r="AH16" s="1000"/>
      <c r="AI16" s="1000" t="s">
        <v>361</v>
      </c>
      <c r="AJ16" s="1000"/>
      <c r="AK16" s="1000"/>
      <c r="AL16" s="1000"/>
      <c r="AM16" s="1000" t="s">
        <v>460</v>
      </c>
      <c r="AN16" s="1000"/>
      <c r="AO16" s="1000"/>
      <c r="AP16" s="458"/>
      <c r="AQ16" s="173" t="s">
        <v>353</v>
      </c>
      <c r="AR16" s="166"/>
      <c r="AS16" s="166"/>
      <c r="AT16" s="167"/>
      <c r="AU16" s="371" t="s">
        <v>253</v>
      </c>
      <c r="AV16" s="371"/>
      <c r="AW16" s="371"/>
      <c r="AX16" s="372"/>
    </row>
    <row r="17" spans="1:50" ht="18.75" hidden="1"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hidden="1"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hidden="1"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hidden="1"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hidden="1" customHeight="1" x14ac:dyDescent="0.15">
      <c r="A21" s="901" t="s">
        <v>513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hidden="1"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hidden="1" customHeight="1" x14ac:dyDescent="0.15">
      <c r="A23" s="512" t="s">
        <v>479</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355</v>
      </c>
      <c r="AF23" s="1000"/>
      <c r="AG23" s="1000"/>
      <c r="AH23" s="1000"/>
      <c r="AI23" s="1000" t="s">
        <v>361</v>
      </c>
      <c r="AJ23" s="1000"/>
      <c r="AK23" s="1000"/>
      <c r="AL23" s="1000"/>
      <c r="AM23" s="1000" t="s">
        <v>460</v>
      </c>
      <c r="AN23" s="1000"/>
      <c r="AO23" s="1000"/>
      <c r="AP23" s="458"/>
      <c r="AQ23" s="173" t="s">
        <v>353</v>
      </c>
      <c r="AR23" s="166"/>
      <c r="AS23" s="166"/>
      <c r="AT23" s="167"/>
      <c r="AU23" s="371" t="s">
        <v>253</v>
      </c>
      <c r="AV23" s="371"/>
      <c r="AW23" s="371"/>
      <c r="AX23" s="372"/>
    </row>
    <row r="24" spans="1:50" ht="18.75" hidden="1"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hidden="1"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hidden="1"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hidden="1"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hidden="1" customHeight="1" x14ac:dyDescent="0.15">
      <c r="A28" s="901" t="s">
        <v>513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hidden="1"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hidden="1" customHeight="1" x14ac:dyDescent="0.15">
      <c r="A30" s="512" t="s">
        <v>479</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355</v>
      </c>
      <c r="AF30" s="1000"/>
      <c r="AG30" s="1000"/>
      <c r="AH30" s="1000"/>
      <c r="AI30" s="1000" t="s">
        <v>361</v>
      </c>
      <c r="AJ30" s="1000"/>
      <c r="AK30" s="1000"/>
      <c r="AL30" s="1000"/>
      <c r="AM30" s="1000" t="s">
        <v>460</v>
      </c>
      <c r="AN30" s="1000"/>
      <c r="AO30" s="1000"/>
      <c r="AP30" s="458"/>
      <c r="AQ30" s="173" t="s">
        <v>353</v>
      </c>
      <c r="AR30" s="166"/>
      <c r="AS30" s="166"/>
      <c r="AT30" s="167"/>
      <c r="AU30" s="371" t="s">
        <v>253</v>
      </c>
      <c r="AV30" s="371"/>
      <c r="AW30" s="371"/>
      <c r="AX30" s="372"/>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hidden="1"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hidden="1"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hidden="1"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hidden="1" customHeight="1" x14ac:dyDescent="0.15">
      <c r="A35" s="901" t="s">
        <v>513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512" t="s">
        <v>479</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355</v>
      </c>
      <c r="AF37" s="1000"/>
      <c r="AG37" s="1000"/>
      <c r="AH37" s="1000"/>
      <c r="AI37" s="1000" t="s">
        <v>361</v>
      </c>
      <c r="AJ37" s="1000"/>
      <c r="AK37" s="1000"/>
      <c r="AL37" s="1000"/>
      <c r="AM37" s="1000" t="s">
        <v>460</v>
      </c>
      <c r="AN37" s="1000"/>
      <c r="AO37" s="1000"/>
      <c r="AP37" s="458"/>
      <c r="AQ37" s="173" t="s">
        <v>353</v>
      </c>
      <c r="AR37" s="166"/>
      <c r="AS37" s="166"/>
      <c r="AT37" s="167"/>
      <c r="AU37" s="371" t="s">
        <v>253</v>
      </c>
      <c r="AV37" s="371"/>
      <c r="AW37" s="371"/>
      <c r="AX37" s="372"/>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hidden="1"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15">
      <c r="A42" s="901" t="s">
        <v>513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512" t="s">
        <v>479</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355</v>
      </c>
      <c r="AF44" s="1000"/>
      <c r="AG44" s="1000"/>
      <c r="AH44" s="1000"/>
      <c r="AI44" s="1000" t="s">
        <v>361</v>
      </c>
      <c r="AJ44" s="1000"/>
      <c r="AK44" s="1000"/>
      <c r="AL44" s="1000"/>
      <c r="AM44" s="1000" t="s">
        <v>460</v>
      </c>
      <c r="AN44" s="1000"/>
      <c r="AO44" s="1000"/>
      <c r="AP44" s="458"/>
      <c r="AQ44" s="173" t="s">
        <v>353</v>
      </c>
      <c r="AR44" s="166"/>
      <c r="AS44" s="166"/>
      <c r="AT44" s="167"/>
      <c r="AU44" s="371" t="s">
        <v>253</v>
      </c>
      <c r="AV44" s="371"/>
      <c r="AW44" s="371"/>
      <c r="AX44" s="372"/>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hidden="1"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15">
      <c r="A49" s="901" t="s">
        <v>513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479</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355</v>
      </c>
      <c r="AF51" s="1000"/>
      <c r="AG51" s="1000"/>
      <c r="AH51" s="1000"/>
      <c r="AI51" s="1000" t="s">
        <v>361</v>
      </c>
      <c r="AJ51" s="1000"/>
      <c r="AK51" s="1000"/>
      <c r="AL51" s="1000"/>
      <c r="AM51" s="1000" t="s">
        <v>460</v>
      </c>
      <c r="AN51" s="1000"/>
      <c r="AO51" s="1000"/>
      <c r="AP51" s="458"/>
      <c r="AQ51" s="173" t="s">
        <v>353</v>
      </c>
      <c r="AR51" s="166"/>
      <c r="AS51" s="166"/>
      <c r="AT51" s="167"/>
      <c r="AU51" s="371" t="s">
        <v>253</v>
      </c>
      <c r="AV51" s="371"/>
      <c r="AW51" s="371"/>
      <c r="AX51" s="372"/>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hidden="1"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01" t="s">
        <v>513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479</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355</v>
      </c>
      <c r="AF58" s="1000"/>
      <c r="AG58" s="1000"/>
      <c r="AH58" s="1000"/>
      <c r="AI58" s="1000" t="s">
        <v>361</v>
      </c>
      <c r="AJ58" s="1000"/>
      <c r="AK58" s="1000"/>
      <c r="AL58" s="1000"/>
      <c r="AM58" s="1000" t="s">
        <v>460</v>
      </c>
      <c r="AN58" s="1000"/>
      <c r="AO58" s="1000"/>
      <c r="AP58" s="458"/>
      <c r="AQ58" s="173" t="s">
        <v>353</v>
      </c>
      <c r="AR58" s="166"/>
      <c r="AS58" s="166"/>
      <c r="AT58" s="167"/>
      <c r="AU58" s="371" t="s">
        <v>253</v>
      </c>
      <c r="AV58" s="371"/>
      <c r="AW58" s="371"/>
      <c r="AX58" s="372"/>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hidden="1"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01" t="s">
        <v>513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512" t="s">
        <v>479</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355</v>
      </c>
      <c r="AF65" s="1000"/>
      <c r="AG65" s="1000"/>
      <c r="AH65" s="1000"/>
      <c r="AI65" s="1000" t="s">
        <v>361</v>
      </c>
      <c r="AJ65" s="1000"/>
      <c r="AK65" s="1000"/>
      <c r="AL65" s="1000"/>
      <c r="AM65" s="1000" t="s">
        <v>460</v>
      </c>
      <c r="AN65" s="1000"/>
      <c r="AO65" s="1000"/>
      <c r="AP65" s="458"/>
      <c r="AQ65" s="173" t="s">
        <v>353</v>
      </c>
      <c r="AR65" s="166"/>
      <c r="AS65" s="166"/>
      <c r="AT65" s="167"/>
      <c r="AU65" s="371" t="s">
        <v>253</v>
      </c>
      <c r="AV65" s="371"/>
      <c r="AW65" s="371"/>
      <c r="AX65" s="372"/>
    </row>
    <row r="66" spans="1:50" ht="18.75" hidden="1"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hidden="1"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01" t="s">
        <v>513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hidden="1"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20" zoomScaleNormal="75" zoomScaleSheetLayoutView="100" zoomScalePageLayoutView="70" workbookViewId="0">
      <selection activeCell="L7" sqref="L7:X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691</v>
      </c>
      <c r="H2" s="441"/>
      <c r="I2" s="441"/>
      <c r="J2" s="441"/>
      <c r="K2" s="441"/>
      <c r="L2" s="441"/>
      <c r="M2" s="441"/>
      <c r="N2" s="441"/>
      <c r="O2" s="441"/>
      <c r="P2" s="441"/>
      <c r="Q2" s="441"/>
      <c r="R2" s="441"/>
      <c r="S2" s="441"/>
      <c r="T2" s="441"/>
      <c r="U2" s="441"/>
      <c r="V2" s="441"/>
      <c r="W2" s="441"/>
      <c r="X2" s="441"/>
      <c r="Y2" s="441"/>
      <c r="Z2" s="441"/>
      <c r="AA2" s="441"/>
      <c r="AB2" s="442"/>
      <c r="AC2" s="440" t="s">
        <v>710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t="s">
        <v>692</v>
      </c>
      <c r="H4" s="450"/>
      <c r="I4" s="450"/>
      <c r="J4" s="450"/>
      <c r="K4" s="451"/>
      <c r="L4" s="452" t="s">
        <v>693</v>
      </c>
      <c r="M4" s="453"/>
      <c r="N4" s="453"/>
      <c r="O4" s="453"/>
      <c r="P4" s="453"/>
      <c r="Q4" s="453"/>
      <c r="R4" s="453"/>
      <c r="S4" s="453"/>
      <c r="T4" s="453"/>
      <c r="U4" s="453"/>
      <c r="V4" s="453"/>
      <c r="W4" s="453"/>
      <c r="X4" s="454"/>
      <c r="Y4" s="455">
        <v>11.9</v>
      </c>
      <c r="Z4" s="456"/>
      <c r="AA4" s="456"/>
      <c r="AB4" s="557"/>
      <c r="AC4" s="449" t="s">
        <v>692</v>
      </c>
      <c r="AD4" s="450"/>
      <c r="AE4" s="450"/>
      <c r="AF4" s="450"/>
      <c r="AG4" s="451"/>
      <c r="AH4" s="452" t="s">
        <v>704</v>
      </c>
      <c r="AI4" s="453"/>
      <c r="AJ4" s="453"/>
      <c r="AK4" s="453"/>
      <c r="AL4" s="453"/>
      <c r="AM4" s="453"/>
      <c r="AN4" s="453"/>
      <c r="AO4" s="453"/>
      <c r="AP4" s="453"/>
      <c r="AQ4" s="453"/>
      <c r="AR4" s="453"/>
      <c r="AS4" s="453"/>
      <c r="AT4" s="454"/>
      <c r="AU4" s="455">
        <v>7.0190000000000001</v>
      </c>
      <c r="AV4" s="456"/>
      <c r="AW4" s="456"/>
      <c r="AX4" s="457"/>
    </row>
    <row r="5" spans="1:50" ht="24.75" customHeight="1" x14ac:dyDescent="0.15">
      <c r="A5" s="1040"/>
      <c r="B5" s="1041"/>
      <c r="C5" s="1041"/>
      <c r="D5" s="1041"/>
      <c r="E5" s="1041"/>
      <c r="F5" s="1042"/>
      <c r="G5" s="346" t="s">
        <v>694</v>
      </c>
      <c r="H5" s="347"/>
      <c r="I5" s="347"/>
      <c r="J5" s="347"/>
      <c r="K5" s="348"/>
      <c r="L5" s="399" t="s">
        <v>695</v>
      </c>
      <c r="M5" s="400"/>
      <c r="N5" s="400"/>
      <c r="O5" s="400"/>
      <c r="P5" s="400"/>
      <c r="Q5" s="400"/>
      <c r="R5" s="400"/>
      <c r="S5" s="400"/>
      <c r="T5" s="400"/>
      <c r="U5" s="400"/>
      <c r="V5" s="400"/>
      <c r="W5" s="400"/>
      <c r="X5" s="401"/>
      <c r="Y5" s="396">
        <v>1.08</v>
      </c>
      <c r="Z5" s="397"/>
      <c r="AA5" s="397"/>
      <c r="AB5" s="403"/>
      <c r="AC5" s="346" t="s">
        <v>711</v>
      </c>
      <c r="AD5" s="347"/>
      <c r="AE5" s="347"/>
      <c r="AF5" s="347"/>
      <c r="AG5" s="348"/>
      <c r="AH5" s="399" t="s">
        <v>707</v>
      </c>
      <c r="AI5" s="400"/>
      <c r="AJ5" s="400"/>
      <c r="AK5" s="400"/>
      <c r="AL5" s="400"/>
      <c r="AM5" s="400"/>
      <c r="AN5" s="400"/>
      <c r="AO5" s="400"/>
      <c r="AP5" s="400"/>
      <c r="AQ5" s="400"/>
      <c r="AR5" s="400"/>
      <c r="AS5" s="400"/>
      <c r="AT5" s="401"/>
      <c r="AU5" s="396">
        <v>1.7230000000000001</v>
      </c>
      <c r="AV5" s="397"/>
      <c r="AW5" s="397"/>
      <c r="AX5" s="398"/>
    </row>
    <row r="6" spans="1:50" ht="24.75" customHeight="1" x14ac:dyDescent="0.15">
      <c r="A6" s="1040"/>
      <c r="B6" s="1041"/>
      <c r="C6" s="1041"/>
      <c r="D6" s="1041"/>
      <c r="E6" s="1041"/>
      <c r="F6" s="1042"/>
      <c r="G6" s="346" t="s">
        <v>696</v>
      </c>
      <c r="H6" s="347"/>
      <c r="I6" s="347"/>
      <c r="J6" s="347"/>
      <c r="K6" s="348"/>
      <c r="L6" s="399" t="s">
        <v>697</v>
      </c>
      <c r="M6" s="400"/>
      <c r="N6" s="400"/>
      <c r="O6" s="400"/>
      <c r="P6" s="400"/>
      <c r="Q6" s="400"/>
      <c r="R6" s="400"/>
      <c r="S6" s="400"/>
      <c r="T6" s="400"/>
      <c r="U6" s="400"/>
      <c r="V6" s="400"/>
      <c r="W6" s="400"/>
      <c r="X6" s="401"/>
      <c r="Y6" s="396">
        <v>1.07</v>
      </c>
      <c r="Z6" s="397"/>
      <c r="AA6" s="397"/>
      <c r="AB6" s="403"/>
      <c r="AC6" s="346" t="s">
        <v>706</v>
      </c>
      <c r="AD6" s="347"/>
      <c r="AE6" s="347"/>
      <c r="AF6" s="347"/>
      <c r="AG6" s="348"/>
      <c r="AH6" s="399" t="s">
        <v>712</v>
      </c>
      <c r="AI6" s="400"/>
      <c r="AJ6" s="400"/>
      <c r="AK6" s="400"/>
      <c r="AL6" s="400"/>
      <c r="AM6" s="400"/>
      <c r="AN6" s="400"/>
      <c r="AO6" s="400"/>
      <c r="AP6" s="400"/>
      <c r="AQ6" s="400"/>
      <c r="AR6" s="400"/>
      <c r="AS6" s="400"/>
      <c r="AT6" s="401"/>
      <c r="AU6" s="396">
        <v>0.92400000000000004</v>
      </c>
      <c r="AV6" s="397"/>
      <c r="AW6" s="397"/>
      <c r="AX6" s="398"/>
    </row>
    <row r="7" spans="1:50" ht="24.75" customHeight="1" x14ac:dyDescent="0.15">
      <c r="A7" s="1040"/>
      <c r="B7" s="1041"/>
      <c r="C7" s="1041"/>
      <c r="D7" s="1041"/>
      <c r="E7" s="1041"/>
      <c r="F7" s="1042"/>
      <c r="G7" s="346" t="s">
        <v>698</v>
      </c>
      <c r="H7" s="347"/>
      <c r="I7" s="347"/>
      <c r="J7" s="347"/>
      <c r="K7" s="348"/>
      <c r="L7" s="399" t="s">
        <v>699</v>
      </c>
      <c r="M7" s="400"/>
      <c r="N7" s="400"/>
      <c r="O7" s="400"/>
      <c r="P7" s="400"/>
      <c r="Q7" s="400"/>
      <c r="R7" s="400"/>
      <c r="S7" s="400"/>
      <c r="T7" s="400"/>
      <c r="U7" s="400"/>
      <c r="V7" s="400"/>
      <c r="W7" s="400"/>
      <c r="X7" s="401"/>
      <c r="Y7" s="396">
        <v>0.85</v>
      </c>
      <c r="Z7" s="397"/>
      <c r="AA7" s="397"/>
      <c r="AB7" s="403"/>
      <c r="AC7" s="346" t="s">
        <v>694</v>
      </c>
      <c r="AD7" s="347"/>
      <c r="AE7" s="347"/>
      <c r="AF7" s="347"/>
      <c r="AG7" s="348"/>
      <c r="AH7" s="399" t="s">
        <v>713</v>
      </c>
      <c r="AI7" s="400"/>
      <c r="AJ7" s="400"/>
      <c r="AK7" s="400"/>
      <c r="AL7" s="400"/>
      <c r="AM7" s="400"/>
      <c r="AN7" s="400"/>
      <c r="AO7" s="400"/>
      <c r="AP7" s="400"/>
      <c r="AQ7" s="400"/>
      <c r="AR7" s="400"/>
      <c r="AS7" s="400"/>
      <c r="AT7" s="401"/>
      <c r="AU7" s="396">
        <v>0.89600000000000002</v>
      </c>
      <c r="AV7" s="397"/>
      <c r="AW7" s="397"/>
      <c r="AX7" s="398"/>
    </row>
    <row r="8" spans="1:50" ht="24.75" customHeight="1" x14ac:dyDescent="0.15">
      <c r="A8" s="1040"/>
      <c r="B8" s="1041"/>
      <c r="C8" s="1041"/>
      <c r="D8" s="1041"/>
      <c r="E8" s="1041"/>
      <c r="F8" s="1042"/>
      <c r="G8" s="346" t="s">
        <v>700</v>
      </c>
      <c r="H8" s="347"/>
      <c r="I8" s="347"/>
      <c r="J8" s="347"/>
      <c r="K8" s="348"/>
      <c r="L8" s="399" t="s">
        <v>701</v>
      </c>
      <c r="M8" s="400"/>
      <c r="N8" s="400"/>
      <c r="O8" s="400"/>
      <c r="P8" s="400"/>
      <c r="Q8" s="400"/>
      <c r="R8" s="400"/>
      <c r="S8" s="400"/>
      <c r="T8" s="400"/>
      <c r="U8" s="400"/>
      <c r="V8" s="400"/>
      <c r="W8" s="400"/>
      <c r="X8" s="401"/>
      <c r="Y8" s="396">
        <v>8.1000000000000003E-2</v>
      </c>
      <c r="Z8" s="397"/>
      <c r="AA8" s="397"/>
      <c r="AB8" s="403"/>
      <c r="AC8" s="346" t="s">
        <v>696</v>
      </c>
      <c r="AD8" s="347"/>
      <c r="AE8" s="347"/>
      <c r="AF8" s="347"/>
      <c r="AG8" s="348"/>
      <c r="AH8" s="399" t="s">
        <v>714</v>
      </c>
      <c r="AI8" s="400"/>
      <c r="AJ8" s="400"/>
      <c r="AK8" s="400"/>
      <c r="AL8" s="400"/>
      <c r="AM8" s="400"/>
      <c r="AN8" s="400"/>
      <c r="AO8" s="400"/>
      <c r="AP8" s="400"/>
      <c r="AQ8" s="400"/>
      <c r="AR8" s="400"/>
      <c r="AS8" s="400"/>
      <c r="AT8" s="401"/>
      <c r="AU8" s="396">
        <v>0.76300000000000001</v>
      </c>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t="s">
        <v>715</v>
      </c>
      <c r="AD9" s="347"/>
      <c r="AE9" s="347"/>
      <c r="AF9" s="347"/>
      <c r="AG9" s="348"/>
      <c r="AH9" s="399" t="s">
        <v>716</v>
      </c>
      <c r="AI9" s="400"/>
      <c r="AJ9" s="400"/>
      <c r="AK9" s="400"/>
      <c r="AL9" s="400"/>
      <c r="AM9" s="400"/>
      <c r="AN9" s="400"/>
      <c r="AO9" s="400"/>
      <c r="AP9" s="400"/>
      <c r="AQ9" s="400"/>
      <c r="AR9" s="400"/>
      <c r="AS9" s="400"/>
      <c r="AT9" s="401"/>
      <c r="AU9" s="396">
        <v>0.40600000000000003</v>
      </c>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t="s">
        <v>717</v>
      </c>
      <c r="AD10" s="347"/>
      <c r="AE10" s="347"/>
      <c r="AF10" s="347"/>
      <c r="AG10" s="348"/>
      <c r="AH10" s="399" t="s">
        <v>718</v>
      </c>
      <c r="AI10" s="400"/>
      <c r="AJ10" s="400"/>
      <c r="AK10" s="400"/>
      <c r="AL10" s="400"/>
      <c r="AM10" s="400"/>
      <c r="AN10" s="400"/>
      <c r="AO10" s="400"/>
      <c r="AP10" s="400"/>
      <c r="AQ10" s="400"/>
      <c r="AR10" s="400"/>
      <c r="AS10" s="400"/>
      <c r="AT10" s="401"/>
      <c r="AU10" s="396">
        <v>0.34300000000000003</v>
      </c>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t="s">
        <v>719</v>
      </c>
      <c r="AD11" s="347"/>
      <c r="AE11" s="347"/>
      <c r="AF11" s="347"/>
      <c r="AG11" s="348"/>
      <c r="AH11" s="399" t="s">
        <v>720</v>
      </c>
      <c r="AI11" s="400"/>
      <c r="AJ11" s="400"/>
      <c r="AK11" s="400"/>
      <c r="AL11" s="400"/>
      <c r="AM11" s="400"/>
      <c r="AN11" s="400"/>
      <c r="AO11" s="400"/>
      <c r="AP11" s="400"/>
      <c r="AQ11" s="400"/>
      <c r="AR11" s="400"/>
      <c r="AS11" s="400"/>
      <c r="AT11" s="401"/>
      <c r="AU11" s="396">
        <v>2.9220000000000002</v>
      </c>
      <c r="AV11" s="397"/>
      <c r="AW11" s="397"/>
      <c r="AX11" s="398"/>
    </row>
    <row r="12" spans="1:50" ht="24.75" hidden="1"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14.981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14.996000000000002</v>
      </c>
      <c r="AV14" s="413"/>
      <c r="AW14" s="413"/>
      <c r="AX14" s="415"/>
    </row>
    <row r="15" spans="1:50" ht="30" customHeight="1" x14ac:dyDescent="0.15">
      <c r="A15" s="1040"/>
      <c r="B15" s="1041"/>
      <c r="C15" s="1041"/>
      <c r="D15" s="1041"/>
      <c r="E15" s="1041"/>
      <c r="F15" s="1042"/>
      <c r="G15" s="440" t="s">
        <v>721</v>
      </c>
      <c r="H15" s="441"/>
      <c r="I15" s="441"/>
      <c r="J15" s="441"/>
      <c r="K15" s="441"/>
      <c r="L15" s="441"/>
      <c r="M15" s="441"/>
      <c r="N15" s="441"/>
      <c r="O15" s="441"/>
      <c r="P15" s="441"/>
      <c r="Q15" s="441"/>
      <c r="R15" s="441"/>
      <c r="S15" s="441"/>
      <c r="T15" s="441"/>
      <c r="U15" s="441"/>
      <c r="V15" s="441"/>
      <c r="W15" s="441"/>
      <c r="X15" s="441"/>
      <c r="Y15" s="441"/>
      <c r="Z15" s="441"/>
      <c r="AA15" s="441"/>
      <c r="AB15" s="442"/>
      <c r="AC15" s="440" t="s">
        <v>702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t="s">
        <v>703</v>
      </c>
      <c r="H17" s="450"/>
      <c r="I17" s="450"/>
      <c r="J17" s="450"/>
      <c r="K17" s="451"/>
      <c r="L17" s="452" t="s">
        <v>722</v>
      </c>
      <c r="M17" s="453"/>
      <c r="N17" s="453"/>
      <c r="O17" s="453"/>
      <c r="P17" s="453"/>
      <c r="Q17" s="453"/>
      <c r="R17" s="453"/>
      <c r="S17" s="453"/>
      <c r="T17" s="453"/>
      <c r="U17" s="453"/>
      <c r="V17" s="453"/>
      <c r="W17" s="453"/>
      <c r="X17" s="454"/>
      <c r="Y17" s="455">
        <v>9.2170000000000005</v>
      </c>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t="s">
        <v>705</v>
      </c>
      <c r="H18" s="347"/>
      <c r="I18" s="347"/>
      <c r="J18" s="347"/>
      <c r="K18" s="348"/>
      <c r="L18" s="399" t="s">
        <v>723</v>
      </c>
      <c r="M18" s="400"/>
      <c r="N18" s="400"/>
      <c r="O18" s="400"/>
      <c r="P18" s="400"/>
      <c r="Q18" s="400"/>
      <c r="R18" s="400"/>
      <c r="S18" s="400"/>
      <c r="T18" s="400"/>
      <c r="U18" s="400"/>
      <c r="V18" s="400"/>
      <c r="W18" s="400"/>
      <c r="X18" s="401"/>
      <c r="Y18" s="396">
        <v>1.88</v>
      </c>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t="s">
        <v>724</v>
      </c>
      <c r="H19" s="347"/>
      <c r="I19" s="347"/>
      <c r="J19" s="347"/>
      <c r="K19" s="348"/>
      <c r="L19" s="399" t="s">
        <v>725</v>
      </c>
      <c r="M19" s="400"/>
      <c r="N19" s="400"/>
      <c r="O19" s="400"/>
      <c r="P19" s="400"/>
      <c r="Q19" s="400"/>
      <c r="R19" s="400"/>
      <c r="S19" s="400"/>
      <c r="T19" s="400"/>
      <c r="U19" s="400"/>
      <c r="V19" s="400"/>
      <c r="W19" s="400"/>
      <c r="X19" s="401"/>
      <c r="Y19" s="396">
        <v>0.59099999999999997</v>
      </c>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t="s">
        <v>698</v>
      </c>
      <c r="H20" s="347"/>
      <c r="I20" s="347"/>
      <c r="J20" s="347"/>
      <c r="K20" s="348"/>
      <c r="L20" s="399" t="s">
        <v>726</v>
      </c>
      <c r="M20" s="400"/>
      <c r="N20" s="400"/>
      <c r="O20" s="400"/>
      <c r="P20" s="400"/>
      <c r="Q20" s="400"/>
      <c r="R20" s="400"/>
      <c r="S20" s="400"/>
      <c r="T20" s="400"/>
      <c r="U20" s="400"/>
      <c r="V20" s="400"/>
      <c r="W20" s="400"/>
      <c r="X20" s="401"/>
      <c r="Y20" s="396">
        <v>0.45300000000000001</v>
      </c>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t="s">
        <v>727</v>
      </c>
      <c r="H21" s="347"/>
      <c r="I21" s="347"/>
      <c r="J21" s="347"/>
      <c r="K21" s="348"/>
      <c r="L21" s="399" t="s">
        <v>728</v>
      </c>
      <c r="M21" s="400"/>
      <c r="N21" s="400"/>
      <c r="O21" s="400"/>
      <c r="P21" s="400"/>
      <c r="Q21" s="400"/>
      <c r="R21" s="400"/>
      <c r="S21" s="400"/>
      <c r="T21" s="400"/>
      <c r="U21" s="400"/>
      <c r="V21" s="400"/>
      <c r="W21" s="400"/>
      <c r="X21" s="401"/>
      <c r="Y21" s="396">
        <v>0.29599999999999999</v>
      </c>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t="s">
        <v>719</v>
      </c>
      <c r="H22" s="347"/>
      <c r="I22" s="347"/>
      <c r="J22" s="347"/>
      <c r="K22" s="348"/>
      <c r="L22" s="399" t="s">
        <v>729</v>
      </c>
      <c r="M22" s="400"/>
      <c r="N22" s="400"/>
      <c r="O22" s="400"/>
      <c r="P22" s="400"/>
      <c r="Q22" s="400"/>
      <c r="R22" s="400"/>
      <c r="S22" s="400"/>
      <c r="T22" s="400"/>
      <c r="U22" s="400"/>
      <c r="V22" s="400"/>
      <c r="W22" s="400"/>
      <c r="X22" s="401"/>
      <c r="Y22" s="396">
        <v>2.9369999999999998</v>
      </c>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15.373999999999999</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40"/>
      <c r="B28" s="1041"/>
      <c r="C28" s="1041"/>
      <c r="D28" s="1041"/>
      <c r="E28" s="1041"/>
      <c r="F28" s="1042"/>
      <c r="G28" s="440" t="s">
        <v>708</v>
      </c>
      <c r="H28" s="441"/>
      <c r="I28" s="441"/>
      <c r="J28" s="441"/>
      <c r="K28" s="441"/>
      <c r="L28" s="441"/>
      <c r="M28" s="441"/>
      <c r="N28" s="441"/>
      <c r="O28" s="441"/>
      <c r="P28" s="441"/>
      <c r="Q28" s="441"/>
      <c r="R28" s="441"/>
      <c r="S28" s="441"/>
      <c r="T28" s="441"/>
      <c r="U28" s="441"/>
      <c r="V28" s="441"/>
      <c r="W28" s="441"/>
      <c r="X28" s="441"/>
      <c r="Y28" s="441"/>
      <c r="Z28" s="441"/>
      <c r="AA28" s="441"/>
      <c r="AB28" s="442"/>
      <c r="AC28" s="440" t="s">
        <v>709</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0"/>
      <c r="B41" s="1041"/>
      <c r="C41" s="1041"/>
      <c r="D41" s="1041"/>
      <c r="E41" s="1041"/>
      <c r="F41" s="1042"/>
      <c r="G41" s="440" t="s">
        <v>730</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37" t="s">
        <v>28</v>
      </c>
      <c r="B55" s="1038"/>
      <c r="C55" s="1038"/>
      <c r="D55" s="1038"/>
      <c r="E55" s="1038"/>
      <c r="F55" s="1039"/>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398</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0"/>
      <c r="B68" s="1041"/>
      <c r="C68" s="1041"/>
      <c r="D68" s="1041"/>
      <c r="E68" s="1041"/>
      <c r="F68" s="1042"/>
      <c r="G68" s="440" t="s">
        <v>399</v>
      </c>
      <c r="H68" s="441"/>
      <c r="I68" s="441"/>
      <c r="J68" s="441"/>
      <c r="K68" s="441"/>
      <c r="L68" s="441"/>
      <c r="M68" s="441"/>
      <c r="N68" s="441"/>
      <c r="O68" s="441"/>
      <c r="P68" s="441"/>
      <c r="Q68" s="441"/>
      <c r="R68" s="441"/>
      <c r="S68" s="441"/>
      <c r="T68" s="441"/>
      <c r="U68" s="441"/>
      <c r="V68" s="441"/>
      <c r="W68" s="441"/>
      <c r="X68" s="441"/>
      <c r="Y68" s="441"/>
      <c r="Z68" s="441"/>
      <c r="AA68" s="441"/>
      <c r="AB68" s="442"/>
      <c r="AC68" s="440" t="s">
        <v>400</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0"/>
      <c r="B81" s="1041"/>
      <c r="C81" s="1041"/>
      <c r="D81" s="1041"/>
      <c r="E81" s="1041"/>
      <c r="F81" s="1042"/>
      <c r="G81" s="440" t="s">
        <v>401</v>
      </c>
      <c r="H81" s="441"/>
      <c r="I81" s="441"/>
      <c r="J81" s="441"/>
      <c r="K81" s="441"/>
      <c r="L81" s="441"/>
      <c r="M81" s="441"/>
      <c r="N81" s="441"/>
      <c r="O81" s="441"/>
      <c r="P81" s="441"/>
      <c r="Q81" s="441"/>
      <c r="R81" s="441"/>
      <c r="S81" s="441"/>
      <c r="T81" s="441"/>
      <c r="U81" s="441"/>
      <c r="V81" s="441"/>
      <c r="W81" s="441"/>
      <c r="X81" s="441"/>
      <c r="Y81" s="441"/>
      <c r="Z81" s="441"/>
      <c r="AA81" s="441"/>
      <c r="AB81" s="442"/>
      <c r="AC81" s="440" t="s">
        <v>402</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0"/>
      <c r="B94" s="1041"/>
      <c r="C94" s="1041"/>
      <c r="D94" s="1041"/>
      <c r="E94" s="1041"/>
      <c r="F94" s="1042"/>
      <c r="G94" s="440" t="s">
        <v>403</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404</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0"/>
      <c r="B121" s="1041"/>
      <c r="C121" s="1041"/>
      <c r="D121" s="1041"/>
      <c r="E121" s="1041"/>
      <c r="F121" s="1042"/>
      <c r="G121" s="440" t="s">
        <v>405</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406</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0"/>
      <c r="B134" s="1041"/>
      <c r="C134" s="1041"/>
      <c r="D134" s="1041"/>
      <c r="E134" s="1041"/>
      <c r="F134" s="1042"/>
      <c r="G134" s="440" t="s">
        <v>407</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408</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0"/>
      <c r="B147" s="1041"/>
      <c r="C147" s="1041"/>
      <c r="D147" s="1041"/>
      <c r="E147" s="1041"/>
      <c r="F147" s="1042"/>
      <c r="G147" s="440" t="s">
        <v>409</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410</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0"/>
      <c r="B174" s="1041"/>
      <c r="C174" s="1041"/>
      <c r="D174" s="1041"/>
      <c r="E174" s="1041"/>
      <c r="F174" s="1042"/>
      <c r="G174" s="440" t="s">
        <v>411</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412</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0"/>
      <c r="B187" s="1041"/>
      <c r="C187" s="1041"/>
      <c r="D187" s="1041"/>
      <c r="E187" s="1041"/>
      <c r="F187" s="1042"/>
      <c r="G187" s="440" t="s">
        <v>414</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413</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0"/>
      <c r="B200" s="1041"/>
      <c r="C200" s="1041"/>
      <c r="D200" s="1041"/>
      <c r="E200" s="1041"/>
      <c r="F200" s="1042"/>
      <c r="G200" s="440" t="s">
        <v>415</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416</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0"/>
      <c r="B227" s="1041"/>
      <c r="C227" s="1041"/>
      <c r="D227" s="1041"/>
      <c r="E227" s="1041"/>
      <c r="F227" s="1042"/>
      <c r="G227" s="440" t="s">
        <v>417</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418</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0"/>
      <c r="B240" s="1041"/>
      <c r="C240" s="1041"/>
      <c r="D240" s="1041"/>
      <c r="E240" s="1041"/>
      <c r="F240" s="1042"/>
      <c r="G240" s="440" t="s">
        <v>419</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420</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0"/>
      <c r="B253" s="1041"/>
      <c r="C253" s="1041"/>
      <c r="D253" s="1041"/>
      <c r="E253" s="1041"/>
      <c r="F253" s="1042"/>
      <c r="G253" s="440" t="s">
        <v>421</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0" sqref="C40:I4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425</v>
      </c>
      <c r="K3" s="112"/>
      <c r="L3" s="112"/>
      <c r="M3" s="112"/>
      <c r="N3" s="112"/>
      <c r="O3" s="112"/>
      <c r="P3" s="345" t="s">
        <v>27</v>
      </c>
      <c r="Q3" s="345"/>
      <c r="R3" s="345"/>
      <c r="S3" s="345"/>
      <c r="T3" s="345"/>
      <c r="U3" s="345"/>
      <c r="V3" s="345"/>
      <c r="W3" s="345"/>
      <c r="X3" s="345"/>
      <c r="Y3" s="342" t="s">
        <v>484</v>
      </c>
      <c r="Z3" s="343"/>
      <c r="AA3" s="343"/>
      <c r="AB3" s="343"/>
      <c r="AC3" s="275" t="s">
        <v>467</v>
      </c>
      <c r="AD3" s="275"/>
      <c r="AE3" s="275"/>
      <c r="AF3" s="275"/>
      <c r="AG3" s="275"/>
      <c r="AH3" s="342" t="s">
        <v>389</v>
      </c>
      <c r="AI3" s="344"/>
      <c r="AJ3" s="344"/>
      <c r="AK3" s="344"/>
      <c r="AL3" s="344" t="s">
        <v>21</v>
      </c>
      <c r="AM3" s="344"/>
      <c r="AN3" s="344"/>
      <c r="AO3" s="427"/>
      <c r="AP3" s="428" t="s">
        <v>426</v>
      </c>
      <c r="AQ3" s="428"/>
      <c r="AR3" s="428"/>
      <c r="AS3" s="428"/>
      <c r="AT3" s="428"/>
      <c r="AU3" s="428"/>
      <c r="AV3" s="428"/>
      <c r="AW3" s="428"/>
      <c r="AX3" s="428"/>
    </row>
    <row r="4" spans="1:50" ht="46.15" customHeight="1" x14ac:dyDescent="0.15">
      <c r="A4" s="1060">
        <v>1</v>
      </c>
      <c r="B4" s="1060">
        <v>1</v>
      </c>
      <c r="C4" s="419" t="s">
        <v>755</v>
      </c>
      <c r="D4" s="416"/>
      <c r="E4" s="416"/>
      <c r="F4" s="416"/>
      <c r="G4" s="416"/>
      <c r="H4" s="416"/>
      <c r="I4" s="416"/>
      <c r="J4" s="417">
        <v>2120005016795</v>
      </c>
      <c r="K4" s="418"/>
      <c r="L4" s="418"/>
      <c r="M4" s="418"/>
      <c r="N4" s="418"/>
      <c r="O4" s="418"/>
      <c r="P4" s="420" t="s">
        <v>756</v>
      </c>
      <c r="Q4" s="315"/>
      <c r="R4" s="315"/>
      <c r="S4" s="315"/>
      <c r="T4" s="315"/>
      <c r="U4" s="315"/>
      <c r="V4" s="315"/>
      <c r="W4" s="315"/>
      <c r="X4" s="315"/>
      <c r="Y4" s="316">
        <v>14.981</v>
      </c>
      <c r="Z4" s="317"/>
      <c r="AA4" s="317"/>
      <c r="AB4" s="318"/>
      <c r="AC4" s="320" t="s">
        <v>509</v>
      </c>
      <c r="AD4" s="320"/>
      <c r="AE4" s="320"/>
      <c r="AF4" s="320"/>
      <c r="AG4" s="320"/>
      <c r="AH4" s="321">
        <v>1</v>
      </c>
      <c r="AI4" s="322"/>
      <c r="AJ4" s="322"/>
      <c r="AK4" s="322"/>
      <c r="AL4" s="323" t="s">
        <v>757</v>
      </c>
      <c r="AM4" s="324"/>
      <c r="AN4" s="324"/>
      <c r="AO4" s="325"/>
      <c r="AP4" s="319" t="s">
        <v>758</v>
      </c>
      <c r="AQ4" s="319"/>
      <c r="AR4" s="319"/>
      <c r="AS4" s="319"/>
      <c r="AT4" s="319"/>
      <c r="AU4" s="319"/>
      <c r="AV4" s="319"/>
      <c r="AW4" s="319"/>
      <c r="AX4" s="319"/>
    </row>
    <row r="5" spans="1:50" ht="43.9" customHeight="1" x14ac:dyDescent="0.15">
      <c r="A5" s="1060">
        <v>2</v>
      </c>
      <c r="B5" s="1060">
        <v>1</v>
      </c>
      <c r="C5" s="419" t="s">
        <v>755</v>
      </c>
      <c r="D5" s="416"/>
      <c r="E5" s="416"/>
      <c r="F5" s="416"/>
      <c r="G5" s="416"/>
      <c r="H5" s="416"/>
      <c r="I5" s="416"/>
      <c r="J5" s="417">
        <v>2120005016795</v>
      </c>
      <c r="K5" s="418"/>
      <c r="L5" s="418"/>
      <c r="M5" s="418"/>
      <c r="N5" s="418"/>
      <c r="O5" s="418"/>
      <c r="P5" s="420" t="s">
        <v>759</v>
      </c>
      <c r="Q5" s="315"/>
      <c r="R5" s="315"/>
      <c r="S5" s="315"/>
      <c r="T5" s="315"/>
      <c r="U5" s="315"/>
      <c r="V5" s="315"/>
      <c r="W5" s="315"/>
      <c r="X5" s="315"/>
      <c r="Y5" s="316">
        <v>0.99399999999999999</v>
      </c>
      <c r="Z5" s="317"/>
      <c r="AA5" s="317"/>
      <c r="AB5" s="318"/>
      <c r="AC5" s="320" t="s">
        <v>511</v>
      </c>
      <c r="AD5" s="320"/>
      <c r="AE5" s="320"/>
      <c r="AF5" s="320"/>
      <c r="AG5" s="320"/>
      <c r="AH5" s="321" t="s">
        <v>757</v>
      </c>
      <c r="AI5" s="322"/>
      <c r="AJ5" s="322"/>
      <c r="AK5" s="322"/>
      <c r="AL5" s="323" t="s">
        <v>758</v>
      </c>
      <c r="AM5" s="324"/>
      <c r="AN5" s="324"/>
      <c r="AO5" s="325"/>
      <c r="AP5" s="319" t="s">
        <v>758</v>
      </c>
      <c r="AQ5" s="319"/>
      <c r="AR5" s="319"/>
      <c r="AS5" s="319"/>
      <c r="AT5" s="319"/>
      <c r="AU5" s="319"/>
      <c r="AV5" s="319"/>
      <c r="AW5" s="319"/>
      <c r="AX5" s="319"/>
    </row>
    <row r="6" spans="1:50" ht="34.15" customHeight="1" x14ac:dyDescent="0.15">
      <c r="A6" s="1060">
        <v>3</v>
      </c>
      <c r="B6" s="1060">
        <v>1</v>
      </c>
      <c r="C6" s="419" t="s">
        <v>760</v>
      </c>
      <c r="D6" s="416"/>
      <c r="E6" s="416"/>
      <c r="F6" s="416"/>
      <c r="G6" s="416"/>
      <c r="H6" s="416"/>
      <c r="I6" s="416"/>
      <c r="J6" s="417">
        <v>8160005009336</v>
      </c>
      <c r="K6" s="418"/>
      <c r="L6" s="418"/>
      <c r="M6" s="418"/>
      <c r="N6" s="418"/>
      <c r="O6" s="418"/>
      <c r="P6" s="420" t="s">
        <v>761</v>
      </c>
      <c r="Q6" s="315"/>
      <c r="R6" s="315"/>
      <c r="S6" s="315"/>
      <c r="T6" s="315"/>
      <c r="U6" s="315"/>
      <c r="V6" s="315"/>
      <c r="W6" s="315"/>
      <c r="X6" s="315"/>
      <c r="Y6" s="316">
        <v>0.90595099999999995</v>
      </c>
      <c r="Z6" s="317"/>
      <c r="AA6" s="317"/>
      <c r="AB6" s="318"/>
      <c r="AC6" s="320" t="s">
        <v>511</v>
      </c>
      <c r="AD6" s="320"/>
      <c r="AE6" s="320"/>
      <c r="AF6" s="320"/>
      <c r="AG6" s="320"/>
      <c r="AH6" s="321" t="s">
        <v>762</v>
      </c>
      <c r="AI6" s="322"/>
      <c r="AJ6" s="322"/>
      <c r="AK6" s="322"/>
      <c r="AL6" s="323" t="s">
        <v>757</v>
      </c>
      <c r="AM6" s="324"/>
      <c r="AN6" s="324"/>
      <c r="AO6" s="325"/>
      <c r="AP6" s="319" t="s">
        <v>758</v>
      </c>
      <c r="AQ6" s="319"/>
      <c r="AR6" s="319"/>
      <c r="AS6" s="319"/>
      <c r="AT6" s="319"/>
      <c r="AU6" s="319"/>
      <c r="AV6" s="319"/>
      <c r="AW6" s="319"/>
      <c r="AX6" s="319"/>
    </row>
    <row r="7" spans="1:50" ht="36" customHeight="1" x14ac:dyDescent="0.15">
      <c r="A7" s="1060">
        <v>4</v>
      </c>
      <c r="B7" s="1060">
        <v>1</v>
      </c>
      <c r="C7" s="419" t="s">
        <v>763</v>
      </c>
      <c r="D7" s="416"/>
      <c r="E7" s="416"/>
      <c r="F7" s="416"/>
      <c r="G7" s="416"/>
      <c r="H7" s="416"/>
      <c r="I7" s="416"/>
      <c r="J7" s="417">
        <v>7120001077523</v>
      </c>
      <c r="K7" s="418"/>
      <c r="L7" s="418"/>
      <c r="M7" s="418"/>
      <c r="N7" s="418"/>
      <c r="O7" s="418"/>
      <c r="P7" s="420" t="s">
        <v>764</v>
      </c>
      <c r="Q7" s="315"/>
      <c r="R7" s="315"/>
      <c r="S7" s="315"/>
      <c r="T7" s="315"/>
      <c r="U7" s="315"/>
      <c r="V7" s="315"/>
      <c r="W7" s="315"/>
      <c r="X7" s="315"/>
      <c r="Y7" s="316">
        <v>6.0000000000000001E-3</v>
      </c>
      <c r="Z7" s="317"/>
      <c r="AA7" s="317"/>
      <c r="AB7" s="318"/>
      <c r="AC7" s="320" t="s">
        <v>511</v>
      </c>
      <c r="AD7" s="320"/>
      <c r="AE7" s="320"/>
      <c r="AF7" s="320"/>
      <c r="AG7" s="320"/>
      <c r="AH7" s="321" t="s">
        <v>758</v>
      </c>
      <c r="AI7" s="322"/>
      <c r="AJ7" s="322"/>
      <c r="AK7" s="322"/>
      <c r="AL7" s="323" t="s">
        <v>758</v>
      </c>
      <c r="AM7" s="324"/>
      <c r="AN7" s="324"/>
      <c r="AO7" s="325"/>
      <c r="AP7" s="319" t="s">
        <v>758</v>
      </c>
      <c r="AQ7" s="319"/>
      <c r="AR7" s="319"/>
      <c r="AS7" s="319"/>
      <c r="AT7" s="319"/>
      <c r="AU7" s="319"/>
      <c r="AV7" s="319"/>
      <c r="AW7" s="319"/>
      <c r="AX7" s="319"/>
    </row>
    <row r="8" spans="1:50" ht="26.25" customHeight="1" x14ac:dyDescent="0.15">
      <c r="A8" s="1060">
        <v>5</v>
      </c>
      <c r="B8" s="1060">
        <v>1</v>
      </c>
      <c r="C8" s="419" t="s">
        <v>765</v>
      </c>
      <c r="D8" s="416"/>
      <c r="E8" s="416"/>
      <c r="F8" s="416"/>
      <c r="G8" s="416"/>
      <c r="H8" s="416"/>
      <c r="I8" s="416"/>
      <c r="J8" s="417">
        <v>3280001004829</v>
      </c>
      <c r="K8" s="418"/>
      <c r="L8" s="418"/>
      <c r="M8" s="418"/>
      <c r="N8" s="418"/>
      <c r="O8" s="418"/>
      <c r="P8" s="420" t="s">
        <v>766</v>
      </c>
      <c r="Q8" s="315"/>
      <c r="R8" s="315"/>
      <c r="S8" s="315"/>
      <c r="T8" s="315"/>
      <c r="U8" s="315"/>
      <c r="V8" s="315"/>
      <c r="W8" s="315"/>
      <c r="X8" s="315"/>
      <c r="Y8" s="316">
        <v>4.0000000000000001E-3</v>
      </c>
      <c r="Z8" s="317"/>
      <c r="AA8" s="317"/>
      <c r="AB8" s="318"/>
      <c r="AC8" s="320" t="s">
        <v>511</v>
      </c>
      <c r="AD8" s="320"/>
      <c r="AE8" s="320"/>
      <c r="AF8" s="320"/>
      <c r="AG8" s="320"/>
      <c r="AH8" s="321" t="s">
        <v>767</v>
      </c>
      <c r="AI8" s="322"/>
      <c r="AJ8" s="322"/>
      <c r="AK8" s="322"/>
      <c r="AL8" s="323" t="s">
        <v>758</v>
      </c>
      <c r="AM8" s="324"/>
      <c r="AN8" s="324"/>
      <c r="AO8" s="325"/>
      <c r="AP8" s="319" t="s">
        <v>768</v>
      </c>
      <c r="AQ8" s="319"/>
      <c r="AR8" s="319"/>
      <c r="AS8" s="319"/>
      <c r="AT8" s="319"/>
      <c r="AU8" s="319"/>
      <c r="AV8" s="319"/>
      <c r="AW8" s="319"/>
      <c r="AX8" s="319"/>
    </row>
    <row r="9" spans="1:50" ht="26.25" hidden="1"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425</v>
      </c>
      <c r="K36" s="112"/>
      <c r="L36" s="112"/>
      <c r="M36" s="112"/>
      <c r="N36" s="112"/>
      <c r="O36" s="112"/>
      <c r="P36" s="345" t="s">
        <v>27</v>
      </c>
      <c r="Q36" s="345"/>
      <c r="R36" s="345"/>
      <c r="S36" s="345"/>
      <c r="T36" s="345"/>
      <c r="U36" s="345"/>
      <c r="V36" s="345"/>
      <c r="W36" s="345"/>
      <c r="X36" s="345"/>
      <c r="Y36" s="342" t="s">
        <v>484</v>
      </c>
      <c r="Z36" s="343"/>
      <c r="AA36" s="343"/>
      <c r="AB36" s="343"/>
      <c r="AC36" s="275" t="s">
        <v>467</v>
      </c>
      <c r="AD36" s="275"/>
      <c r="AE36" s="275"/>
      <c r="AF36" s="275"/>
      <c r="AG36" s="275"/>
      <c r="AH36" s="342" t="s">
        <v>389</v>
      </c>
      <c r="AI36" s="344"/>
      <c r="AJ36" s="344"/>
      <c r="AK36" s="344"/>
      <c r="AL36" s="344" t="s">
        <v>21</v>
      </c>
      <c r="AM36" s="344"/>
      <c r="AN36" s="344"/>
      <c r="AO36" s="427"/>
      <c r="AP36" s="428" t="s">
        <v>426</v>
      </c>
      <c r="AQ36" s="428"/>
      <c r="AR36" s="428"/>
      <c r="AS36" s="428"/>
      <c r="AT36" s="428"/>
      <c r="AU36" s="428"/>
      <c r="AV36" s="428"/>
      <c r="AW36" s="428"/>
      <c r="AX36" s="428"/>
    </row>
    <row r="37" spans="1:50" ht="49.9" customHeight="1" x14ac:dyDescent="0.15">
      <c r="A37" s="1060">
        <v>1</v>
      </c>
      <c r="B37" s="1060">
        <v>1</v>
      </c>
      <c r="C37" s="419" t="s">
        <v>769</v>
      </c>
      <c r="D37" s="416"/>
      <c r="E37" s="416"/>
      <c r="F37" s="416"/>
      <c r="G37" s="416"/>
      <c r="H37" s="416"/>
      <c r="I37" s="416"/>
      <c r="J37" s="417">
        <v>8500005002033</v>
      </c>
      <c r="K37" s="418"/>
      <c r="L37" s="418"/>
      <c r="M37" s="418"/>
      <c r="N37" s="418"/>
      <c r="O37" s="418"/>
      <c r="P37" s="420" t="s">
        <v>770</v>
      </c>
      <c r="Q37" s="315"/>
      <c r="R37" s="315"/>
      <c r="S37" s="315"/>
      <c r="T37" s="315"/>
      <c r="U37" s="315"/>
      <c r="V37" s="315"/>
      <c r="W37" s="315"/>
      <c r="X37" s="315"/>
      <c r="Y37" s="316">
        <v>15</v>
      </c>
      <c r="Z37" s="317"/>
      <c r="AA37" s="317"/>
      <c r="AB37" s="318"/>
      <c r="AC37" s="320" t="s">
        <v>512</v>
      </c>
      <c r="AD37" s="320"/>
      <c r="AE37" s="320"/>
      <c r="AF37" s="320"/>
      <c r="AG37" s="320"/>
      <c r="AH37" s="321" t="s">
        <v>758</v>
      </c>
      <c r="AI37" s="322"/>
      <c r="AJ37" s="322"/>
      <c r="AK37" s="322"/>
      <c r="AL37" s="323" t="s">
        <v>758</v>
      </c>
      <c r="AM37" s="324"/>
      <c r="AN37" s="324"/>
      <c r="AO37" s="325"/>
      <c r="AP37" s="319" t="s">
        <v>758</v>
      </c>
      <c r="AQ37" s="319"/>
      <c r="AR37" s="319"/>
      <c r="AS37" s="319"/>
      <c r="AT37" s="319"/>
      <c r="AU37" s="319"/>
      <c r="AV37" s="319"/>
      <c r="AW37" s="319"/>
      <c r="AX37" s="319"/>
    </row>
    <row r="38" spans="1:50" ht="66.599999999999994" customHeight="1" x14ac:dyDescent="0.15">
      <c r="A38" s="1060">
        <v>2</v>
      </c>
      <c r="B38" s="1060">
        <v>1</v>
      </c>
      <c r="C38" s="419" t="s">
        <v>778</v>
      </c>
      <c r="D38" s="416"/>
      <c r="E38" s="416"/>
      <c r="F38" s="416"/>
      <c r="G38" s="416"/>
      <c r="H38" s="416"/>
      <c r="I38" s="416"/>
      <c r="J38" s="417">
        <v>8500005002033</v>
      </c>
      <c r="K38" s="418"/>
      <c r="L38" s="418"/>
      <c r="M38" s="418"/>
      <c r="N38" s="418"/>
      <c r="O38" s="418"/>
      <c r="P38" s="420" t="s">
        <v>779</v>
      </c>
      <c r="Q38" s="315"/>
      <c r="R38" s="315"/>
      <c r="S38" s="315"/>
      <c r="T38" s="315"/>
      <c r="U38" s="315"/>
      <c r="V38" s="315"/>
      <c r="W38" s="315"/>
      <c r="X38" s="315"/>
      <c r="Y38" s="316">
        <v>0.98899999999999999</v>
      </c>
      <c r="Z38" s="317"/>
      <c r="AA38" s="317"/>
      <c r="AB38" s="318"/>
      <c r="AC38" s="320" t="s">
        <v>511</v>
      </c>
      <c r="AD38" s="320"/>
      <c r="AE38" s="320"/>
      <c r="AF38" s="320"/>
      <c r="AG38" s="320"/>
      <c r="AH38" s="321" t="s">
        <v>777</v>
      </c>
      <c r="AI38" s="322"/>
      <c r="AJ38" s="322"/>
      <c r="AK38" s="322"/>
      <c r="AL38" s="323" t="s">
        <v>758</v>
      </c>
      <c r="AM38" s="324"/>
      <c r="AN38" s="324"/>
      <c r="AO38" s="325"/>
      <c r="AP38" s="319" t="s">
        <v>758</v>
      </c>
      <c r="AQ38" s="319"/>
      <c r="AR38" s="319"/>
      <c r="AS38" s="319"/>
      <c r="AT38" s="319"/>
      <c r="AU38" s="319"/>
      <c r="AV38" s="319"/>
      <c r="AW38" s="319"/>
      <c r="AX38" s="319"/>
    </row>
    <row r="39" spans="1:50" ht="40.9" customHeight="1" x14ac:dyDescent="0.15">
      <c r="A39" s="1060">
        <v>3</v>
      </c>
      <c r="B39" s="1060">
        <v>1</v>
      </c>
      <c r="C39" s="419" t="s">
        <v>780</v>
      </c>
      <c r="D39" s="416"/>
      <c r="E39" s="416"/>
      <c r="F39" s="416"/>
      <c r="G39" s="416"/>
      <c r="H39" s="416"/>
      <c r="I39" s="416"/>
      <c r="J39" s="417">
        <v>8240005002101</v>
      </c>
      <c r="K39" s="418"/>
      <c r="L39" s="418"/>
      <c r="M39" s="418"/>
      <c r="N39" s="418"/>
      <c r="O39" s="418"/>
      <c r="P39" s="420" t="s">
        <v>781</v>
      </c>
      <c r="Q39" s="315"/>
      <c r="R39" s="315"/>
      <c r="S39" s="315"/>
      <c r="T39" s="315"/>
      <c r="U39" s="315"/>
      <c r="V39" s="315"/>
      <c r="W39" s="315"/>
      <c r="X39" s="315"/>
      <c r="Y39" s="316">
        <v>15</v>
      </c>
      <c r="Z39" s="317"/>
      <c r="AA39" s="317"/>
      <c r="AB39" s="318"/>
      <c r="AC39" s="320" t="s">
        <v>509</v>
      </c>
      <c r="AD39" s="320"/>
      <c r="AE39" s="320"/>
      <c r="AF39" s="320"/>
      <c r="AG39" s="320"/>
      <c r="AH39" s="321">
        <v>4</v>
      </c>
      <c r="AI39" s="322"/>
      <c r="AJ39" s="322"/>
      <c r="AK39" s="322"/>
      <c r="AL39" s="323" t="s">
        <v>771</v>
      </c>
      <c r="AM39" s="324"/>
      <c r="AN39" s="324"/>
      <c r="AO39" s="325"/>
      <c r="AP39" s="319" t="s">
        <v>758</v>
      </c>
      <c r="AQ39" s="319"/>
      <c r="AR39" s="319"/>
      <c r="AS39" s="319"/>
      <c r="AT39" s="319"/>
      <c r="AU39" s="319"/>
      <c r="AV39" s="319"/>
      <c r="AW39" s="319"/>
      <c r="AX39" s="319"/>
    </row>
    <row r="40" spans="1:50" ht="43.9" customHeight="1" x14ac:dyDescent="0.15">
      <c r="A40" s="1060">
        <v>4</v>
      </c>
      <c r="B40" s="1060">
        <v>1</v>
      </c>
      <c r="C40" s="419" t="s">
        <v>776</v>
      </c>
      <c r="D40" s="416"/>
      <c r="E40" s="416"/>
      <c r="F40" s="416"/>
      <c r="G40" s="416"/>
      <c r="H40" s="416"/>
      <c r="I40" s="416"/>
      <c r="J40" s="417" t="s">
        <v>790</v>
      </c>
      <c r="K40" s="418"/>
      <c r="L40" s="418"/>
      <c r="M40" s="418"/>
      <c r="N40" s="418"/>
      <c r="O40" s="418"/>
      <c r="P40" s="420" t="s">
        <v>772</v>
      </c>
      <c r="Q40" s="315"/>
      <c r="R40" s="315"/>
      <c r="S40" s="315"/>
      <c r="T40" s="315"/>
      <c r="U40" s="315"/>
      <c r="V40" s="315"/>
      <c r="W40" s="315"/>
      <c r="X40" s="315"/>
      <c r="Y40" s="316">
        <v>0.67500000000000004</v>
      </c>
      <c r="Z40" s="317"/>
      <c r="AA40" s="317"/>
      <c r="AB40" s="318"/>
      <c r="AC40" s="320" t="s">
        <v>511</v>
      </c>
      <c r="AD40" s="320"/>
      <c r="AE40" s="320"/>
      <c r="AF40" s="320"/>
      <c r="AG40" s="320"/>
      <c r="AH40" s="321" t="s">
        <v>758</v>
      </c>
      <c r="AI40" s="322"/>
      <c r="AJ40" s="322"/>
      <c r="AK40" s="322"/>
      <c r="AL40" s="323" t="s">
        <v>773</v>
      </c>
      <c r="AM40" s="324"/>
      <c r="AN40" s="324"/>
      <c r="AO40" s="325"/>
      <c r="AP40" s="319" t="s">
        <v>758</v>
      </c>
      <c r="AQ40" s="319"/>
      <c r="AR40" s="319"/>
      <c r="AS40" s="319"/>
      <c r="AT40" s="319"/>
      <c r="AU40" s="319"/>
      <c r="AV40" s="319"/>
      <c r="AW40" s="319"/>
      <c r="AX40" s="319"/>
    </row>
    <row r="41" spans="1:50" ht="26.25" hidden="1" customHeight="1" x14ac:dyDescent="0.15">
      <c r="A41" s="1060">
        <v>5</v>
      </c>
      <c r="B41" s="1060">
        <v>1</v>
      </c>
      <c r="C41" s="419"/>
      <c r="D41" s="416"/>
      <c r="E41" s="416"/>
      <c r="F41" s="416"/>
      <c r="G41" s="416"/>
      <c r="H41" s="416"/>
      <c r="I41" s="416"/>
      <c r="J41" s="417"/>
      <c r="K41" s="418"/>
      <c r="L41" s="418"/>
      <c r="M41" s="418"/>
      <c r="N41" s="418"/>
      <c r="O41" s="418"/>
      <c r="P41" s="420"/>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425</v>
      </c>
      <c r="K69" s="112"/>
      <c r="L69" s="112"/>
      <c r="M69" s="112"/>
      <c r="N69" s="112"/>
      <c r="O69" s="112"/>
      <c r="P69" s="345" t="s">
        <v>27</v>
      </c>
      <c r="Q69" s="345"/>
      <c r="R69" s="345"/>
      <c r="S69" s="345"/>
      <c r="T69" s="345"/>
      <c r="U69" s="345"/>
      <c r="V69" s="345"/>
      <c r="W69" s="345"/>
      <c r="X69" s="345"/>
      <c r="Y69" s="342" t="s">
        <v>484</v>
      </c>
      <c r="Z69" s="343"/>
      <c r="AA69" s="343"/>
      <c r="AB69" s="343"/>
      <c r="AC69" s="275" t="s">
        <v>467</v>
      </c>
      <c r="AD69" s="275"/>
      <c r="AE69" s="275"/>
      <c r="AF69" s="275"/>
      <c r="AG69" s="275"/>
      <c r="AH69" s="342" t="s">
        <v>389</v>
      </c>
      <c r="AI69" s="344"/>
      <c r="AJ69" s="344"/>
      <c r="AK69" s="344"/>
      <c r="AL69" s="344" t="s">
        <v>21</v>
      </c>
      <c r="AM69" s="344"/>
      <c r="AN69" s="344"/>
      <c r="AO69" s="427"/>
      <c r="AP69" s="428" t="s">
        <v>426</v>
      </c>
      <c r="AQ69" s="428"/>
      <c r="AR69" s="428"/>
      <c r="AS69" s="428"/>
      <c r="AT69" s="428"/>
      <c r="AU69" s="428"/>
      <c r="AV69" s="428"/>
      <c r="AW69" s="428"/>
      <c r="AX69" s="428"/>
    </row>
    <row r="70" spans="1:50" ht="50.45" customHeight="1" x14ac:dyDescent="0.15">
      <c r="A70" s="1060">
        <v>1</v>
      </c>
      <c r="B70" s="1060">
        <v>1</v>
      </c>
      <c r="C70" s="419" t="s">
        <v>774</v>
      </c>
      <c r="D70" s="416"/>
      <c r="E70" s="416"/>
      <c r="F70" s="416"/>
      <c r="G70" s="416"/>
      <c r="H70" s="416"/>
      <c r="I70" s="416"/>
      <c r="J70" s="417">
        <v>8350005001042</v>
      </c>
      <c r="K70" s="418"/>
      <c r="L70" s="418"/>
      <c r="M70" s="418"/>
      <c r="N70" s="418"/>
      <c r="O70" s="418"/>
      <c r="P70" s="420" t="s">
        <v>775</v>
      </c>
      <c r="Q70" s="315"/>
      <c r="R70" s="315"/>
      <c r="S70" s="315"/>
      <c r="T70" s="315"/>
      <c r="U70" s="315"/>
      <c r="V70" s="315"/>
      <c r="W70" s="315"/>
      <c r="X70" s="315"/>
      <c r="Y70" s="316">
        <v>15.382</v>
      </c>
      <c r="Z70" s="317"/>
      <c r="AA70" s="317"/>
      <c r="AB70" s="318"/>
      <c r="AC70" s="320" t="s">
        <v>509</v>
      </c>
      <c r="AD70" s="320"/>
      <c r="AE70" s="320"/>
      <c r="AF70" s="320"/>
      <c r="AG70" s="320"/>
      <c r="AH70" s="321">
        <v>1</v>
      </c>
      <c r="AI70" s="322"/>
      <c r="AJ70" s="322"/>
      <c r="AK70" s="322"/>
      <c r="AL70" s="323" t="s">
        <v>758</v>
      </c>
      <c r="AM70" s="324"/>
      <c r="AN70" s="324"/>
      <c r="AO70" s="325"/>
      <c r="AP70" s="319" t="s">
        <v>758</v>
      </c>
      <c r="AQ70" s="319"/>
      <c r="AR70" s="319"/>
      <c r="AS70" s="319"/>
      <c r="AT70" s="319"/>
      <c r="AU70" s="319"/>
      <c r="AV70" s="319"/>
      <c r="AW70" s="319"/>
      <c r="AX70" s="319"/>
    </row>
    <row r="71" spans="1:50" ht="48.6" hidden="1" customHeight="1" x14ac:dyDescent="0.15">
      <c r="A71" s="1060">
        <v>2</v>
      </c>
      <c r="B71" s="1060">
        <v>1</v>
      </c>
      <c r="C71" s="419"/>
      <c r="D71" s="416"/>
      <c r="E71" s="416"/>
      <c r="F71" s="416"/>
      <c r="G71" s="416"/>
      <c r="H71" s="416"/>
      <c r="I71" s="416"/>
      <c r="J71" s="417"/>
      <c r="K71" s="418"/>
      <c r="L71" s="418"/>
      <c r="M71" s="418"/>
      <c r="N71" s="418"/>
      <c r="O71" s="418"/>
      <c r="P71" s="420"/>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425</v>
      </c>
      <c r="K102" s="112"/>
      <c r="L102" s="112"/>
      <c r="M102" s="112"/>
      <c r="N102" s="112"/>
      <c r="O102" s="112"/>
      <c r="P102" s="345" t="s">
        <v>27</v>
      </c>
      <c r="Q102" s="345"/>
      <c r="R102" s="345"/>
      <c r="S102" s="345"/>
      <c r="T102" s="345"/>
      <c r="U102" s="345"/>
      <c r="V102" s="345"/>
      <c r="W102" s="345"/>
      <c r="X102" s="345"/>
      <c r="Y102" s="342" t="s">
        <v>484</v>
      </c>
      <c r="Z102" s="343"/>
      <c r="AA102" s="343"/>
      <c r="AB102" s="343"/>
      <c r="AC102" s="275" t="s">
        <v>467</v>
      </c>
      <c r="AD102" s="275"/>
      <c r="AE102" s="275"/>
      <c r="AF102" s="275"/>
      <c r="AG102" s="275"/>
      <c r="AH102" s="342" t="s">
        <v>389</v>
      </c>
      <c r="AI102" s="344"/>
      <c r="AJ102" s="344"/>
      <c r="AK102" s="344"/>
      <c r="AL102" s="344" t="s">
        <v>21</v>
      </c>
      <c r="AM102" s="344"/>
      <c r="AN102" s="344"/>
      <c r="AO102" s="427"/>
      <c r="AP102" s="428" t="s">
        <v>426</v>
      </c>
      <c r="AQ102" s="428"/>
      <c r="AR102" s="428"/>
      <c r="AS102" s="428"/>
      <c r="AT102" s="428"/>
      <c r="AU102" s="428"/>
      <c r="AV102" s="428"/>
      <c r="AW102" s="428"/>
      <c r="AX102" s="428"/>
    </row>
    <row r="103" spans="1:50" ht="56.45" hidden="1" customHeight="1" x14ac:dyDescent="0.15">
      <c r="A103" s="1060">
        <v>1</v>
      </c>
      <c r="B103" s="1060">
        <v>1</v>
      </c>
      <c r="C103" s="419"/>
      <c r="D103" s="416"/>
      <c r="E103" s="416"/>
      <c r="F103" s="416"/>
      <c r="G103" s="416"/>
      <c r="H103" s="416"/>
      <c r="I103" s="416"/>
      <c r="J103" s="417"/>
      <c r="K103" s="418"/>
      <c r="L103" s="418"/>
      <c r="M103" s="418"/>
      <c r="N103" s="418"/>
      <c r="O103" s="418"/>
      <c r="P103" s="420"/>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48" hidden="1" customHeight="1" x14ac:dyDescent="0.15">
      <c r="A104" s="1060">
        <v>2</v>
      </c>
      <c r="B104" s="1060">
        <v>1</v>
      </c>
      <c r="C104" s="419"/>
      <c r="D104" s="416"/>
      <c r="E104" s="416"/>
      <c r="F104" s="416"/>
      <c r="G104" s="416"/>
      <c r="H104" s="416"/>
      <c r="I104" s="416"/>
      <c r="J104" s="417"/>
      <c r="K104" s="418"/>
      <c r="L104" s="418"/>
      <c r="M104" s="418"/>
      <c r="N104" s="418"/>
      <c r="O104" s="418"/>
      <c r="P104" s="420"/>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35.450000000000003" hidden="1" customHeight="1" x14ac:dyDescent="0.15">
      <c r="A105" s="1060">
        <v>3</v>
      </c>
      <c r="B105" s="1060">
        <v>1</v>
      </c>
      <c r="C105" s="419"/>
      <c r="D105" s="416"/>
      <c r="E105" s="416"/>
      <c r="F105" s="416"/>
      <c r="G105" s="416"/>
      <c r="H105" s="416"/>
      <c r="I105" s="416"/>
      <c r="J105" s="417"/>
      <c r="K105" s="418"/>
      <c r="L105" s="418"/>
      <c r="M105" s="418"/>
      <c r="N105" s="418"/>
      <c r="O105" s="418"/>
      <c r="P105" s="420"/>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60">
        <v>4</v>
      </c>
      <c r="B106" s="1060">
        <v>1</v>
      </c>
      <c r="C106" s="419"/>
      <c r="D106" s="416"/>
      <c r="E106" s="416"/>
      <c r="F106" s="416"/>
      <c r="G106" s="416"/>
      <c r="H106" s="416"/>
      <c r="I106" s="416"/>
      <c r="J106" s="417"/>
      <c r="K106" s="418"/>
      <c r="L106" s="418"/>
      <c r="M106" s="418"/>
      <c r="N106" s="418"/>
      <c r="O106" s="418"/>
      <c r="P106" s="420"/>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425</v>
      </c>
      <c r="K135" s="112"/>
      <c r="L135" s="112"/>
      <c r="M135" s="112"/>
      <c r="N135" s="112"/>
      <c r="O135" s="112"/>
      <c r="P135" s="345" t="s">
        <v>27</v>
      </c>
      <c r="Q135" s="345"/>
      <c r="R135" s="345"/>
      <c r="S135" s="345"/>
      <c r="T135" s="345"/>
      <c r="U135" s="345"/>
      <c r="V135" s="345"/>
      <c r="W135" s="345"/>
      <c r="X135" s="345"/>
      <c r="Y135" s="342" t="s">
        <v>484</v>
      </c>
      <c r="Z135" s="343"/>
      <c r="AA135" s="343"/>
      <c r="AB135" s="343"/>
      <c r="AC135" s="275" t="s">
        <v>467</v>
      </c>
      <c r="AD135" s="275"/>
      <c r="AE135" s="275"/>
      <c r="AF135" s="275"/>
      <c r="AG135" s="275"/>
      <c r="AH135" s="342" t="s">
        <v>389</v>
      </c>
      <c r="AI135" s="344"/>
      <c r="AJ135" s="344"/>
      <c r="AK135" s="344"/>
      <c r="AL135" s="344" t="s">
        <v>21</v>
      </c>
      <c r="AM135" s="344"/>
      <c r="AN135" s="344"/>
      <c r="AO135" s="427"/>
      <c r="AP135" s="428" t="s">
        <v>426</v>
      </c>
      <c r="AQ135" s="428"/>
      <c r="AR135" s="428"/>
      <c r="AS135" s="428"/>
      <c r="AT135" s="428"/>
      <c r="AU135" s="428"/>
      <c r="AV135" s="428"/>
      <c r="AW135" s="428"/>
      <c r="AX135" s="428"/>
    </row>
    <row r="136" spans="1:50" ht="42" hidden="1" customHeight="1" x14ac:dyDescent="0.15">
      <c r="A136" s="1060">
        <v>1</v>
      </c>
      <c r="B136" s="1060">
        <v>1</v>
      </c>
      <c r="C136" s="419"/>
      <c r="D136" s="416"/>
      <c r="E136" s="416"/>
      <c r="F136" s="416"/>
      <c r="G136" s="416"/>
      <c r="H136" s="416"/>
      <c r="I136" s="416"/>
      <c r="J136" s="417"/>
      <c r="K136" s="418"/>
      <c r="L136" s="418"/>
      <c r="M136" s="418"/>
      <c r="N136" s="418"/>
      <c r="O136" s="418"/>
      <c r="P136" s="420"/>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644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425</v>
      </c>
      <c r="K168" s="112"/>
      <c r="L168" s="112"/>
      <c r="M168" s="112"/>
      <c r="N168" s="112"/>
      <c r="O168" s="112"/>
      <c r="P168" s="345" t="s">
        <v>27</v>
      </c>
      <c r="Q168" s="345"/>
      <c r="R168" s="345"/>
      <c r="S168" s="345"/>
      <c r="T168" s="345"/>
      <c r="U168" s="345"/>
      <c r="V168" s="345"/>
      <c r="W168" s="345"/>
      <c r="X168" s="345"/>
      <c r="Y168" s="342" t="s">
        <v>484</v>
      </c>
      <c r="Z168" s="343"/>
      <c r="AA168" s="343"/>
      <c r="AB168" s="343"/>
      <c r="AC168" s="275" t="s">
        <v>467</v>
      </c>
      <c r="AD168" s="275"/>
      <c r="AE168" s="275"/>
      <c r="AF168" s="275"/>
      <c r="AG168" s="275"/>
      <c r="AH168" s="342" t="s">
        <v>389</v>
      </c>
      <c r="AI168" s="344"/>
      <c r="AJ168" s="344"/>
      <c r="AK168" s="344"/>
      <c r="AL168" s="344" t="s">
        <v>21</v>
      </c>
      <c r="AM168" s="344"/>
      <c r="AN168" s="344"/>
      <c r="AO168" s="427"/>
      <c r="AP168" s="428" t="s">
        <v>426</v>
      </c>
      <c r="AQ168" s="428"/>
      <c r="AR168" s="428"/>
      <c r="AS168" s="428"/>
      <c r="AT168" s="428"/>
      <c r="AU168" s="428"/>
      <c r="AV168" s="428"/>
      <c r="AW168" s="428"/>
      <c r="AX168" s="428"/>
    </row>
    <row r="169" spans="1:50" ht="63" hidden="1" customHeight="1" x14ac:dyDescent="0.15">
      <c r="A169" s="1060">
        <v>1</v>
      </c>
      <c r="B169" s="1060">
        <v>1</v>
      </c>
      <c r="C169" s="419"/>
      <c r="D169" s="416"/>
      <c r="E169" s="416"/>
      <c r="F169" s="416"/>
      <c r="G169" s="416"/>
      <c r="H169" s="416"/>
      <c r="I169" s="416"/>
      <c r="J169" s="417"/>
      <c r="K169" s="418"/>
      <c r="L169" s="418"/>
      <c r="M169" s="418"/>
      <c r="N169" s="418"/>
      <c r="O169" s="418"/>
      <c r="P169" s="420"/>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70.150000000000006" hidden="1" customHeight="1" x14ac:dyDescent="0.15">
      <c r="A170" s="1060">
        <v>2</v>
      </c>
      <c r="B170" s="1060">
        <v>1</v>
      </c>
      <c r="C170" s="419"/>
      <c r="D170" s="416"/>
      <c r="E170" s="416"/>
      <c r="F170" s="416"/>
      <c r="G170" s="416"/>
      <c r="H170" s="416"/>
      <c r="I170" s="416"/>
      <c r="J170" s="417"/>
      <c r="K170" s="418"/>
      <c r="L170" s="418"/>
      <c r="M170" s="418"/>
      <c r="N170" s="418"/>
      <c r="O170" s="418"/>
      <c r="P170" s="420"/>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425</v>
      </c>
      <c r="K201" s="112"/>
      <c r="L201" s="112"/>
      <c r="M201" s="112"/>
      <c r="N201" s="112"/>
      <c r="O201" s="112"/>
      <c r="P201" s="345" t="s">
        <v>27</v>
      </c>
      <c r="Q201" s="345"/>
      <c r="R201" s="345"/>
      <c r="S201" s="345"/>
      <c r="T201" s="345"/>
      <c r="U201" s="345"/>
      <c r="V201" s="345"/>
      <c r="W201" s="345"/>
      <c r="X201" s="345"/>
      <c r="Y201" s="342" t="s">
        <v>484</v>
      </c>
      <c r="Z201" s="343"/>
      <c r="AA201" s="343"/>
      <c r="AB201" s="343"/>
      <c r="AC201" s="275" t="s">
        <v>467</v>
      </c>
      <c r="AD201" s="275"/>
      <c r="AE201" s="275"/>
      <c r="AF201" s="275"/>
      <c r="AG201" s="275"/>
      <c r="AH201" s="342" t="s">
        <v>389</v>
      </c>
      <c r="AI201" s="344"/>
      <c r="AJ201" s="344"/>
      <c r="AK201" s="344"/>
      <c r="AL201" s="344" t="s">
        <v>21</v>
      </c>
      <c r="AM201" s="344"/>
      <c r="AN201" s="344"/>
      <c r="AO201" s="427"/>
      <c r="AP201" s="428" t="s">
        <v>426</v>
      </c>
      <c r="AQ201" s="428"/>
      <c r="AR201" s="428"/>
      <c r="AS201" s="428"/>
      <c r="AT201" s="428"/>
      <c r="AU201" s="428"/>
      <c r="AV201" s="428"/>
      <c r="AW201" s="428"/>
      <c r="AX201" s="428"/>
    </row>
    <row r="202" spans="1:50" ht="43.9" hidden="1" customHeight="1" x14ac:dyDescent="0.15">
      <c r="A202" s="1060">
        <v>1</v>
      </c>
      <c r="B202" s="1060">
        <v>1</v>
      </c>
      <c r="C202" s="419"/>
      <c r="D202" s="416"/>
      <c r="E202" s="416"/>
      <c r="F202" s="416"/>
      <c r="G202" s="416"/>
      <c r="H202" s="416"/>
      <c r="I202" s="416"/>
      <c r="J202" s="417"/>
      <c r="K202" s="418"/>
      <c r="L202" s="418"/>
      <c r="M202" s="418"/>
      <c r="N202" s="418"/>
      <c r="O202" s="418"/>
      <c r="P202" s="420"/>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425</v>
      </c>
      <c r="K234" s="112"/>
      <c r="L234" s="112"/>
      <c r="M234" s="112"/>
      <c r="N234" s="112"/>
      <c r="O234" s="112"/>
      <c r="P234" s="345" t="s">
        <v>27</v>
      </c>
      <c r="Q234" s="345"/>
      <c r="R234" s="345"/>
      <c r="S234" s="345"/>
      <c r="T234" s="345"/>
      <c r="U234" s="345"/>
      <c r="V234" s="345"/>
      <c r="W234" s="345"/>
      <c r="X234" s="345"/>
      <c r="Y234" s="342" t="s">
        <v>484</v>
      </c>
      <c r="Z234" s="343"/>
      <c r="AA234" s="343"/>
      <c r="AB234" s="343"/>
      <c r="AC234" s="275" t="s">
        <v>467</v>
      </c>
      <c r="AD234" s="275"/>
      <c r="AE234" s="275"/>
      <c r="AF234" s="275"/>
      <c r="AG234" s="275"/>
      <c r="AH234" s="342" t="s">
        <v>389</v>
      </c>
      <c r="AI234" s="344"/>
      <c r="AJ234" s="344"/>
      <c r="AK234" s="344"/>
      <c r="AL234" s="344" t="s">
        <v>21</v>
      </c>
      <c r="AM234" s="344"/>
      <c r="AN234" s="344"/>
      <c r="AO234" s="427"/>
      <c r="AP234" s="428" t="s">
        <v>426</v>
      </c>
      <c r="AQ234" s="428"/>
      <c r="AR234" s="428"/>
      <c r="AS234" s="428"/>
      <c r="AT234" s="428"/>
      <c r="AU234" s="428"/>
      <c r="AV234" s="428"/>
      <c r="AW234" s="428"/>
      <c r="AX234" s="428"/>
    </row>
    <row r="235" spans="1:50" ht="26.25" hidden="1"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425</v>
      </c>
      <c r="K267" s="112"/>
      <c r="L267" s="112"/>
      <c r="M267" s="112"/>
      <c r="N267" s="112"/>
      <c r="O267" s="112"/>
      <c r="P267" s="345" t="s">
        <v>27</v>
      </c>
      <c r="Q267" s="345"/>
      <c r="R267" s="345"/>
      <c r="S267" s="345"/>
      <c r="T267" s="345"/>
      <c r="U267" s="345"/>
      <c r="V267" s="345"/>
      <c r="W267" s="345"/>
      <c r="X267" s="345"/>
      <c r="Y267" s="342" t="s">
        <v>484</v>
      </c>
      <c r="Z267" s="343"/>
      <c r="AA267" s="343"/>
      <c r="AB267" s="343"/>
      <c r="AC267" s="275" t="s">
        <v>467</v>
      </c>
      <c r="AD267" s="275"/>
      <c r="AE267" s="275"/>
      <c r="AF267" s="275"/>
      <c r="AG267" s="275"/>
      <c r="AH267" s="342" t="s">
        <v>389</v>
      </c>
      <c r="AI267" s="344"/>
      <c r="AJ267" s="344"/>
      <c r="AK267" s="344"/>
      <c r="AL267" s="344" t="s">
        <v>21</v>
      </c>
      <c r="AM267" s="344"/>
      <c r="AN267" s="344"/>
      <c r="AO267" s="427"/>
      <c r="AP267" s="428" t="s">
        <v>426</v>
      </c>
      <c r="AQ267" s="428"/>
      <c r="AR267" s="428"/>
      <c r="AS267" s="428"/>
      <c r="AT267" s="428"/>
      <c r="AU267" s="428"/>
      <c r="AV267" s="428"/>
      <c r="AW267" s="428"/>
      <c r="AX267" s="428"/>
    </row>
    <row r="268" spans="1:50" ht="26.25" hidden="1"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425</v>
      </c>
      <c r="K300" s="112"/>
      <c r="L300" s="112"/>
      <c r="M300" s="112"/>
      <c r="N300" s="112"/>
      <c r="O300" s="112"/>
      <c r="P300" s="345" t="s">
        <v>27</v>
      </c>
      <c r="Q300" s="345"/>
      <c r="R300" s="345"/>
      <c r="S300" s="345"/>
      <c r="T300" s="345"/>
      <c r="U300" s="345"/>
      <c r="V300" s="345"/>
      <c r="W300" s="345"/>
      <c r="X300" s="345"/>
      <c r="Y300" s="342" t="s">
        <v>484</v>
      </c>
      <c r="Z300" s="343"/>
      <c r="AA300" s="343"/>
      <c r="AB300" s="343"/>
      <c r="AC300" s="275" t="s">
        <v>467</v>
      </c>
      <c r="AD300" s="275"/>
      <c r="AE300" s="275"/>
      <c r="AF300" s="275"/>
      <c r="AG300" s="275"/>
      <c r="AH300" s="342" t="s">
        <v>389</v>
      </c>
      <c r="AI300" s="344"/>
      <c r="AJ300" s="344"/>
      <c r="AK300" s="344"/>
      <c r="AL300" s="344" t="s">
        <v>21</v>
      </c>
      <c r="AM300" s="344"/>
      <c r="AN300" s="344"/>
      <c r="AO300" s="427"/>
      <c r="AP300" s="428" t="s">
        <v>426</v>
      </c>
      <c r="AQ300" s="428"/>
      <c r="AR300" s="428"/>
      <c r="AS300" s="428"/>
      <c r="AT300" s="428"/>
      <c r="AU300" s="428"/>
      <c r="AV300" s="428"/>
      <c r="AW300" s="428"/>
      <c r="AX300" s="428"/>
    </row>
    <row r="301" spans="1:50" ht="26.25" hidden="1"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425</v>
      </c>
      <c r="K333" s="112"/>
      <c r="L333" s="112"/>
      <c r="M333" s="112"/>
      <c r="N333" s="112"/>
      <c r="O333" s="112"/>
      <c r="P333" s="345" t="s">
        <v>27</v>
      </c>
      <c r="Q333" s="345"/>
      <c r="R333" s="345"/>
      <c r="S333" s="345"/>
      <c r="T333" s="345"/>
      <c r="U333" s="345"/>
      <c r="V333" s="345"/>
      <c r="W333" s="345"/>
      <c r="X333" s="345"/>
      <c r="Y333" s="342" t="s">
        <v>484</v>
      </c>
      <c r="Z333" s="343"/>
      <c r="AA333" s="343"/>
      <c r="AB333" s="343"/>
      <c r="AC333" s="275" t="s">
        <v>467</v>
      </c>
      <c r="AD333" s="275"/>
      <c r="AE333" s="275"/>
      <c r="AF333" s="275"/>
      <c r="AG333" s="275"/>
      <c r="AH333" s="342" t="s">
        <v>389</v>
      </c>
      <c r="AI333" s="344"/>
      <c r="AJ333" s="344"/>
      <c r="AK333" s="344"/>
      <c r="AL333" s="344" t="s">
        <v>21</v>
      </c>
      <c r="AM333" s="344"/>
      <c r="AN333" s="344"/>
      <c r="AO333" s="427"/>
      <c r="AP333" s="428" t="s">
        <v>426</v>
      </c>
      <c r="AQ333" s="428"/>
      <c r="AR333" s="428"/>
      <c r="AS333" s="428"/>
      <c r="AT333" s="428"/>
      <c r="AU333" s="428"/>
      <c r="AV333" s="428"/>
      <c r="AW333" s="428"/>
      <c r="AX333" s="428"/>
    </row>
    <row r="334" spans="1:50" ht="26.25" hidden="1"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425</v>
      </c>
      <c r="K366" s="112"/>
      <c r="L366" s="112"/>
      <c r="M366" s="112"/>
      <c r="N366" s="112"/>
      <c r="O366" s="112"/>
      <c r="P366" s="345" t="s">
        <v>27</v>
      </c>
      <c r="Q366" s="345"/>
      <c r="R366" s="345"/>
      <c r="S366" s="345"/>
      <c r="T366" s="345"/>
      <c r="U366" s="345"/>
      <c r="V366" s="345"/>
      <c r="W366" s="345"/>
      <c r="X366" s="345"/>
      <c r="Y366" s="342" t="s">
        <v>484</v>
      </c>
      <c r="Z366" s="343"/>
      <c r="AA366" s="343"/>
      <c r="AB366" s="343"/>
      <c r="AC366" s="275" t="s">
        <v>467</v>
      </c>
      <c r="AD366" s="275"/>
      <c r="AE366" s="275"/>
      <c r="AF366" s="275"/>
      <c r="AG366" s="275"/>
      <c r="AH366" s="342" t="s">
        <v>389</v>
      </c>
      <c r="AI366" s="344"/>
      <c r="AJ366" s="344"/>
      <c r="AK366" s="344"/>
      <c r="AL366" s="344" t="s">
        <v>21</v>
      </c>
      <c r="AM366" s="344"/>
      <c r="AN366" s="344"/>
      <c r="AO366" s="427"/>
      <c r="AP366" s="428" t="s">
        <v>426</v>
      </c>
      <c r="AQ366" s="428"/>
      <c r="AR366" s="428"/>
      <c r="AS366" s="428"/>
      <c r="AT366" s="428"/>
      <c r="AU366" s="428"/>
      <c r="AV366" s="428"/>
      <c r="AW366" s="428"/>
      <c r="AX366" s="428"/>
    </row>
    <row r="367" spans="1:50" ht="26.25" hidden="1"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425</v>
      </c>
      <c r="K399" s="112"/>
      <c r="L399" s="112"/>
      <c r="M399" s="112"/>
      <c r="N399" s="112"/>
      <c r="O399" s="112"/>
      <c r="P399" s="345" t="s">
        <v>27</v>
      </c>
      <c r="Q399" s="345"/>
      <c r="R399" s="345"/>
      <c r="S399" s="345"/>
      <c r="T399" s="345"/>
      <c r="U399" s="345"/>
      <c r="V399" s="345"/>
      <c r="W399" s="345"/>
      <c r="X399" s="345"/>
      <c r="Y399" s="342" t="s">
        <v>484</v>
      </c>
      <c r="Z399" s="343"/>
      <c r="AA399" s="343"/>
      <c r="AB399" s="343"/>
      <c r="AC399" s="275" t="s">
        <v>467</v>
      </c>
      <c r="AD399" s="275"/>
      <c r="AE399" s="275"/>
      <c r="AF399" s="275"/>
      <c r="AG399" s="275"/>
      <c r="AH399" s="342" t="s">
        <v>389</v>
      </c>
      <c r="AI399" s="344"/>
      <c r="AJ399" s="344"/>
      <c r="AK399" s="344"/>
      <c r="AL399" s="344" t="s">
        <v>21</v>
      </c>
      <c r="AM399" s="344"/>
      <c r="AN399" s="344"/>
      <c r="AO399" s="427"/>
      <c r="AP399" s="428" t="s">
        <v>426</v>
      </c>
      <c r="AQ399" s="428"/>
      <c r="AR399" s="428"/>
      <c r="AS399" s="428"/>
      <c r="AT399" s="428"/>
      <c r="AU399" s="428"/>
      <c r="AV399" s="428"/>
      <c r="AW399" s="428"/>
      <c r="AX399" s="428"/>
    </row>
    <row r="400" spans="1:50" ht="26.25" hidden="1"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425</v>
      </c>
      <c r="K432" s="112"/>
      <c r="L432" s="112"/>
      <c r="M432" s="112"/>
      <c r="N432" s="112"/>
      <c r="O432" s="112"/>
      <c r="P432" s="345" t="s">
        <v>27</v>
      </c>
      <c r="Q432" s="345"/>
      <c r="R432" s="345"/>
      <c r="S432" s="345"/>
      <c r="T432" s="345"/>
      <c r="U432" s="345"/>
      <c r="V432" s="345"/>
      <c r="W432" s="345"/>
      <c r="X432" s="345"/>
      <c r="Y432" s="342" t="s">
        <v>484</v>
      </c>
      <c r="Z432" s="343"/>
      <c r="AA432" s="343"/>
      <c r="AB432" s="343"/>
      <c r="AC432" s="275" t="s">
        <v>467</v>
      </c>
      <c r="AD432" s="275"/>
      <c r="AE432" s="275"/>
      <c r="AF432" s="275"/>
      <c r="AG432" s="275"/>
      <c r="AH432" s="342" t="s">
        <v>389</v>
      </c>
      <c r="AI432" s="344"/>
      <c r="AJ432" s="344"/>
      <c r="AK432" s="344"/>
      <c r="AL432" s="344" t="s">
        <v>21</v>
      </c>
      <c r="AM432" s="344"/>
      <c r="AN432" s="344"/>
      <c r="AO432" s="427"/>
      <c r="AP432" s="428" t="s">
        <v>426</v>
      </c>
      <c r="AQ432" s="428"/>
      <c r="AR432" s="428"/>
      <c r="AS432" s="428"/>
      <c r="AT432" s="428"/>
      <c r="AU432" s="428"/>
      <c r="AV432" s="428"/>
      <c r="AW432" s="428"/>
      <c r="AX432" s="428"/>
    </row>
    <row r="433" spans="1:50" ht="26.25" hidden="1"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425</v>
      </c>
      <c r="K465" s="112"/>
      <c r="L465" s="112"/>
      <c r="M465" s="112"/>
      <c r="N465" s="112"/>
      <c r="O465" s="112"/>
      <c r="P465" s="345" t="s">
        <v>27</v>
      </c>
      <c r="Q465" s="345"/>
      <c r="R465" s="345"/>
      <c r="S465" s="345"/>
      <c r="T465" s="345"/>
      <c r="U465" s="345"/>
      <c r="V465" s="345"/>
      <c r="W465" s="345"/>
      <c r="X465" s="345"/>
      <c r="Y465" s="342" t="s">
        <v>484</v>
      </c>
      <c r="Z465" s="343"/>
      <c r="AA465" s="343"/>
      <c r="AB465" s="343"/>
      <c r="AC465" s="275" t="s">
        <v>467</v>
      </c>
      <c r="AD465" s="275"/>
      <c r="AE465" s="275"/>
      <c r="AF465" s="275"/>
      <c r="AG465" s="275"/>
      <c r="AH465" s="342" t="s">
        <v>389</v>
      </c>
      <c r="AI465" s="344"/>
      <c r="AJ465" s="344"/>
      <c r="AK465" s="344"/>
      <c r="AL465" s="344" t="s">
        <v>21</v>
      </c>
      <c r="AM465" s="344"/>
      <c r="AN465" s="344"/>
      <c r="AO465" s="427"/>
      <c r="AP465" s="428" t="s">
        <v>426</v>
      </c>
      <c r="AQ465" s="428"/>
      <c r="AR465" s="428"/>
      <c r="AS465" s="428"/>
      <c r="AT465" s="428"/>
      <c r="AU465" s="428"/>
      <c r="AV465" s="428"/>
      <c r="AW465" s="428"/>
      <c r="AX465" s="428"/>
    </row>
    <row r="466" spans="1:50" ht="26.25" hidden="1"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425</v>
      </c>
      <c r="K498" s="112"/>
      <c r="L498" s="112"/>
      <c r="M498" s="112"/>
      <c r="N498" s="112"/>
      <c r="O498" s="112"/>
      <c r="P498" s="345" t="s">
        <v>27</v>
      </c>
      <c r="Q498" s="345"/>
      <c r="R498" s="345"/>
      <c r="S498" s="345"/>
      <c r="T498" s="345"/>
      <c r="U498" s="345"/>
      <c r="V498" s="345"/>
      <c r="W498" s="345"/>
      <c r="X498" s="345"/>
      <c r="Y498" s="342" t="s">
        <v>484</v>
      </c>
      <c r="Z498" s="343"/>
      <c r="AA498" s="343"/>
      <c r="AB498" s="343"/>
      <c r="AC498" s="275" t="s">
        <v>467</v>
      </c>
      <c r="AD498" s="275"/>
      <c r="AE498" s="275"/>
      <c r="AF498" s="275"/>
      <c r="AG498" s="275"/>
      <c r="AH498" s="342" t="s">
        <v>389</v>
      </c>
      <c r="AI498" s="344"/>
      <c r="AJ498" s="344"/>
      <c r="AK498" s="344"/>
      <c r="AL498" s="344" t="s">
        <v>21</v>
      </c>
      <c r="AM498" s="344"/>
      <c r="AN498" s="344"/>
      <c r="AO498" s="427"/>
      <c r="AP498" s="428" t="s">
        <v>426</v>
      </c>
      <c r="AQ498" s="428"/>
      <c r="AR498" s="428"/>
      <c r="AS498" s="428"/>
      <c r="AT498" s="428"/>
      <c r="AU498" s="428"/>
      <c r="AV498" s="428"/>
      <c r="AW498" s="428"/>
      <c r="AX498" s="428"/>
    </row>
    <row r="499" spans="1:50" ht="26.25" hidden="1"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425</v>
      </c>
      <c r="K531" s="112"/>
      <c r="L531" s="112"/>
      <c r="M531" s="112"/>
      <c r="N531" s="112"/>
      <c r="O531" s="112"/>
      <c r="P531" s="345" t="s">
        <v>27</v>
      </c>
      <c r="Q531" s="345"/>
      <c r="R531" s="345"/>
      <c r="S531" s="345"/>
      <c r="T531" s="345"/>
      <c r="U531" s="345"/>
      <c r="V531" s="345"/>
      <c r="W531" s="345"/>
      <c r="X531" s="345"/>
      <c r="Y531" s="342" t="s">
        <v>484</v>
      </c>
      <c r="Z531" s="343"/>
      <c r="AA531" s="343"/>
      <c r="AB531" s="343"/>
      <c r="AC531" s="275" t="s">
        <v>467</v>
      </c>
      <c r="AD531" s="275"/>
      <c r="AE531" s="275"/>
      <c r="AF531" s="275"/>
      <c r="AG531" s="275"/>
      <c r="AH531" s="342" t="s">
        <v>389</v>
      </c>
      <c r="AI531" s="344"/>
      <c r="AJ531" s="344"/>
      <c r="AK531" s="344"/>
      <c r="AL531" s="344" t="s">
        <v>21</v>
      </c>
      <c r="AM531" s="344"/>
      <c r="AN531" s="344"/>
      <c r="AO531" s="427"/>
      <c r="AP531" s="428" t="s">
        <v>426</v>
      </c>
      <c r="AQ531" s="428"/>
      <c r="AR531" s="428"/>
      <c r="AS531" s="428"/>
      <c r="AT531" s="428"/>
      <c r="AU531" s="428"/>
      <c r="AV531" s="428"/>
      <c r="AW531" s="428"/>
      <c r="AX531" s="428"/>
    </row>
    <row r="532" spans="1:50" ht="26.25" hidden="1"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425</v>
      </c>
      <c r="K564" s="112"/>
      <c r="L564" s="112"/>
      <c r="M564" s="112"/>
      <c r="N564" s="112"/>
      <c r="O564" s="112"/>
      <c r="P564" s="345" t="s">
        <v>27</v>
      </c>
      <c r="Q564" s="345"/>
      <c r="R564" s="345"/>
      <c r="S564" s="345"/>
      <c r="T564" s="345"/>
      <c r="U564" s="345"/>
      <c r="V564" s="345"/>
      <c r="W564" s="345"/>
      <c r="X564" s="345"/>
      <c r="Y564" s="342" t="s">
        <v>484</v>
      </c>
      <c r="Z564" s="343"/>
      <c r="AA564" s="343"/>
      <c r="AB564" s="343"/>
      <c r="AC564" s="275" t="s">
        <v>467</v>
      </c>
      <c r="AD564" s="275"/>
      <c r="AE564" s="275"/>
      <c r="AF564" s="275"/>
      <c r="AG564" s="275"/>
      <c r="AH564" s="342" t="s">
        <v>389</v>
      </c>
      <c r="AI564" s="344"/>
      <c r="AJ564" s="344"/>
      <c r="AK564" s="344"/>
      <c r="AL564" s="344" t="s">
        <v>21</v>
      </c>
      <c r="AM564" s="344"/>
      <c r="AN564" s="344"/>
      <c r="AO564" s="427"/>
      <c r="AP564" s="428" t="s">
        <v>426</v>
      </c>
      <c r="AQ564" s="428"/>
      <c r="AR564" s="428"/>
      <c r="AS564" s="428"/>
      <c r="AT564" s="428"/>
      <c r="AU564" s="428"/>
      <c r="AV564" s="428"/>
      <c r="AW564" s="428"/>
      <c r="AX564" s="428"/>
    </row>
    <row r="565" spans="1:50" ht="26.25" hidden="1"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425</v>
      </c>
      <c r="K597" s="112"/>
      <c r="L597" s="112"/>
      <c r="M597" s="112"/>
      <c r="N597" s="112"/>
      <c r="O597" s="112"/>
      <c r="P597" s="345" t="s">
        <v>27</v>
      </c>
      <c r="Q597" s="345"/>
      <c r="R597" s="345"/>
      <c r="S597" s="345"/>
      <c r="T597" s="345"/>
      <c r="U597" s="345"/>
      <c r="V597" s="345"/>
      <c r="W597" s="345"/>
      <c r="X597" s="345"/>
      <c r="Y597" s="342" t="s">
        <v>484</v>
      </c>
      <c r="Z597" s="343"/>
      <c r="AA597" s="343"/>
      <c r="AB597" s="343"/>
      <c r="AC597" s="275" t="s">
        <v>467</v>
      </c>
      <c r="AD597" s="275"/>
      <c r="AE597" s="275"/>
      <c r="AF597" s="275"/>
      <c r="AG597" s="275"/>
      <c r="AH597" s="342" t="s">
        <v>389</v>
      </c>
      <c r="AI597" s="344"/>
      <c r="AJ597" s="344"/>
      <c r="AK597" s="344"/>
      <c r="AL597" s="344" t="s">
        <v>21</v>
      </c>
      <c r="AM597" s="344"/>
      <c r="AN597" s="344"/>
      <c r="AO597" s="427"/>
      <c r="AP597" s="428" t="s">
        <v>426</v>
      </c>
      <c r="AQ597" s="428"/>
      <c r="AR597" s="428"/>
      <c r="AS597" s="428"/>
      <c r="AT597" s="428"/>
      <c r="AU597" s="428"/>
      <c r="AV597" s="428"/>
      <c r="AW597" s="428"/>
      <c r="AX597" s="428"/>
    </row>
    <row r="598" spans="1:50" ht="26.25" hidden="1"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425</v>
      </c>
      <c r="K630" s="112"/>
      <c r="L630" s="112"/>
      <c r="M630" s="112"/>
      <c r="N630" s="112"/>
      <c r="O630" s="112"/>
      <c r="P630" s="345" t="s">
        <v>27</v>
      </c>
      <c r="Q630" s="345"/>
      <c r="R630" s="345"/>
      <c r="S630" s="345"/>
      <c r="T630" s="345"/>
      <c r="U630" s="345"/>
      <c r="V630" s="345"/>
      <c r="W630" s="345"/>
      <c r="X630" s="345"/>
      <c r="Y630" s="342" t="s">
        <v>484</v>
      </c>
      <c r="Z630" s="343"/>
      <c r="AA630" s="343"/>
      <c r="AB630" s="343"/>
      <c r="AC630" s="275" t="s">
        <v>467</v>
      </c>
      <c r="AD630" s="275"/>
      <c r="AE630" s="275"/>
      <c r="AF630" s="275"/>
      <c r="AG630" s="275"/>
      <c r="AH630" s="342" t="s">
        <v>389</v>
      </c>
      <c r="AI630" s="344"/>
      <c r="AJ630" s="344"/>
      <c r="AK630" s="344"/>
      <c r="AL630" s="344" t="s">
        <v>21</v>
      </c>
      <c r="AM630" s="344"/>
      <c r="AN630" s="344"/>
      <c r="AO630" s="427"/>
      <c r="AP630" s="428" t="s">
        <v>426</v>
      </c>
      <c r="AQ630" s="428"/>
      <c r="AR630" s="428"/>
      <c r="AS630" s="428"/>
      <c r="AT630" s="428"/>
      <c r="AU630" s="428"/>
      <c r="AV630" s="428"/>
      <c r="AW630" s="428"/>
      <c r="AX630" s="428"/>
    </row>
    <row r="631" spans="1:50" ht="26.25" hidden="1"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425</v>
      </c>
      <c r="K663" s="112"/>
      <c r="L663" s="112"/>
      <c r="M663" s="112"/>
      <c r="N663" s="112"/>
      <c r="O663" s="112"/>
      <c r="P663" s="345" t="s">
        <v>27</v>
      </c>
      <c r="Q663" s="345"/>
      <c r="R663" s="345"/>
      <c r="S663" s="345"/>
      <c r="T663" s="345"/>
      <c r="U663" s="345"/>
      <c r="V663" s="345"/>
      <c r="W663" s="345"/>
      <c r="X663" s="345"/>
      <c r="Y663" s="342" t="s">
        <v>484</v>
      </c>
      <c r="Z663" s="343"/>
      <c r="AA663" s="343"/>
      <c r="AB663" s="343"/>
      <c r="AC663" s="275" t="s">
        <v>467</v>
      </c>
      <c r="AD663" s="275"/>
      <c r="AE663" s="275"/>
      <c r="AF663" s="275"/>
      <c r="AG663" s="275"/>
      <c r="AH663" s="342" t="s">
        <v>389</v>
      </c>
      <c r="AI663" s="344"/>
      <c r="AJ663" s="344"/>
      <c r="AK663" s="344"/>
      <c r="AL663" s="344" t="s">
        <v>21</v>
      </c>
      <c r="AM663" s="344"/>
      <c r="AN663" s="344"/>
      <c r="AO663" s="427"/>
      <c r="AP663" s="428" t="s">
        <v>426</v>
      </c>
      <c r="AQ663" s="428"/>
      <c r="AR663" s="428"/>
      <c r="AS663" s="428"/>
      <c r="AT663" s="428"/>
      <c r="AU663" s="428"/>
      <c r="AV663" s="428"/>
      <c r="AW663" s="428"/>
      <c r="AX663" s="428"/>
    </row>
    <row r="664" spans="1:50" ht="26.25" hidden="1"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425</v>
      </c>
      <c r="K696" s="112"/>
      <c r="L696" s="112"/>
      <c r="M696" s="112"/>
      <c r="N696" s="112"/>
      <c r="O696" s="112"/>
      <c r="P696" s="345" t="s">
        <v>27</v>
      </c>
      <c r="Q696" s="345"/>
      <c r="R696" s="345"/>
      <c r="S696" s="345"/>
      <c r="T696" s="345"/>
      <c r="U696" s="345"/>
      <c r="V696" s="345"/>
      <c r="W696" s="345"/>
      <c r="X696" s="345"/>
      <c r="Y696" s="342" t="s">
        <v>484</v>
      </c>
      <c r="Z696" s="343"/>
      <c r="AA696" s="343"/>
      <c r="AB696" s="343"/>
      <c r="AC696" s="275" t="s">
        <v>467</v>
      </c>
      <c r="AD696" s="275"/>
      <c r="AE696" s="275"/>
      <c r="AF696" s="275"/>
      <c r="AG696" s="275"/>
      <c r="AH696" s="342" t="s">
        <v>389</v>
      </c>
      <c r="AI696" s="344"/>
      <c r="AJ696" s="344"/>
      <c r="AK696" s="344"/>
      <c r="AL696" s="344" t="s">
        <v>21</v>
      </c>
      <c r="AM696" s="344"/>
      <c r="AN696" s="344"/>
      <c r="AO696" s="427"/>
      <c r="AP696" s="428" t="s">
        <v>426</v>
      </c>
      <c r="AQ696" s="428"/>
      <c r="AR696" s="428"/>
      <c r="AS696" s="428"/>
      <c r="AT696" s="428"/>
      <c r="AU696" s="428"/>
      <c r="AV696" s="428"/>
      <c r="AW696" s="428"/>
      <c r="AX696" s="428"/>
    </row>
    <row r="697" spans="1:50" ht="26.25" hidden="1"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425</v>
      </c>
      <c r="K729" s="112"/>
      <c r="L729" s="112"/>
      <c r="M729" s="112"/>
      <c r="N729" s="112"/>
      <c r="O729" s="112"/>
      <c r="P729" s="345" t="s">
        <v>27</v>
      </c>
      <c r="Q729" s="345"/>
      <c r="R729" s="345"/>
      <c r="S729" s="345"/>
      <c r="T729" s="345"/>
      <c r="U729" s="345"/>
      <c r="V729" s="345"/>
      <c r="W729" s="345"/>
      <c r="X729" s="345"/>
      <c r="Y729" s="342" t="s">
        <v>484</v>
      </c>
      <c r="Z729" s="343"/>
      <c r="AA729" s="343"/>
      <c r="AB729" s="343"/>
      <c r="AC729" s="275" t="s">
        <v>467</v>
      </c>
      <c r="AD729" s="275"/>
      <c r="AE729" s="275"/>
      <c r="AF729" s="275"/>
      <c r="AG729" s="275"/>
      <c r="AH729" s="342" t="s">
        <v>389</v>
      </c>
      <c r="AI729" s="344"/>
      <c r="AJ729" s="344"/>
      <c r="AK729" s="344"/>
      <c r="AL729" s="344" t="s">
        <v>21</v>
      </c>
      <c r="AM729" s="344"/>
      <c r="AN729" s="344"/>
      <c r="AO729" s="427"/>
      <c r="AP729" s="428" t="s">
        <v>426</v>
      </c>
      <c r="AQ729" s="428"/>
      <c r="AR729" s="428"/>
      <c r="AS729" s="428"/>
      <c r="AT729" s="428"/>
      <c r="AU729" s="428"/>
      <c r="AV729" s="428"/>
      <c r="AW729" s="428"/>
      <c r="AX729" s="428"/>
    </row>
    <row r="730" spans="1:50" ht="26.25" hidden="1"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425</v>
      </c>
      <c r="K762" s="112"/>
      <c r="L762" s="112"/>
      <c r="M762" s="112"/>
      <c r="N762" s="112"/>
      <c r="O762" s="112"/>
      <c r="P762" s="345" t="s">
        <v>27</v>
      </c>
      <c r="Q762" s="345"/>
      <c r="R762" s="345"/>
      <c r="S762" s="345"/>
      <c r="T762" s="345"/>
      <c r="U762" s="345"/>
      <c r="V762" s="345"/>
      <c r="W762" s="345"/>
      <c r="X762" s="345"/>
      <c r="Y762" s="342" t="s">
        <v>484</v>
      </c>
      <c r="Z762" s="343"/>
      <c r="AA762" s="343"/>
      <c r="AB762" s="343"/>
      <c r="AC762" s="275" t="s">
        <v>467</v>
      </c>
      <c r="AD762" s="275"/>
      <c r="AE762" s="275"/>
      <c r="AF762" s="275"/>
      <c r="AG762" s="275"/>
      <c r="AH762" s="342" t="s">
        <v>389</v>
      </c>
      <c r="AI762" s="344"/>
      <c r="AJ762" s="344"/>
      <c r="AK762" s="344"/>
      <c r="AL762" s="344" t="s">
        <v>21</v>
      </c>
      <c r="AM762" s="344"/>
      <c r="AN762" s="344"/>
      <c r="AO762" s="427"/>
      <c r="AP762" s="428" t="s">
        <v>426</v>
      </c>
      <c r="AQ762" s="428"/>
      <c r="AR762" s="428"/>
      <c r="AS762" s="428"/>
      <c r="AT762" s="428"/>
      <c r="AU762" s="428"/>
      <c r="AV762" s="428"/>
      <c r="AW762" s="428"/>
      <c r="AX762" s="428"/>
    </row>
    <row r="763" spans="1:50" ht="26.25" hidden="1"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425</v>
      </c>
      <c r="K795" s="112"/>
      <c r="L795" s="112"/>
      <c r="M795" s="112"/>
      <c r="N795" s="112"/>
      <c r="O795" s="112"/>
      <c r="P795" s="345" t="s">
        <v>27</v>
      </c>
      <c r="Q795" s="345"/>
      <c r="R795" s="345"/>
      <c r="S795" s="345"/>
      <c r="T795" s="345"/>
      <c r="U795" s="345"/>
      <c r="V795" s="345"/>
      <c r="W795" s="345"/>
      <c r="X795" s="345"/>
      <c r="Y795" s="342" t="s">
        <v>484</v>
      </c>
      <c r="Z795" s="343"/>
      <c r="AA795" s="343"/>
      <c r="AB795" s="343"/>
      <c r="AC795" s="275" t="s">
        <v>467</v>
      </c>
      <c r="AD795" s="275"/>
      <c r="AE795" s="275"/>
      <c r="AF795" s="275"/>
      <c r="AG795" s="275"/>
      <c r="AH795" s="342" t="s">
        <v>389</v>
      </c>
      <c r="AI795" s="344"/>
      <c r="AJ795" s="344"/>
      <c r="AK795" s="344"/>
      <c r="AL795" s="344" t="s">
        <v>21</v>
      </c>
      <c r="AM795" s="344"/>
      <c r="AN795" s="344"/>
      <c r="AO795" s="427"/>
      <c r="AP795" s="428" t="s">
        <v>426</v>
      </c>
      <c r="AQ795" s="428"/>
      <c r="AR795" s="428"/>
      <c r="AS795" s="428"/>
      <c r="AT795" s="428"/>
      <c r="AU795" s="428"/>
      <c r="AV795" s="428"/>
      <c r="AW795" s="428"/>
      <c r="AX795" s="428"/>
    </row>
    <row r="796" spans="1:50" ht="26.25" hidden="1"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425</v>
      </c>
      <c r="K828" s="112"/>
      <c r="L828" s="112"/>
      <c r="M828" s="112"/>
      <c r="N828" s="112"/>
      <c r="O828" s="112"/>
      <c r="P828" s="345" t="s">
        <v>27</v>
      </c>
      <c r="Q828" s="345"/>
      <c r="R828" s="345"/>
      <c r="S828" s="345"/>
      <c r="T828" s="345"/>
      <c r="U828" s="345"/>
      <c r="V828" s="345"/>
      <c r="W828" s="345"/>
      <c r="X828" s="345"/>
      <c r="Y828" s="342" t="s">
        <v>484</v>
      </c>
      <c r="Z828" s="343"/>
      <c r="AA828" s="343"/>
      <c r="AB828" s="343"/>
      <c r="AC828" s="275" t="s">
        <v>467</v>
      </c>
      <c r="AD828" s="275"/>
      <c r="AE828" s="275"/>
      <c r="AF828" s="275"/>
      <c r="AG828" s="275"/>
      <c r="AH828" s="342" t="s">
        <v>389</v>
      </c>
      <c r="AI828" s="344"/>
      <c r="AJ828" s="344"/>
      <c r="AK828" s="344"/>
      <c r="AL828" s="344" t="s">
        <v>21</v>
      </c>
      <c r="AM828" s="344"/>
      <c r="AN828" s="344"/>
      <c r="AO828" s="427"/>
      <c r="AP828" s="428" t="s">
        <v>426</v>
      </c>
      <c r="AQ828" s="428"/>
      <c r="AR828" s="428"/>
      <c r="AS828" s="428"/>
      <c r="AT828" s="428"/>
      <c r="AU828" s="428"/>
      <c r="AV828" s="428"/>
      <c r="AW828" s="428"/>
      <c r="AX828" s="428"/>
    </row>
    <row r="829" spans="1:50" ht="26.25" hidden="1"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425</v>
      </c>
      <c r="K861" s="112"/>
      <c r="L861" s="112"/>
      <c r="M861" s="112"/>
      <c r="N861" s="112"/>
      <c r="O861" s="112"/>
      <c r="P861" s="345" t="s">
        <v>27</v>
      </c>
      <c r="Q861" s="345"/>
      <c r="R861" s="345"/>
      <c r="S861" s="345"/>
      <c r="T861" s="345"/>
      <c r="U861" s="345"/>
      <c r="V861" s="345"/>
      <c r="W861" s="345"/>
      <c r="X861" s="345"/>
      <c r="Y861" s="342" t="s">
        <v>484</v>
      </c>
      <c r="Z861" s="343"/>
      <c r="AA861" s="343"/>
      <c r="AB861" s="343"/>
      <c r="AC861" s="275" t="s">
        <v>467</v>
      </c>
      <c r="AD861" s="275"/>
      <c r="AE861" s="275"/>
      <c r="AF861" s="275"/>
      <c r="AG861" s="275"/>
      <c r="AH861" s="342" t="s">
        <v>389</v>
      </c>
      <c r="AI861" s="344"/>
      <c r="AJ861" s="344"/>
      <c r="AK861" s="344"/>
      <c r="AL861" s="344" t="s">
        <v>21</v>
      </c>
      <c r="AM861" s="344"/>
      <c r="AN861" s="344"/>
      <c r="AO861" s="427"/>
      <c r="AP861" s="428" t="s">
        <v>426</v>
      </c>
      <c r="AQ861" s="428"/>
      <c r="AR861" s="428"/>
      <c r="AS861" s="428"/>
      <c r="AT861" s="428"/>
      <c r="AU861" s="428"/>
      <c r="AV861" s="428"/>
      <c r="AW861" s="428"/>
      <c r="AX861" s="428"/>
    </row>
    <row r="862" spans="1:50" ht="26.25" hidden="1"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425</v>
      </c>
      <c r="K894" s="112"/>
      <c r="L894" s="112"/>
      <c r="M894" s="112"/>
      <c r="N894" s="112"/>
      <c r="O894" s="112"/>
      <c r="P894" s="345" t="s">
        <v>27</v>
      </c>
      <c r="Q894" s="345"/>
      <c r="R894" s="345"/>
      <c r="S894" s="345"/>
      <c r="T894" s="345"/>
      <c r="U894" s="345"/>
      <c r="V894" s="345"/>
      <c r="W894" s="345"/>
      <c r="X894" s="345"/>
      <c r="Y894" s="342" t="s">
        <v>484</v>
      </c>
      <c r="Z894" s="343"/>
      <c r="AA894" s="343"/>
      <c r="AB894" s="343"/>
      <c r="AC894" s="275" t="s">
        <v>467</v>
      </c>
      <c r="AD894" s="275"/>
      <c r="AE894" s="275"/>
      <c r="AF894" s="275"/>
      <c r="AG894" s="275"/>
      <c r="AH894" s="342" t="s">
        <v>389</v>
      </c>
      <c r="AI894" s="344"/>
      <c r="AJ894" s="344"/>
      <c r="AK894" s="344"/>
      <c r="AL894" s="344" t="s">
        <v>21</v>
      </c>
      <c r="AM894" s="344"/>
      <c r="AN894" s="344"/>
      <c r="AO894" s="427"/>
      <c r="AP894" s="428" t="s">
        <v>426</v>
      </c>
      <c r="AQ894" s="428"/>
      <c r="AR894" s="428"/>
      <c r="AS894" s="428"/>
      <c r="AT894" s="428"/>
      <c r="AU894" s="428"/>
      <c r="AV894" s="428"/>
      <c r="AW894" s="428"/>
      <c r="AX894" s="428"/>
    </row>
    <row r="895" spans="1:50" ht="26.25" hidden="1"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425</v>
      </c>
      <c r="K927" s="112"/>
      <c r="L927" s="112"/>
      <c r="M927" s="112"/>
      <c r="N927" s="112"/>
      <c r="O927" s="112"/>
      <c r="P927" s="345" t="s">
        <v>27</v>
      </c>
      <c r="Q927" s="345"/>
      <c r="R927" s="345"/>
      <c r="S927" s="345"/>
      <c r="T927" s="345"/>
      <c r="U927" s="345"/>
      <c r="V927" s="345"/>
      <c r="W927" s="345"/>
      <c r="X927" s="345"/>
      <c r="Y927" s="342" t="s">
        <v>484</v>
      </c>
      <c r="Z927" s="343"/>
      <c r="AA927" s="343"/>
      <c r="AB927" s="343"/>
      <c r="AC927" s="275" t="s">
        <v>467</v>
      </c>
      <c r="AD927" s="275"/>
      <c r="AE927" s="275"/>
      <c r="AF927" s="275"/>
      <c r="AG927" s="275"/>
      <c r="AH927" s="342" t="s">
        <v>389</v>
      </c>
      <c r="AI927" s="344"/>
      <c r="AJ927" s="344"/>
      <c r="AK927" s="344"/>
      <c r="AL927" s="344" t="s">
        <v>21</v>
      </c>
      <c r="AM927" s="344"/>
      <c r="AN927" s="344"/>
      <c r="AO927" s="427"/>
      <c r="AP927" s="428" t="s">
        <v>426</v>
      </c>
      <c r="AQ927" s="428"/>
      <c r="AR927" s="428"/>
      <c r="AS927" s="428"/>
      <c r="AT927" s="428"/>
      <c r="AU927" s="428"/>
      <c r="AV927" s="428"/>
      <c r="AW927" s="428"/>
      <c r="AX927" s="428"/>
    </row>
    <row r="928" spans="1:50" ht="26.25" hidden="1"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425</v>
      </c>
      <c r="K960" s="112"/>
      <c r="L960" s="112"/>
      <c r="M960" s="112"/>
      <c r="N960" s="112"/>
      <c r="O960" s="112"/>
      <c r="P960" s="345" t="s">
        <v>27</v>
      </c>
      <c r="Q960" s="345"/>
      <c r="R960" s="345"/>
      <c r="S960" s="345"/>
      <c r="T960" s="345"/>
      <c r="U960" s="345"/>
      <c r="V960" s="345"/>
      <c r="W960" s="345"/>
      <c r="X960" s="345"/>
      <c r="Y960" s="342" t="s">
        <v>484</v>
      </c>
      <c r="Z960" s="343"/>
      <c r="AA960" s="343"/>
      <c r="AB960" s="343"/>
      <c r="AC960" s="275" t="s">
        <v>467</v>
      </c>
      <c r="AD960" s="275"/>
      <c r="AE960" s="275"/>
      <c r="AF960" s="275"/>
      <c r="AG960" s="275"/>
      <c r="AH960" s="342" t="s">
        <v>389</v>
      </c>
      <c r="AI960" s="344"/>
      <c r="AJ960" s="344"/>
      <c r="AK960" s="344"/>
      <c r="AL960" s="344" t="s">
        <v>21</v>
      </c>
      <c r="AM960" s="344"/>
      <c r="AN960" s="344"/>
      <c r="AO960" s="427"/>
      <c r="AP960" s="428" t="s">
        <v>426</v>
      </c>
      <c r="AQ960" s="428"/>
      <c r="AR960" s="428"/>
      <c r="AS960" s="428"/>
      <c r="AT960" s="428"/>
      <c r="AU960" s="428"/>
      <c r="AV960" s="428"/>
      <c r="AW960" s="428"/>
      <c r="AX960" s="428"/>
    </row>
    <row r="961" spans="1:50" ht="26.25" hidden="1"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425</v>
      </c>
      <c r="K993" s="112"/>
      <c r="L993" s="112"/>
      <c r="M993" s="112"/>
      <c r="N993" s="112"/>
      <c r="O993" s="112"/>
      <c r="P993" s="345" t="s">
        <v>27</v>
      </c>
      <c r="Q993" s="345"/>
      <c r="R993" s="345"/>
      <c r="S993" s="345"/>
      <c r="T993" s="345"/>
      <c r="U993" s="345"/>
      <c r="V993" s="345"/>
      <c r="W993" s="345"/>
      <c r="X993" s="345"/>
      <c r="Y993" s="342" t="s">
        <v>484</v>
      </c>
      <c r="Z993" s="343"/>
      <c r="AA993" s="343"/>
      <c r="AB993" s="343"/>
      <c r="AC993" s="275" t="s">
        <v>467</v>
      </c>
      <c r="AD993" s="275"/>
      <c r="AE993" s="275"/>
      <c r="AF993" s="275"/>
      <c r="AG993" s="275"/>
      <c r="AH993" s="342" t="s">
        <v>389</v>
      </c>
      <c r="AI993" s="344"/>
      <c r="AJ993" s="344"/>
      <c r="AK993" s="344"/>
      <c r="AL993" s="344" t="s">
        <v>21</v>
      </c>
      <c r="AM993" s="344"/>
      <c r="AN993" s="344"/>
      <c r="AO993" s="427"/>
      <c r="AP993" s="428" t="s">
        <v>426</v>
      </c>
      <c r="AQ993" s="428"/>
      <c r="AR993" s="428"/>
      <c r="AS993" s="428"/>
      <c r="AT993" s="428"/>
      <c r="AU993" s="428"/>
      <c r="AV993" s="428"/>
      <c r="AW993" s="428"/>
      <c r="AX993" s="428"/>
    </row>
    <row r="994" spans="1:50" ht="26.25" hidden="1"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425</v>
      </c>
      <c r="K1026" s="112"/>
      <c r="L1026" s="112"/>
      <c r="M1026" s="112"/>
      <c r="N1026" s="112"/>
      <c r="O1026" s="112"/>
      <c r="P1026" s="345" t="s">
        <v>27</v>
      </c>
      <c r="Q1026" s="345"/>
      <c r="R1026" s="345"/>
      <c r="S1026" s="345"/>
      <c r="T1026" s="345"/>
      <c r="U1026" s="345"/>
      <c r="V1026" s="345"/>
      <c r="W1026" s="345"/>
      <c r="X1026" s="345"/>
      <c r="Y1026" s="342" t="s">
        <v>484</v>
      </c>
      <c r="Z1026" s="343"/>
      <c r="AA1026" s="343"/>
      <c r="AB1026" s="343"/>
      <c r="AC1026" s="275" t="s">
        <v>467</v>
      </c>
      <c r="AD1026" s="275"/>
      <c r="AE1026" s="275"/>
      <c r="AF1026" s="275"/>
      <c r="AG1026" s="275"/>
      <c r="AH1026" s="342" t="s">
        <v>389</v>
      </c>
      <c r="AI1026" s="344"/>
      <c r="AJ1026" s="344"/>
      <c r="AK1026" s="344"/>
      <c r="AL1026" s="344" t="s">
        <v>21</v>
      </c>
      <c r="AM1026" s="344"/>
      <c r="AN1026" s="344"/>
      <c r="AO1026" s="427"/>
      <c r="AP1026" s="428" t="s">
        <v>426</v>
      </c>
      <c r="AQ1026" s="428"/>
      <c r="AR1026" s="428"/>
      <c r="AS1026" s="428"/>
      <c r="AT1026" s="428"/>
      <c r="AU1026" s="428"/>
      <c r="AV1026" s="428"/>
      <c r="AW1026" s="428"/>
      <c r="AX1026" s="428"/>
    </row>
    <row r="1027" spans="1:50" ht="26.25" hidden="1"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425</v>
      </c>
      <c r="K1059" s="112"/>
      <c r="L1059" s="112"/>
      <c r="M1059" s="112"/>
      <c r="N1059" s="112"/>
      <c r="O1059" s="112"/>
      <c r="P1059" s="345" t="s">
        <v>27</v>
      </c>
      <c r="Q1059" s="345"/>
      <c r="R1059" s="345"/>
      <c r="S1059" s="345"/>
      <c r="T1059" s="345"/>
      <c r="U1059" s="345"/>
      <c r="V1059" s="345"/>
      <c r="W1059" s="345"/>
      <c r="X1059" s="345"/>
      <c r="Y1059" s="342" t="s">
        <v>484</v>
      </c>
      <c r="Z1059" s="343"/>
      <c r="AA1059" s="343"/>
      <c r="AB1059" s="343"/>
      <c r="AC1059" s="275" t="s">
        <v>467</v>
      </c>
      <c r="AD1059" s="275"/>
      <c r="AE1059" s="275"/>
      <c r="AF1059" s="275"/>
      <c r="AG1059" s="275"/>
      <c r="AH1059" s="342" t="s">
        <v>389</v>
      </c>
      <c r="AI1059" s="344"/>
      <c r="AJ1059" s="344"/>
      <c r="AK1059" s="344"/>
      <c r="AL1059" s="344" t="s">
        <v>21</v>
      </c>
      <c r="AM1059" s="344"/>
      <c r="AN1059" s="344"/>
      <c r="AO1059" s="427"/>
      <c r="AP1059" s="428" t="s">
        <v>426</v>
      </c>
      <c r="AQ1059" s="428"/>
      <c r="AR1059" s="428"/>
      <c r="AS1059" s="428"/>
      <c r="AT1059" s="428"/>
      <c r="AU1059" s="428"/>
      <c r="AV1059" s="428"/>
      <c r="AW1059" s="428"/>
      <c r="AX1059" s="428"/>
    </row>
    <row r="1060" spans="1:50" ht="26.25" hidden="1"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425</v>
      </c>
      <c r="K1092" s="112"/>
      <c r="L1092" s="112"/>
      <c r="M1092" s="112"/>
      <c r="N1092" s="112"/>
      <c r="O1092" s="112"/>
      <c r="P1092" s="345" t="s">
        <v>27</v>
      </c>
      <c r="Q1092" s="345"/>
      <c r="R1092" s="345"/>
      <c r="S1092" s="345"/>
      <c r="T1092" s="345"/>
      <c r="U1092" s="345"/>
      <c r="V1092" s="345"/>
      <c r="W1092" s="345"/>
      <c r="X1092" s="345"/>
      <c r="Y1092" s="342" t="s">
        <v>484</v>
      </c>
      <c r="Z1092" s="343"/>
      <c r="AA1092" s="343"/>
      <c r="AB1092" s="343"/>
      <c r="AC1092" s="275" t="s">
        <v>467</v>
      </c>
      <c r="AD1092" s="275"/>
      <c r="AE1092" s="275"/>
      <c r="AF1092" s="275"/>
      <c r="AG1092" s="275"/>
      <c r="AH1092" s="342" t="s">
        <v>389</v>
      </c>
      <c r="AI1092" s="344"/>
      <c r="AJ1092" s="344"/>
      <c r="AK1092" s="344"/>
      <c r="AL1092" s="344" t="s">
        <v>21</v>
      </c>
      <c r="AM1092" s="344"/>
      <c r="AN1092" s="344"/>
      <c r="AO1092" s="427"/>
      <c r="AP1092" s="428" t="s">
        <v>426</v>
      </c>
      <c r="AQ1092" s="428"/>
      <c r="AR1092" s="428"/>
      <c r="AS1092" s="428"/>
      <c r="AT1092" s="428"/>
      <c r="AU1092" s="428"/>
      <c r="AV1092" s="428"/>
      <c r="AW1092" s="428"/>
      <c r="AX1092" s="428"/>
    </row>
    <row r="1093" spans="1:50" ht="26.25" hidden="1"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425</v>
      </c>
      <c r="K1125" s="112"/>
      <c r="L1125" s="112"/>
      <c r="M1125" s="112"/>
      <c r="N1125" s="112"/>
      <c r="O1125" s="112"/>
      <c r="P1125" s="345" t="s">
        <v>27</v>
      </c>
      <c r="Q1125" s="345"/>
      <c r="R1125" s="345"/>
      <c r="S1125" s="345"/>
      <c r="T1125" s="345"/>
      <c r="U1125" s="345"/>
      <c r="V1125" s="345"/>
      <c r="W1125" s="345"/>
      <c r="X1125" s="345"/>
      <c r="Y1125" s="342" t="s">
        <v>484</v>
      </c>
      <c r="Z1125" s="343"/>
      <c r="AA1125" s="343"/>
      <c r="AB1125" s="343"/>
      <c r="AC1125" s="275" t="s">
        <v>467</v>
      </c>
      <c r="AD1125" s="275"/>
      <c r="AE1125" s="275"/>
      <c r="AF1125" s="275"/>
      <c r="AG1125" s="275"/>
      <c r="AH1125" s="342" t="s">
        <v>389</v>
      </c>
      <c r="AI1125" s="344"/>
      <c r="AJ1125" s="344"/>
      <c r="AK1125" s="344"/>
      <c r="AL1125" s="344" t="s">
        <v>21</v>
      </c>
      <c r="AM1125" s="344"/>
      <c r="AN1125" s="344"/>
      <c r="AO1125" s="427"/>
      <c r="AP1125" s="428" t="s">
        <v>426</v>
      </c>
      <c r="AQ1125" s="428"/>
      <c r="AR1125" s="428"/>
      <c r="AS1125" s="428"/>
      <c r="AT1125" s="428"/>
      <c r="AU1125" s="428"/>
      <c r="AV1125" s="428"/>
      <c r="AW1125" s="428"/>
      <c r="AX1125" s="428"/>
    </row>
    <row r="1126" spans="1:50" ht="26.25" hidden="1"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425</v>
      </c>
      <c r="K1158" s="112"/>
      <c r="L1158" s="112"/>
      <c r="M1158" s="112"/>
      <c r="N1158" s="112"/>
      <c r="O1158" s="112"/>
      <c r="P1158" s="345" t="s">
        <v>27</v>
      </c>
      <c r="Q1158" s="345"/>
      <c r="R1158" s="345"/>
      <c r="S1158" s="345"/>
      <c r="T1158" s="345"/>
      <c r="U1158" s="345"/>
      <c r="V1158" s="345"/>
      <c r="W1158" s="345"/>
      <c r="X1158" s="345"/>
      <c r="Y1158" s="342" t="s">
        <v>484</v>
      </c>
      <c r="Z1158" s="343"/>
      <c r="AA1158" s="343"/>
      <c r="AB1158" s="343"/>
      <c r="AC1158" s="275" t="s">
        <v>467</v>
      </c>
      <c r="AD1158" s="275"/>
      <c r="AE1158" s="275"/>
      <c r="AF1158" s="275"/>
      <c r="AG1158" s="275"/>
      <c r="AH1158" s="342" t="s">
        <v>389</v>
      </c>
      <c r="AI1158" s="344"/>
      <c r="AJ1158" s="344"/>
      <c r="AK1158" s="344"/>
      <c r="AL1158" s="344" t="s">
        <v>21</v>
      </c>
      <c r="AM1158" s="344"/>
      <c r="AN1158" s="344"/>
      <c r="AO1158" s="427"/>
      <c r="AP1158" s="428" t="s">
        <v>426</v>
      </c>
      <c r="AQ1158" s="428"/>
      <c r="AR1158" s="428"/>
      <c r="AS1158" s="428"/>
      <c r="AT1158" s="428"/>
      <c r="AU1158" s="428"/>
      <c r="AV1158" s="428"/>
      <c r="AW1158" s="428"/>
      <c r="AX1158" s="428"/>
    </row>
    <row r="1159" spans="1:50" ht="26.25" hidden="1"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425</v>
      </c>
      <c r="K1191" s="112"/>
      <c r="L1191" s="112"/>
      <c r="M1191" s="112"/>
      <c r="N1191" s="112"/>
      <c r="O1191" s="112"/>
      <c r="P1191" s="345" t="s">
        <v>27</v>
      </c>
      <c r="Q1191" s="345"/>
      <c r="R1191" s="345"/>
      <c r="S1191" s="345"/>
      <c r="T1191" s="345"/>
      <c r="U1191" s="345"/>
      <c r="V1191" s="345"/>
      <c r="W1191" s="345"/>
      <c r="X1191" s="345"/>
      <c r="Y1191" s="342" t="s">
        <v>484</v>
      </c>
      <c r="Z1191" s="343"/>
      <c r="AA1191" s="343"/>
      <c r="AB1191" s="343"/>
      <c r="AC1191" s="275" t="s">
        <v>467</v>
      </c>
      <c r="AD1191" s="275"/>
      <c r="AE1191" s="275"/>
      <c r="AF1191" s="275"/>
      <c r="AG1191" s="275"/>
      <c r="AH1191" s="342" t="s">
        <v>389</v>
      </c>
      <c r="AI1191" s="344"/>
      <c r="AJ1191" s="344"/>
      <c r="AK1191" s="344"/>
      <c r="AL1191" s="344" t="s">
        <v>21</v>
      </c>
      <c r="AM1191" s="344"/>
      <c r="AN1191" s="344"/>
      <c r="AO1191" s="427"/>
      <c r="AP1191" s="428" t="s">
        <v>426</v>
      </c>
      <c r="AQ1191" s="428"/>
      <c r="AR1191" s="428"/>
      <c r="AS1191" s="428"/>
      <c r="AT1191" s="428"/>
      <c r="AU1191" s="428"/>
      <c r="AV1191" s="428"/>
      <c r="AW1191" s="428"/>
      <c r="AX1191" s="428"/>
    </row>
    <row r="1192" spans="1:50" ht="26.25" hidden="1"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425</v>
      </c>
      <c r="K1224" s="112"/>
      <c r="L1224" s="112"/>
      <c r="M1224" s="112"/>
      <c r="N1224" s="112"/>
      <c r="O1224" s="112"/>
      <c r="P1224" s="345" t="s">
        <v>27</v>
      </c>
      <c r="Q1224" s="345"/>
      <c r="R1224" s="345"/>
      <c r="S1224" s="345"/>
      <c r="T1224" s="345"/>
      <c r="U1224" s="345"/>
      <c r="V1224" s="345"/>
      <c r="W1224" s="345"/>
      <c r="X1224" s="345"/>
      <c r="Y1224" s="342" t="s">
        <v>484</v>
      </c>
      <c r="Z1224" s="343"/>
      <c r="AA1224" s="343"/>
      <c r="AB1224" s="343"/>
      <c r="AC1224" s="275" t="s">
        <v>467</v>
      </c>
      <c r="AD1224" s="275"/>
      <c r="AE1224" s="275"/>
      <c r="AF1224" s="275"/>
      <c r="AG1224" s="275"/>
      <c r="AH1224" s="342" t="s">
        <v>389</v>
      </c>
      <c r="AI1224" s="344"/>
      <c r="AJ1224" s="344"/>
      <c r="AK1224" s="344"/>
      <c r="AL1224" s="344" t="s">
        <v>21</v>
      </c>
      <c r="AM1224" s="344"/>
      <c r="AN1224" s="344"/>
      <c r="AO1224" s="427"/>
      <c r="AP1224" s="428" t="s">
        <v>426</v>
      </c>
      <c r="AQ1224" s="428"/>
      <c r="AR1224" s="428"/>
      <c r="AS1224" s="428"/>
      <c r="AT1224" s="428"/>
      <c r="AU1224" s="428"/>
      <c r="AV1224" s="428"/>
      <c r="AW1224" s="428"/>
      <c r="AX1224" s="428"/>
    </row>
    <row r="1225" spans="1:50" ht="26.25" hidden="1"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425</v>
      </c>
      <c r="K1257" s="112"/>
      <c r="L1257" s="112"/>
      <c r="M1257" s="112"/>
      <c r="N1257" s="112"/>
      <c r="O1257" s="112"/>
      <c r="P1257" s="345" t="s">
        <v>27</v>
      </c>
      <c r="Q1257" s="345"/>
      <c r="R1257" s="345"/>
      <c r="S1257" s="345"/>
      <c r="T1257" s="345"/>
      <c r="U1257" s="345"/>
      <c r="V1257" s="345"/>
      <c r="W1257" s="345"/>
      <c r="X1257" s="345"/>
      <c r="Y1257" s="342" t="s">
        <v>484</v>
      </c>
      <c r="Z1257" s="343"/>
      <c r="AA1257" s="343"/>
      <c r="AB1257" s="343"/>
      <c r="AC1257" s="275" t="s">
        <v>467</v>
      </c>
      <c r="AD1257" s="275"/>
      <c r="AE1257" s="275"/>
      <c r="AF1257" s="275"/>
      <c r="AG1257" s="275"/>
      <c r="AH1257" s="342" t="s">
        <v>389</v>
      </c>
      <c r="AI1257" s="344"/>
      <c r="AJ1257" s="344"/>
      <c r="AK1257" s="344"/>
      <c r="AL1257" s="344" t="s">
        <v>21</v>
      </c>
      <c r="AM1257" s="344"/>
      <c r="AN1257" s="344"/>
      <c r="AO1257" s="427"/>
      <c r="AP1257" s="428" t="s">
        <v>426</v>
      </c>
      <c r="AQ1257" s="428"/>
      <c r="AR1257" s="428"/>
      <c r="AS1257" s="428"/>
      <c r="AT1257" s="428"/>
      <c r="AU1257" s="428"/>
      <c r="AV1257" s="428"/>
      <c r="AW1257" s="428"/>
      <c r="AX1257" s="428"/>
    </row>
    <row r="1258" spans="1:50" ht="26.25" hidden="1"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425</v>
      </c>
      <c r="K1290" s="112"/>
      <c r="L1290" s="112"/>
      <c r="M1290" s="112"/>
      <c r="N1290" s="112"/>
      <c r="O1290" s="112"/>
      <c r="P1290" s="345" t="s">
        <v>27</v>
      </c>
      <c r="Q1290" s="345"/>
      <c r="R1290" s="345"/>
      <c r="S1290" s="345"/>
      <c r="T1290" s="345"/>
      <c r="U1290" s="345"/>
      <c r="V1290" s="345"/>
      <c r="W1290" s="345"/>
      <c r="X1290" s="345"/>
      <c r="Y1290" s="342" t="s">
        <v>484</v>
      </c>
      <c r="Z1290" s="343"/>
      <c r="AA1290" s="343"/>
      <c r="AB1290" s="343"/>
      <c r="AC1290" s="275" t="s">
        <v>467</v>
      </c>
      <c r="AD1290" s="275"/>
      <c r="AE1290" s="275"/>
      <c r="AF1290" s="275"/>
      <c r="AG1290" s="275"/>
      <c r="AH1290" s="342" t="s">
        <v>389</v>
      </c>
      <c r="AI1290" s="344"/>
      <c r="AJ1290" s="344"/>
      <c r="AK1290" s="344"/>
      <c r="AL1290" s="344" t="s">
        <v>21</v>
      </c>
      <c r="AM1290" s="344"/>
      <c r="AN1290" s="344"/>
      <c r="AO1290" s="427"/>
      <c r="AP1290" s="428" t="s">
        <v>426</v>
      </c>
      <c r="AQ1290" s="428"/>
      <c r="AR1290" s="428"/>
      <c r="AS1290" s="428"/>
      <c r="AT1290" s="428"/>
      <c r="AU1290" s="428"/>
      <c r="AV1290" s="428"/>
      <c r="AW1290" s="428"/>
      <c r="AX1290" s="428"/>
    </row>
    <row r="1291" spans="1:50" ht="26.25" hidden="1"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2" manualBreakCount="32">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2018-06-20T09:20:12Z</cp:lastPrinted>
  <dcterms:created xsi:type="dcterms:W3CDTF">2012-03-13T00:50:25Z</dcterms:created>
  <dcterms:modified xsi:type="dcterms:W3CDTF">2020-12-01T10:40:01Z</dcterms:modified>
</cp:coreProperties>
</file>