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<sst xmlns="http://schemas.openxmlformats.org/spreadsheetml/2006/main" count="2915" uniqueCount="666">
  <si>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</si>
  <si>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</si>
  <si>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</si>
  <si>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</si>
  <si>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</si>
  <si>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</si>
  <si>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</si>
  <si>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</si>
  <si>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</si>
  <si>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</si>
  <si>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</si>
  <si>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</si>
  <si>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</si>
  <si>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</si>
  <si>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</si>
  <si>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</si>
  <si>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</si>
  <si>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</si>
  <si>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</si>
  <si>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</si>
  <si>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</si>
  <si>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</si>
  <si>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</si>
  <si>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</si>
  <si>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</si>
  <si>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</si>
  <si>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</si>
  <si>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</si>
  <si>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</si>
  <si>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</si>
  <si>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</si>
  <si>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</si>
  <si>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</si>
  <si>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</si>
  <si>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</si>
  <si>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</si>
  <si>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</si>
  <si>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</si>
  <si>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</si>
  <si>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</si>
  <si>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</si>
  <si>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</si>
  <si>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</si>
  <si>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</si>
  <si>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</si>
  <si>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</si>
  <si>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</si>
  <si>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</si>
  <si>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</si>
  <si>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</si>
  <si>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</si>
  <si>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</si>
  <si>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</si>
  <si>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</si>
  <si>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</si>
  <si>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</si>
  <si>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</si>
  <si>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</si>
  <si>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</si>
  <si>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</si>
  <si>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</si>
  <si>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</si>
  <si>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</si>
  <si>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</si>
  <si>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</si>
  <si>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</si>
  <si>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</si>
  <si>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</si>
  <si>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</si>
  <si>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</si>
  <si>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</si>
  <si>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</si>
  <si>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</si>
  <si>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</si>
  <si>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</si>
  <si>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</si>
  <si>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</si>
  <si>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</si>
  <si>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</si>
  <si>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</si>
  <si>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</si>
  <si>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</si>
  <si>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</si>
  <si>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</si>
  <si>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</si>
  <si>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</si>
  <si>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</si>
  <si>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</si>
  <si>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</si>
  <si>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</si>
  <si>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</si>
  <si>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</si>
  <si>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</si>
  <si>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</si>
  <si>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</si>
  <si>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</si>
  <si>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</si>
  <si>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</si>
  <si>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</si>
  <si>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</si>
  <si>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</si>
  <si>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</si>
  <si>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</si>
  <si>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</si>
  <si>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</si>
  <si>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</si>
  <si>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</si>
  <si>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</si>
  <si>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</si>
  <si>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</si>
  <si>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</si>
  <si>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</si>
  <si>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</si>
  <si>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</si>
  <si>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</si>
  <si>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</si>
  <si>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</si>
  <si>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</si>
  <si>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</si>
  <si>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</si>
  <si>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</si>
  <si>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</si>
  <si>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</si>
  <si>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</si>
  <si>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</si>
  <si>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</si>
  <si>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</si>
  <si>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</si>
  <si>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</si>
  <si>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</si>
  <si>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</si>
  <si>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</si>
  <si>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</si>
  <si>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</si>
  <si>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</si>
  <si>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</si>
  <si>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</si>
  <si>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</si>
  <si>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</si>
  <si>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</si>
  <si>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</si>
  <si>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</si>
  <si>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</si>
  <si>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</si>
  <si>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</si>
  <si>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</si>
  <si>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</si>
  <si>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</si>
  <si>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</si>
  <si>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</si>
  <si>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</si>
  <si>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</si>
  <si>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</si>
  <si>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</si>
  <si>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</si>
  <si>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</si>
  <si>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</si>
  <si>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</si>
  <si>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</si>
  <si>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</si>
  <si>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</si>
  <si>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</si>
  <si>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</si>
  <si>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</si>
  <si>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</si>
  <si>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</si>
  <si>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</si>
  <si>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</si>
  <si>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</si>
  <si>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</si>
  <si>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</si>
  <si>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</si>
  <si>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</si>
  <si>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</si>
  <si>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</si>
  <si>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</si>
  <si>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</si>
  <si>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</si>
  <si>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</si>
  <si>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</si>
  <si>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</si>
  <si>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</si>
  <si>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</si>
  <si>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</si>
  <si>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</si>
  <si>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</si>
  <si>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</si>
  <si>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</si>
  <si>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</si>
  <si>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</si>
  <si>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</si>
  <si>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</si>
  <si>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</si>
  <si>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</si>
  <si>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</si>
  <si>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</si>
  <si>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</si>
  <si>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</si>
  <si>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</si>
  <si>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</si>
  <si>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</si>
  <si>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</si>
  <si>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</si>
  <si>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</si>
  <si>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</si>
  <si>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</si>
  <si>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</si>
  <si>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</si>
  <si>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</si>
  <si>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</si>
  <si>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</si>
  <si>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</si>
  <si>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</si>
  <si>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</si>
  <si>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</si>
  <si>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</si>
  <si>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</si>
  <si>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</si>
  <si>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</si>
  <si>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</si>
  <si>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</si>
  <si>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</si>
  <si>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</si>
  <si>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</si>
  <si>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</si>
  <si>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</si>
  <si>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</si>
  <si>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</si>
  <si>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</si>
  <si>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</si>
  <si>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</si>
  <si>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</si>
  <si>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</si>
  <si>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</si>
  <si>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</si>
  <si>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</si>
  <si>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</si>
  <si>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</si>
  <si>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</si>
  <si>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</si>
  <si>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</si>
  <si>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</si>
  <si>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</si>
  <si>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</si>
  <si>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</si>
  <si>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</si>
  <si>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</si>
  <si>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</si>
  <si>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</si>
  <si>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</si>
  <si>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</si>
  <si>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</si>
  <si>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</si>
  <si>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</si>
  <si>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</si>
  <si>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</si>
  <si>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</si>
  <si>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</si>
  <si>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</si>
  <si>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</si>
  <si>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</si>
  <si>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</si>
  <si>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</si>
  <si>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</si>
  <si>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</si>
  <si>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</si>
  <si>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</si>
  <si>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</si>
  <si>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</si>
  <si>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</si>
  <si>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</si>
  <si>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</si>
  <si>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</si>
  <si>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</si>
  <si>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</si>
  <si>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</si>
  <si>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</si>
  <si>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</si>
  <si>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</si>
  <si>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</si>
  <si>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</si>
  <si>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</si>
  <si>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</si>
  <si>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</si>
  <si>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</si>
  <si>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</si>
  <si>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</si>
  <si>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</si>
  <si>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</si>
  <si>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</si>
  <si>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</si>
  <si>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</si>
  <si>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</si>
  <si>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</si>
  <si>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</si>
  <si>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</si>
  <si>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</si>
  <si>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</si>
  <si>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</si>
  <si>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</si>
  <si>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</si>
  <si>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</si>
  <si>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</si>
  <si>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</si>
  <si>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</si>
  <si>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</si>
  <si>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</si>
  <si>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</si>
  <si>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</si>
  <si>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</si>
  <si>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</si>
  <si>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</si>
  <si>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</si>
  <si>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</si>
  <si>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</si>
  <si>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</si>
  <si>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</si>
  <si>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</si>
  <si>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</si>
  <si>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</si>
  <si>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</si>
  <si>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</si>
  <si>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</si>
  <si>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</si>
  <si>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</si>
  <si>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</si>
  <si>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</si>
  <si>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</si>
  <si>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</si>
  <si>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</si>
  <si>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</si>
  <si>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</si>
  <si>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</si>
  <si>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</si>
  <si>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</si>
  <si>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</si>
  <si>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</si>
  <si>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</si>
  <si>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</si>
  <si>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</si>
  <si>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</si>
  <si>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</si>
  <si>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</si>
  <si>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</si>
  <si>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</si>
  <si>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</si>
  <si>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</si>
  <si>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</si>
  <si>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</si>
  <si>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</si>
  <si>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</si>
  <si>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</si>
  <si>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</si>
  <si>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</si>
  <si>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</si>
  <si>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</si>
  <si>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</si>
  <si>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</si>
  <si>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</si>
  <si>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</si>
  <si>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</si>
  <si>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</si>
  <si>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</si>
  <si>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</si>
  <si>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</si>
  <si>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</si>
  <si>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</si>
  <si>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</si>
  <si>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</si>
  <si>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</si>
  <si>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</si>
  <si>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</si>
  <si>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</si>
  <si>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</si>
  <si>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</si>
  <si>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</si>
  <si>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</si>
  <si>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</si>
  <si>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</si>
  <si>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</si>
  <si>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</si>
  <si>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</si>
  <si>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</si>
  <si>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</si>
  <si>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</si>
  <si>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</si>
  <si>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</si>
  <si>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</si>
  <si>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</si>
  <si>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</si>
  <si>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</si>
  <si>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</si>
  <si>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</si>
  <si>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</si>
  <si>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</si>
  <si>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</si>
  <si>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</si>
  <si>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</si>
  <si>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</si>
  <si>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</si>
  <si>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</si>
  <si>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</si>
  <si>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</si>
  <si>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</si>
  <si>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</si>
  <si>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</si>
  <si>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</si>
  <si>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</si>
  <si>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</si>
  <si>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</si>
  <si>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</si>
  <si>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</si>
  <si>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</si>
  <si>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</si>
  <si>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</si>
  <si>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</si>
  <si>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</si>
  <si>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</si>
  <si>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</si>
  <si>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</si>
  <si>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</si>
  <si>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</si>
  <si>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</si>
  <si>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</si>
  <si>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</si>
  <si>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</si>
  <si>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</si>
  <si>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</si>
  <si>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</si>
  <si>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</si>
  <si>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</si>
  <si>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</si>
  <si>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</si>
  <si>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</si>
  <si>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</si>
  <si>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</si>
  <si>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</si>
  <si>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</si>
  <si>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</si>
  <si>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</si>
  <si>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</si>
  <si>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</si>
  <si>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</si>
  <si>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</si>
  <si>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</si>
  <si>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</si>
  <si>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</si>
  <si>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</si>
  <si>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</si>
  <si>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</si>
  <si>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</si>
  <si>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</si>
  <si>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</si>
  <si>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</si>
  <si>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</si>
  <si>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</si>
  <si>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</si>
  <si>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</si>
  <si>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</si>
  <si>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</si>
  <si>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</si>
  <si>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</si>
  <si>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</si>
  <si>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</si>
  <si>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</si>
  <si>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</si>
  <si>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</si>
  <si>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</si>
  <si>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</si>
  <si>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</si>
  <si>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</si>
  <si>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</si>
  <si>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</si>
  <si>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</si>
  <si>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</si>
  <si>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</si>
  <si>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</si>
  <si>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</si>
  <si>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</si>
  <si>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</si>
  <si>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</si>
  <si>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</si>
  <si>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</si>
  <si>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</si>
  <si>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</si>
  <si>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</si>
  <si>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</si>
  <si>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</si>
  <si>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</si>
  <si>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</si>
  <si>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</si>
  <si>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</si>
  <si>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</si>
  <si>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</si>
  <si>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</si>
  <si>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</si>
  <si>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</si>
  <si>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</si>
  <si>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</si>
  <si>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</si>
  <si>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</si>
  <si>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</si>
  <si>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</si>
  <si>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</si>
  <si>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</si>
  <si>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</si>
  <si>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</si>
  <si>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</si>
  <si>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</si>
  <si>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</si>
  <si>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</si>
  <si>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</si>
  <si>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</si>
  <si>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</si>
  <si>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</si>
  <si>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</si>
  <si>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</si>
  <si>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</si>
  <si>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</si>
  <si>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</si>
  <si>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</si>
  <si>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</si>
  <si>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</si>
  <si>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</si>
  <si>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</si>
  <si>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</si>
  <si>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</si>
  <si>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</si>
  <si>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</si>
  <si>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</si>
  <si>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</si>
  <si>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</si>
  <si>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</si>
  <si>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</si>
  <si>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</si>
  <si>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</si>
  <si>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</si>
  <si>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</si>
  <si>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</si>
  <si>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</si>
  <si>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</si>
  <si>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</si>
  <si>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</si>
  <si>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</si>
  <si>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</si>
  <si>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</si>
  <si>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</si>
  <si>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野生鳥獣感染症対策事業費</t>
    <rPh sb="0" eb="2">
      <t>ヤセイ</t>
    </rPh>
    <rPh sb="2" eb="4">
      <t>チョウジュウ</t>
    </rPh>
    <rPh sb="4" eb="7">
      <t>カンセンショウ</t>
    </rPh>
    <rPh sb="7" eb="9">
      <t>タイサク</t>
    </rPh>
    <rPh sb="9" eb="12">
      <t>ジギョウヒ</t>
    </rPh>
    <phoneticPr fontId="5"/>
  </si>
  <si>
    <t>自然環境局</t>
    <rPh sb="0" eb="2">
      <t>シゼン</t>
    </rPh>
    <rPh sb="2" eb="5">
      <t>カンキョウキョク</t>
    </rPh>
    <phoneticPr fontId="5"/>
  </si>
  <si>
    <t>室長　西山　理行</t>
    <rPh sb="0" eb="2">
      <t>シツチョウ</t>
    </rPh>
    <rPh sb="3" eb="5">
      <t>ニシヤマ</t>
    </rPh>
    <rPh sb="6" eb="7">
      <t>リ</t>
    </rPh>
    <rPh sb="7" eb="8">
      <t>イ</t>
    </rPh>
    <phoneticPr fontId="5"/>
  </si>
  <si>
    <t>野生生物課鳥獣保護管理室</t>
    <rPh sb="0" eb="4">
      <t>ヤセイセイブツ</t>
    </rPh>
    <rPh sb="4" eb="5">
      <t>カ</t>
    </rPh>
    <rPh sb="5" eb="7">
      <t>チョウジュウ</t>
    </rPh>
    <rPh sb="7" eb="9">
      <t>ホゴ</t>
    </rPh>
    <rPh sb="9" eb="12">
      <t>カンリシツ</t>
    </rPh>
    <phoneticPr fontId="5"/>
  </si>
  <si>
    <t>○</t>
  </si>
  <si>
    <t>鳥獣の保護及び管理並びに狩猟の適正化に関する法律第３条</t>
    <rPh sb="0" eb="2">
      <t>チョウジュウ</t>
    </rPh>
    <rPh sb="3" eb="5">
      <t>ホゴ</t>
    </rPh>
    <rPh sb="5" eb="6">
      <t>オヨ</t>
    </rPh>
    <rPh sb="7" eb="9">
      <t>カンリ</t>
    </rPh>
    <rPh sb="9" eb="10">
      <t>ナラ</t>
    </rPh>
    <rPh sb="12" eb="14">
      <t>シュリョウ</t>
    </rPh>
    <rPh sb="15" eb="18">
      <t>テキセイカ</t>
    </rPh>
    <rPh sb="19" eb="20">
      <t>カン</t>
    </rPh>
    <rPh sb="22" eb="24">
      <t>ホウリツ</t>
    </rPh>
    <rPh sb="24" eb="25">
      <t>ダイ</t>
    </rPh>
    <rPh sb="26" eb="27">
      <t>ジョウ</t>
    </rPh>
    <phoneticPr fontId="5"/>
  </si>
  <si>
    <t>鳥獣の保護及び管理を図るための事業を実施するための基本的な指針</t>
    <rPh sb="0" eb="2">
      <t>チョウジュウ</t>
    </rPh>
    <rPh sb="3" eb="5">
      <t>ホゴ</t>
    </rPh>
    <rPh sb="5" eb="6">
      <t>オヨ</t>
    </rPh>
    <rPh sb="7" eb="9">
      <t>カンリ</t>
    </rPh>
    <rPh sb="10" eb="11">
      <t>ハカ</t>
    </rPh>
    <rPh sb="15" eb="17">
      <t>ジギョウ</t>
    </rPh>
    <rPh sb="18" eb="20">
      <t>ジッシ</t>
    </rPh>
    <rPh sb="25" eb="28">
      <t>キホンテキ</t>
    </rPh>
    <rPh sb="29" eb="31">
      <t>シシン</t>
    </rPh>
    <phoneticPr fontId="5"/>
  </si>
  <si>
    <t>高病原性鳥インフルエンザ等の野生鳥獣由来の感染症は、人畜への感染によって社会経済及びヒトの健康に著しい支障を及ぼすおそれがあるだけでなく、野生鳥獣間で蔓延した場合には、特に希少種の絶滅など我が国の生物多様性保全上大きな影響を及ぼす可能性がある。このため、パンデミックの未然防止に向けた危機管理として、本事業は、高病原性鳥インフルエンザウイルス保有状況に関するモニタリング、近隣諸国の情報収集、渡り鳥の飛来状況調査等により、安全・安心の確保に資することを目的とする。</t>
    <phoneticPr fontId="5"/>
  </si>
  <si>
    <t>上記について以下の通り実施。
①渡り鳥に送信機を装着し、人工衛星で追跡すること等により、飛来経路を解明（鳥インフルエンザ侵入ルートの予測）
②鳥インフルエンザウイルス等の病原体をわが国に持ち込む媒体となる可能性のある渡り鳥等のモニタリングを糞便（47都道府県53地点）及び死亡野鳥調査を通じて実施し、当該情報を関係省庁や都道府県と共有
③近隣諸国の鳥インフルエンザに係る情報を収集（近隣発生国における状況の把握）
④全国の主な渡り鳥の飛来地（39地点）において渡り鳥等の飛来状況（種、数等）の調査（月３回、概ね８箇月間）を行い、データをとりまとめ環境省のＨＰにおいて提供</t>
    <phoneticPr fontId="5"/>
  </si>
  <si>
    <t>環境保全調査費</t>
    <rPh sb="0" eb="2">
      <t>カンキョウ</t>
    </rPh>
    <rPh sb="2" eb="4">
      <t>ホゼン</t>
    </rPh>
    <rPh sb="4" eb="7">
      <t>チョウサヒ</t>
    </rPh>
    <phoneticPr fontId="5"/>
  </si>
  <si>
    <t>職員旅費</t>
    <rPh sb="0" eb="2">
      <t>ショクイン</t>
    </rPh>
    <rPh sb="2" eb="4">
      <t>リョヒ</t>
    </rPh>
    <phoneticPr fontId="5"/>
  </si>
  <si>
    <t>全国47都道府県において高病原性鳥インフルエンザウィルスの野鳥におけるモニタリング等の適切な体制を整備し、鳥インフルエンザによる種の存続に影響を与える野鳥の大量死を防ぐ。</t>
    <rPh sb="0" eb="2">
      <t>ゼンコク</t>
    </rPh>
    <rPh sb="4" eb="8">
      <t>トドウフケン</t>
    </rPh>
    <rPh sb="12" eb="13">
      <t>コウ</t>
    </rPh>
    <rPh sb="13" eb="16">
      <t>ビョウゲンセイ</t>
    </rPh>
    <rPh sb="16" eb="17">
      <t>トリ</t>
    </rPh>
    <rPh sb="29" eb="31">
      <t>ヤチョウ</t>
    </rPh>
    <rPh sb="41" eb="42">
      <t>トウ</t>
    </rPh>
    <rPh sb="43" eb="45">
      <t>テキセツ</t>
    </rPh>
    <rPh sb="46" eb="48">
      <t>タイセイ</t>
    </rPh>
    <rPh sb="49" eb="51">
      <t>セイビ</t>
    </rPh>
    <rPh sb="53" eb="54">
      <t>トリ</t>
    </rPh>
    <rPh sb="64" eb="65">
      <t>シュ</t>
    </rPh>
    <rPh sb="66" eb="68">
      <t>ソンゾク</t>
    </rPh>
    <rPh sb="69" eb="71">
      <t>エイキョウ</t>
    </rPh>
    <rPh sb="72" eb="73">
      <t>アタ</t>
    </rPh>
    <rPh sb="75" eb="77">
      <t>ヤチョウ</t>
    </rPh>
    <rPh sb="78" eb="80">
      <t>タイリョウ</t>
    </rPh>
    <rPh sb="80" eb="81">
      <t>シ</t>
    </rPh>
    <rPh sb="82" eb="83">
      <t>フセ</t>
    </rPh>
    <phoneticPr fontId="5"/>
  </si>
  <si>
    <t>鳥インフルエンザの蔓延により、種の存続に影響を与える野鳥の大量死が発生しなかった都道府県数</t>
    <rPh sb="0" eb="1">
      <t>トリ</t>
    </rPh>
    <rPh sb="9" eb="11">
      <t>マンエン</t>
    </rPh>
    <rPh sb="15" eb="16">
      <t>シュ</t>
    </rPh>
    <rPh sb="17" eb="19">
      <t>ソンゾク</t>
    </rPh>
    <rPh sb="20" eb="22">
      <t>エイキョウ</t>
    </rPh>
    <rPh sb="23" eb="24">
      <t>アタ</t>
    </rPh>
    <rPh sb="26" eb="28">
      <t>ヤチョウ</t>
    </rPh>
    <rPh sb="29" eb="31">
      <t>タイリョウ</t>
    </rPh>
    <rPh sb="31" eb="32">
      <t>シ</t>
    </rPh>
    <rPh sb="33" eb="35">
      <t>ハッセイ</t>
    </rPh>
    <rPh sb="40" eb="44">
      <t>トドウフケン</t>
    </rPh>
    <rPh sb="44" eb="45">
      <t>スウ</t>
    </rPh>
    <phoneticPr fontId="5"/>
  </si>
  <si>
    <t>都道府県数</t>
    <rPh sb="0" eb="4">
      <t>トドウフケン</t>
    </rPh>
    <rPh sb="4" eb="5">
      <t>スウ</t>
    </rPh>
    <phoneticPr fontId="5"/>
  </si>
  <si>
    <t>都道府県からの報告</t>
    <rPh sb="0" eb="4">
      <t>トドウフケン</t>
    </rPh>
    <rPh sb="7" eb="9">
      <t>ホウコク</t>
    </rPh>
    <phoneticPr fontId="5"/>
  </si>
  <si>
    <t>地点</t>
    <rPh sb="0" eb="2">
      <t>チテン</t>
    </rPh>
    <phoneticPr fontId="5"/>
  </si>
  <si>
    <t>万円</t>
    <rPh sb="0" eb="2">
      <t>マンエン</t>
    </rPh>
    <phoneticPr fontId="5"/>
  </si>
  <si>
    <t>万円/調査回数</t>
    <rPh sb="0" eb="2">
      <t>マンエン</t>
    </rPh>
    <rPh sb="3" eb="5">
      <t>チョウサ</t>
    </rPh>
    <rPh sb="5" eb="7">
      <t>カイスウ</t>
    </rPh>
    <phoneticPr fontId="5"/>
  </si>
  <si>
    <t>835/936</t>
    <phoneticPr fontId="5"/>
  </si>
  <si>
    <t>830/936</t>
    <phoneticPr fontId="5"/>
  </si>
  <si>
    <t>830/936</t>
    <phoneticPr fontId="5"/>
  </si>
  <si>
    <t>全国の主な渡り鳥の飛来地（39地点）において、渡り鳥等の飛来状況（種、数等）の調査（月３回、１回１名、おおむね８箇月間）を行うことにより、ウィルスの運搬が指摘されている渡り鳥の飛来状況を把握し、適切な対応に役立てている。その調査地点数。</t>
    <rPh sb="0" eb="2">
      <t>ゼンコク</t>
    </rPh>
    <rPh sb="3" eb="4">
      <t>オモ</t>
    </rPh>
    <rPh sb="5" eb="6">
      <t>ワタ</t>
    </rPh>
    <rPh sb="7" eb="8">
      <t>トリ</t>
    </rPh>
    <rPh sb="9" eb="12">
      <t>ヒライチ</t>
    </rPh>
    <rPh sb="15" eb="17">
      <t>チテン</t>
    </rPh>
    <rPh sb="23" eb="24">
      <t>ワタ</t>
    </rPh>
    <rPh sb="25" eb="26">
      <t>トリ</t>
    </rPh>
    <rPh sb="26" eb="27">
      <t>トウ</t>
    </rPh>
    <rPh sb="28" eb="30">
      <t>ヒライ</t>
    </rPh>
    <rPh sb="30" eb="32">
      <t>ジョウキョウ</t>
    </rPh>
    <rPh sb="33" eb="34">
      <t>シュ</t>
    </rPh>
    <rPh sb="35" eb="36">
      <t>カズ</t>
    </rPh>
    <rPh sb="36" eb="37">
      <t>トウ</t>
    </rPh>
    <rPh sb="39" eb="41">
      <t>チョウサ</t>
    </rPh>
    <rPh sb="42" eb="43">
      <t>ツキ</t>
    </rPh>
    <rPh sb="44" eb="45">
      <t>カイ</t>
    </rPh>
    <rPh sb="47" eb="48">
      <t>カイ</t>
    </rPh>
    <rPh sb="49" eb="50">
      <t>メイ</t>
    </rPh>
    <rPh sb="56" eb="58">
      <t>カゲツ</t>
    </rPh>
    <rPh sb="58" eb="59">
      <t>カン</t>
    </rPh>
    <rPh sb="61" eb="62">
      <t>オコナ</t>
    </rPh>
    <rPh sb="74" eb="76">
      <t>ウンパン</t>
    </rPh>
    <rPh sb="77" eb="79">
      <t>シテキ</t>
    </rPh>
    <rPh sb="84" eb="85">
      <t>ワタ</t>
    </rPh>
    <rPh sb="86" eb="87">
      <t>トリ</t>
    </rPh>
    <rPh sb="88" eb="90">
      <t>ヒライ</t>
    </rPh>
    <rPh sb="90" eb="92">
      <t>ジョウキョウ</t>
    </rPh>
    <rPh sb="93" eb="95">
      <t>ハアク</t>
    </rPh>
    <rPh sb="97" eb="99">
      <t>テキセツ</t>
    </rPh>
    <rPh sb="100" eb="102">
      <t>タイオウ</t>
    </rPh>
    <rPh sb="103" eb="105">
      <t>ヤクダ</t>
    </rPh>
    <rPh sb="112" eb="114">
      <t>チョウサ</t>
    </rPh>
    <rPh sb="114" eb="116">
      <t>チテン</t>
    </rPh>
    <rPh sb="116" eb="117">
      <t>スウ</t>
    </rPh>
    <phoneticPr fontId="5"/>
  </si>
  <si>
    <t>-</t>
    <phoneticPr fontId="5"/>
  </si>
  <si>
    <t>5.生物多様性の保全と自然との共生の推進</t>
    <rPh sb="2" eb="4">
      <t>セイブツ</t>
    </rPh>
    <rPh sb="4" eb="7">
      <t>タヨウセイ</t>
    </rPh>
    <rPh sb="8" eb="10">
      <t>ホゼン</t>
    </rPh>
    <rPh sb="11" eb="13">
      <t>シゼン</t>
    </rPh>
    <rPh sb="15" eb="17">
      <t>キョウセイ</t>
    </rPh>
    <rPh sb="18" eb="20">
      <t>スイシン</t>
    </rPh>
    <phoneticPr fontId="5"/>
  </si>
  <si>
    <t>適切な野生生物保護管理の推進に向けた対策の実施状況</t>
    <rPh sb="0" eb="2">
      <t>テキセツ</t>
    </rPh>
    <rPh sb="3" eb="7">
      <t>ヤセイセイブツ</t>
    </rPh>
    <rPh sb="7" eb="9">
      <t>ホゴ</t>
    </rPh>
    <rPh sb="9" eb="11">
      <t>カンリ</t>
    </rPh>
    <rPh sb="12" eb="14">
      <t>スイシン</t>
    </rPh>
    <rPh sb="15" eb="16">
      <t>ム</t>
    </rPh>
    <rPh sb="18" eb="20">
      <t>タイサク</t>
    </rPh>
    <rPh sb="21" eb="23">
      <t>ジッシ</t>
    </rPh>
    <rPh sb="23" eb="25">
      <t>ジョウキョウ</t>
    </rPh>
    <phoneticPr fontId="5"/>
  </si>
  <si>
    <t>野生生物の適切な保護管理</t>
    <rPh sb="0" eb="4">
      <t>ヤセイセイブツ</t>
    </rPh>
    <rPh sb="5" eb="7">
      <t>テキセツ</t>
    </rPh>
    <rPh sb="8" eb="10">
      <t>ホゴ</t>
    </rPh>
    <rPh sb="10" eb="12">
      <t>カンリ</t>
    </rPh>
    <phoneticPr fontId="5"/>
  </si>
  <si>
    <t>－</t>
    <phoneticPr fontId="5"/>
  </si>
  <si>
    <t>通常時のサーベイランス等を適切に実施し、発生時に備える。</t>
    <rPh sb="0" eb="3">
      <t>ツウジョウジ</t>
    </rPh>
    <rPh sb="11" eb="12">
      <t>トウ</t>
    </rPh>
    <rPh sb="13" eb="15">
      <t>テキセツ</t>
    </rPh>
    <rPh sb="16" eb="18">
      <t>ジッシ</t>
    </rPh>
    <rPh sb="20" eb="23">
      <t>ハッセイジ</t>
    </rPh>
    <rPh sb="24" eb="25">
      <t>ソナ</t>
    </rPh>
    <phoneticPr fontId="5"/>
  </si>
  <si>
    <t>モニタリング、近隣諸国の情報収集等、通常時のサーベイランスを適切に実施した。</t>
    <rPh sb="7" eb="9">
      <t>キンリン</t>
    </rPh>
    <rPh sb="9" eb="11">
      <t>ショコク</t>
    </rPh>
    <rPh sb="12" eb="14">
      <t>ジョウホウ</t>
    </rPh>
    <rPh sb="14" eb="16">
      <t>シュウシュウ</t>
    </rPh>
    <rPh sb="16" eb="17">
      <t>トウ</t>
    </rPh>
    <rPh sb="18" eb="21">
      <t>ツウジョウジ</t>
    </rPh>
    <rPh sb="30" eb="32">
      <t>テキセツ</t>
    </rPh>
    <rPh sb="33" eb="35">
      <t>ジッシ</t>
    </rPh>
    <phoneticPr fontId="5"/>
  </si>
  <si>
    <t>野生鳥獣の感染症対策を実施することにより、国民の安全・安心の生活の確保とともに、適切な野生鳥獣の保護・管理の推進に寄与する。</t>
    <rPh sb="0" eb="2">
      <t>ヤセイ</t>
    </rPh>
    <rPh sb="2" eb="4">
      <t>チョウジュウ</t>
    </rPh>
    <rPh sb="5" eb="8">
      <t>カンセンショウ</t>
    </rPh>
    <rPh sb="8" eb="10">
      <t>タイサク</t>
    </rPh>
    <rPh sb="11" eb="13">
      <t>ジッシ</t>
    </rPh>
    <rPh sb="21" eb="23">
      <t>コクミン</t>
    </rPh>
    <rPh sb="24" eb="26">
      <t>アンゼン</t>
    </rPh>
    <rPh sb="27" eb="29">
      <t>アンシン</t>
    </rPh>
    <rPh sb="30" eb="32">
      <t>セイカツ</t>
    </rPh>
    <rPh sb="33" eb="35">
      <t>カクホ</t>
    </rPh>
    <rPh sb="40" eb="42">
      <t>テキセツ</t>
    </rPh>
    <rPh sb="43" eb="45">
      <t>ヤセイ</t>
    </rPh>
    <rPh sb="45" eb="47">
      <t>チョウジュウ</t>
    </rPh>
    <rPh sb="48" eb="50">
      <t>ホゴ</t>
    </rPh>
    <rPh sb="51" eb="53">
      <t>カンリ</t>
    </rPh>
    <rPh sb="54" eb="56">
      <t>スイシン</t>
    </rPh>
    <rPh sb="57" eb="59">
      <t>キヨ</t>
    </rPh>
    <phoneticPr fontId="5"/>
  </si>
  <si>
    <t>高病原性鳥インフルエンザへの対応は、野生鳥獣への影響のみならず、ヒトや家畜への影響も懸念されており、広く国民のニーズがある事業である。</t>
    <rPh sb="0" eb="1">
      <t>コウ</t>
    </rPh>
    <rPh sb="1" eb="4">
      <t>ビョウゲンセイ</t>
    </rPh>
    <rPh sb="4" eb="5">
      <t>トリ</t>
    </rPh>
    <rPh sb="14" eb="16">
      <t>タイオウ</t>
    </rPh>
    <rPh sb="18" eb="20">
      <t>ヤセイ</t>
    </rPh>
    <rPh sb="20" eb="22">
      <t>チョウジュウ</t>
    </rPh>
    <rPh sb="24" eb="26">
      <t>エイキョウ</t>
    </rPh>
    <rPh sb="35" eb="37">
      <t>カチク</t>
    </rPh>
    <rPh sb="39" eb="41">
      <t>エイキョウ</t>
    </rPh>
    <rPh sb="42" eb="44">
      <t>ケネン</t>
    </rPh>
    <rPh sb="50" eb="51">
      <t>ヒロ</t>
    </rPh>
    <rPh sb="52" eb="54">
      <t>コクミン</t>
    </rPh>
    <rPh sb="61" eb="63">
      <t>ジギョウ</t>
    </rPh>
    <phoneticPr fontId="5"/>
  </si>
  <si>
    <t>地方自治体や大学等と検査の役割分担をし、連携して実施している。国として地方自治体等で実施が困難な検査や技術マニュアルの提供を行っている。また、鳥インフルエンザは渡り鳥が伝播する可能性が高いため、国レベルでの広域な対応が必要となる。</t>
    <rPh sb="0" eb="2">
      <t>チホウ</t>
    </rPh>
    <rPh sb="2" eb="5">
      <t>ジチタイ</t>
    </rPh>
    <rPh sb="6" eb="9">
      <t>ダイガクトウ</t>
    </rPh>
    <rPh sb="10" eb="12">
      <t>ケンサ</t>
    </rPh>
    <rPh sb="13" eb="15">
      <t>ヤクワリ</t>
    </rPh>
    <rPh sb="15" eb="17">
      <t>ブンタン</t>
    </rPh>
    <rPh sb="20" eb="22">
      <t>レンケイ</t>
    </rPh>
    <rPh sb="24" eb="26">
      <t>ジッシ</t>
    </rPh>
    <rPh sb="31" eb="32">
      <t>クニ</t>
    </rPh>
    <rPh sb="35" eb="37">
      <t>チホウ</t>
    </rPh>
    <rPh sb="37" eb="40">
      <t>ジチタイ</t>
    </rPh>
    <rPh sb="40" eb="41">
      <t>トウ</t>
    </rPh>
    <rPh sb="42" eb="44">
      <t>ジッシ</t>
    </rPh>
    <rPh sb="45" eb="47">
      <t>コンナン</t>
    </rPh>
    <rPh sb="48" eb="50">
      <t>ケンサ</t>
    </rPh>
    <rPh sb="51" eb="53">
      <t>ギジュツ</t>
    </rPh>
    <rPh sb="59" eb="61">
      <t>テイキョウ</t>
    </rPh>
    <rPh sb="62" eb="63">
      <t>オコナ</t>
    </rPh>
    <rPh sb="71" eb="72">
      <t>トリ</t>
    </rPh>
    <rPh sb="80" eb="81">
      <t>ワタ</t>
    </rPh>
    <rPh sb="82" eb="83">
      <t>ドリ</t>
    </rPh>
    <rPh sb="84" eb="86">
      <t>デンパ</t>
    </rPh>
    <rPh sb="88" eb="91">
      <t>カノウセイ</t>
    </rPh>
    <rPh sb="92" eb="93">
      <t>タカ</t>
    </rPh>
    <rPh sb="97" eb="98">
      <t>クニ</t>
    </rPh>
    <rPh sb="103" eb="105">
      <t>コウイキ</t>
    </rPh>
    <rPh sb="106" eb="108">
      <t>タイオウ</t>
    </rPh>
    <rPh sb="109" eb="111">
      <t>ヒツヨウ</t>
    </rPh>
    <phoneticPr fontId="5"/>
  </si>
  <si>
    <t>野生鳥獣での鳥インフルエンザ等の感染症の対策は、早期発見対応が重要であり、優先度の高い事業である。</t>
    <rPh sb="0" eb="2">
      <t>ヤセイ</t>
    </rPh>
    <rPh sb="2" eb="4">
      <t>チョウジュウ</t>
    </rPh>
    <rPh sb="6" eb="7">
      <t>トリ</t>
    </rPh>
    <rPh sb="14" eb="15">
      <t>トウ</t>
    </rPh>
    <rPh sb="16" eb="19">
      <t>カンセンショウ</t>
    </rPh>
    <rPh sb="20" eb="22">
      <t>タイサク</t>
    </rPh>
    <rPh sb="24" eb="26">
      <t>ソウキ</t>
    </rPh>
    <rPh sb="26" eb="28">
      <t>ハッケン</t>
    </rPh>
    <rPh sb="28" eb="30">
      <t>タイオウ</t>
    </rPh>
    <rPh sb="31" eb="33">
      <t>ジュウヨウ</t>
    </rPh>
    <rPh sb="37" eb="40">
      <t>ユウセンド</t>
    </rPh>
    <rPh sb="41" eb="42">
      <t>タカ</t>
    </rPh>
    <rPh sb="43" eb="45">
      <t>ジギョウ</t>
    </rPh>
    <phoneticPr fontId="5"/>
  </si>
  <si>
    <t>有</t>
  </si>
  <si>
    <t>無</t>
  </si>
  <si>
    <t>‐</t>
  </si>
  <si>
    <t>－</t>
    <phoneticPr fontId="5"/>
  </si>
  <si>
    <t>１回あたり１名による渡り鳥の飛来状況調査費用として、ほぼ妥当である。</t>
    <rPh sb="1" eb="2">
      <t>カイ</t>
    </rPh>
    <rPh sb="6" eb="7">
      <t>メイ</t>
    </rPh>
    <rPh sb="10" eb="11">
      <t>ワタ</t>
    </rPh>
    <rPh sb="12" eb="13">
      <t>トリ</t>
    </rPh>
    <rPh sb="14" eb="16">
      <t>ヒライ</t>
    </rPh>
    <rPh sb="16" eb="18">
      <t>ジョウキョウ</t>
    </rPh>
    <rPh sb="18" eb="20">
      <t>チョウサ</t>
    </rPh>
    <rPh sb="20" eb="22">
      <t>ヒヨウ</t>
    </rPh>
    <rPh sb="28" eb="30">
      <t>ダトウ</t>
    </rPh>
    <phoneticPr fontId="5"/>
  </si>
  <si>
    <t>経費は、鳥インフルエンザウイルスの検出等のための検査・調査機材の購入費などの感染症対策を実施するために不可欠な用途に充てられている。</t>
    <phoneticPr fontId="5"/>
  </si>
  <si>
    <t>A.（一財）自然環境研究センター</t>
    <rPh sb="3" eb="4">
      <t>1</t>
    </rPh>
    <rPh sb="4" eb="5">
      <t>ザイ</t>
    </rPh>
    <rPh sb="6" eb="8">
      <t>シゼン</t>
    </rPh>
    <rPh sb="8" eb="10">
      <t>カンキョウ</t>
    </rPh>
    <rPh sb="10" eb="12">
      <t>ケンキュウ</t>
    </rPh>
    <phoneticPr fontId="5"/>
  </si>
  <si>
    <t>B.（国研）国立環境研究所</t>
    <rPh sb="3" eb="4">
      <t>コク</t>
    </rPh>
    <rPh sb="4" eb="5">
      <t>ケン</t>
    </rPh>
    <rPh sb="6" eb="8">
      <t>コクリツ</t>
    </rPh>
    <rPh sb="8" eb="10">
      <t>カンキョウ</t>
    </rPh>
    <rPh sb="10" eb="13">
      <t>ケンキュウジョ</t>
    </rPh>
    <phoneticPr fontId="5"/>
  </si>
  <si>
    <t>C.（NPO）バードリサーチ</t>
    <phoneticPr fontId="5"/>
  </si>
  <si>
    <t>D.</t>
    <phoneticPr fontId="5"/>
  </si>
  <si>
    <t>効率的なモニタリング等を目的として、専門家会合の開催、対応技術マニュアルの改定等を行っている。</t>
    <rPh sb="0" eb="3">
      <t>コウリツテキ</t>
    </rPh>
    <rPh sb="10" eb="11">
      <t>トウ</t>
    </rPh>
    <rPh sb="12" eb="14">
      <t>モクテキ</t>
    </rPh>
    <rPh sb="18" eb="21">
      <t>センモンカ</t>
    </rPh>
    <rPh sb="21" eb="23">
      <t>カイゴウ</t>
    </rPh>
    <rPh sb="24" eb="26">
      <t>カイサイ</t>
    </rPh>
    <rPh sb="27" eb="29">
      <t>タイオウ</t>
    </rPh>
    <rPh sb="29" eb="31">
      <t>ギジュツ</t>
    </rPh>
    <rPh sb="37" eb="39">
      <t>カイテイ</t>
    </rPh>
    <rPh sb="39" eb="40">
      <t>トウ</t>
    </rPh>
    <rPh sb="41" eb="42">
      <t>オコナ</t>
    </rPh>
    <phoneticPr fontId="5"/>
  </si>
  <si>
    <t>全都道府県において、高病原性鳥インフルエンザウィルスの野鳥による国内侵入及び影響の監視、モニタリングにより、早期発見、早期対応に寄与する調査を実施している。</t>
    <rPh sb="0" eb="5">
      <t>ゼントドウフケン</t>
    </rPh>
    <rPh sb="10" eb="11">
      <t>コウ</t>
    </rPh>
    <rPh sb="11" eb="14">
      <t>ビョウゲンセイ</t>
    </rPh>
    <rPh sb="14" eb="15">
      <t>トリ</t>
    </rPh>
    <rPh sb="27" eb="29">
      <t>ヤチョウ</t>
    </rPh>
    <rPh sb="32" eb="34">
      <t>コクナイ</t>
    </rPh>
    <rPh sb="34" eb="36">
      <t>シンニュウ</t>
    </rPh>
    <rPh sb="36" eb="37">
      <t>オヨ</t>
    </rPh>
    <rPh sb="38" eb="40">
      <t>エイキョウ</t>
    </rPh>
    <rPh sb="41" eb="43">
      <t>カンシ</t>
    </rPh>
    <rPh sb="54" eb="56">
      <t>ソウキ</t>
    </rPh>
    <rPh sb="56" eb="58">
      <t>ハッケン</t>
    </rPh>
    <rPh sb="59" eb="61">
      <t>ソウキ</t>
    </rPh>
    <rPh sb="61" eb="63">
      <t>タイオウ</t>
    </rPh>
    <rPh sb="64" eb="66">
      <t>キヨ</t>
    </rPh>
    <rPh sb="68" eb="70">
      <t>チョウサ</t>
    </rPh>
    <rPh sb="71" eb="73">
      <t>ジッシ</t>
    </rPh>
    <phoneticPr fontId="5"/>
  </si>
  <si>
    <t>渡り鳥の飛来状況調査等は見込みに見合った調査を実施している。</t>
    <phoneticPr fontId="5"/>
  </si>
  <si>
    <t>鳥インフルエンザウィルスの渡り鳥等におけるモニタリングは、「野鳥における高病原性鳥インフルエンザに係る対応技術マニュアル」を整備し、検査対象種の優先順位化（リスク種の設定）などを図り、効率的な調査・検査に努めている。</t>
    <rPh sb="0" eb="1">
      <t>トリ</t>
    </rPh>
    <rPh sb="13" eb="14">
      <t>ワタ</t>
    </rPh>
    <rPh sb="15" eb="16">
      <t>ドリ</t>
    </rPh>
    <rPh sb="16" eb="17">
      <t>トウ</t>
    </rPh>
    <rPh sb="30" eb="32">
      <t>ヤチョウ</t>
    </rPh>
    <rPh sb="36" eb="37">
      <t>コウ</t>
    </rPh>
    <rPh sb="37" eb="40">
      <t>ビョウゲンセイ</t>
    </rPh>
    <rPh sb="40" eb="41">
      <t>トリ</t>
    </rPh>
    <rPh sb="49" eb="50">
      <t>カカ</t>
    </rPh>
    <rPh sb="51" eb="53">
      <t>タイオウ</t>
    </rPh>
    <rPh sb="53" eb="55">
      <t>ギジュツ</t>
    </rPh>
    <phoneticPr fontId="5"/>
  </si>
  <si>
    <t>調査実績を対応技術マニュアルの改定等に活用している。</t>
    <rPh sb="0" eb="2">
      <t>チョウサ</t>
    </rPh>
    <rPh sb="2" eb="4">
      <t>ジッセキ</t>
    </rPh>
    <rPh sb="5" eb="7">
      <t>タイオウ</t>
    </rPh>
    <rPh sb="7" eb="9">
      <t>ギジュツ</t>
    </rPh>
    <rPh sb="15" eb="17">
      <t>カイテイ</t>
    </rPh>
    <rPh sb="17" eb="18">
      <t>トウ</t>
    </rPh>
    <rPh sb="19" eb="21">
      <t>カツヨウ</t>
    </rPh>
    <phoneticPr fontId="5"/>
  </si>
  <si>
    <t>農林水産省</t>
  </si>
  <si>
    <t>家畜伝染病予防費</t>
    <rPh sb="0" eb="2">
      <t>カチク</t>
    </rPh>
    <rPh sb="2" eb="5">
      <t>デンセンビョウ</t>
    </rPh>
    <rPh sb="5" eb="7">
      <t>ヨボウ</t>
    </rPh>
    <rPh sb="7" eb="8">
      <t>ヒ</t>
    </rPh>
    <phoneticPr fontId="5"/>
  </si>
  <si>
    <t>感染症対策特別促進事業費</t>
    <rPh sb="0" eb="3">
      <t>カンセンショウ</t>
    </rPh>
    <rPh sb="3" eb="5">
      <t>タイサク</t>
    </rPh>
    <rPh sb="5" eb="7">
      <t>トクベツ</t>
    </rPh>
    <rPh sb="7" eb="9">
      <t>ソクシン</t>
    </rPh>
    <rPh sb="9" eb="12">
      <t>ジギョウヒ</t>
    </rPh>
    <phoneticPr fontId="5"/>
  </si>
  <si>
    <t>厚生労働省</t>
  </si>
  <si>
    <t>鳥インフルエンザに関しては、国の事業としては、野鳥の対応は環境省、家きんでの対応は農林水産省、ヒトでの対応は厚生労働省で実施しており、それぞれ役割分担を行ったうえで、情報の共有、連携に努めている。</t>
    <rPh sb="0" eb="1">
      <t>トリ</t>
    </rPh>
    <rPh sb="9" eb="10">
      <t>カン</t>
    </rPh>
    <rPh sb="14" eb="15">
      <t>クニ</t>
    </rPh>
    <rPh sb="16" eb="18">
      <t>ジギョウ</t>
    </rPh>
    <rPh sb="23" eb="25">
      <t>ヤチョウ</t>
    </rPh>
    <rPh sb="26" eb="28">
      <t>タイオウ</t>
    </rPh>
    <rPh sb="29" eb="32">
      <t>カンキョウショウ</t>
    </rPh>
    <rPh sb="33" eb="34">
      <t>カ</t>
    </rPh>
    <rPh sb="38" eb="40">
      <t>タイオウ</t>
    </rPh>
    <rPh sb="41" eb="43">
      <t>ノウリン</t>
    </rPh>
    <rPh sb="43" eb="46">
      <t>スイサンショウ</t>
    </rPh>
    <rPh sb="51" eb="53">
      <t>タイオウ</t>
    </rPh>
    <rPh sb="54" eb="56">
      <t>コウセイ</t>
    </rPh>
    <rPh sb="56" eb="59">
      <t>ロウドウショウ</t>
    </rPh>
    <rPh sb="60" eb="62">
      <t>ジッシ</t>
    </rPh>
    <rPh sb="71" eb="73">
      <t>ヤクワリ</t>
    </rPh>
    <rPh sb="73" eb="75">
      <t>ブンタン</t>
    </rPh>
    <rPh sb="76" eb="77">
      <t>オコナ</t>
    </rPh>
    <rPh sb="83" eb="85">
      <t>ジョウホウ</t>
    </rPh>
    <rPh sb="86" eb="88">
      <t>キョウユウ</t>
    </rPh>
    <rPh sb="89" eb="91">
      <t>レンケイ</t>
    </rPh>
    <rPh sb="92" eb="93">
      <t>ツト</t>
    </rPh>
    <phoneticPr fontId="5"/>
  </si>
  <si>
    <t>渡り鳥による高病原性鳥インフルエンザウィルスの国内侵入及びその影響を監視するとともに、情報収集や知見の集約を推進することで、生物多様性の保全、国民の安全・安心な生活の確保、鳥インフルエンザの防疫対策等の実施へ寄与した。平成29年度は国内での高病原性鳥インフルエンザの発生が各地で認められたが、早期発見・対応等により、ウィルスの蔓延による種の存続に影響を与える大量死には至らなかった。</t>
    <rPh sb="0" eb="1">
      <t>ワタ</t>
    </rPh>
    <rPh sb="2" eb="3">
      <t>ドリ</t>
    </rPh>
    <rPh sb="6" eb="7">
      <t>コウ</t>
    </rPh>
    <rPh sb="7" eb="10">
      <t>ビョウゲンセイ</t>
    </rPh>
    <rPh sb="10" eb="11">
      <t>トリ</t>
    </rPh>
    <rPh sb="23" eb="25">
      <t>コクナイ</t>
    </rPh>
    <rPh sb="25" eb="27">
      <t>シンニュウ</t>
    </rPh>
    <rPh sb="27" eb="28">
      <t>オヨ</t>
    </rPh>
    <rPh sb="31" eb="33">
      <t>エイキョウ</t>
    </rPh>
    <rPh sb="34" eb="36">
      <t>カンシ</t>
    </rPh>
    <rPh sb="43" eb="45">
      <t>ジョウホウ</t>
    </rPh>
    <rPh sb="45" eb="47">
      <t>シュウシュウ</t>
    </rPh>
    <rPh sb="48" eb="50">
      <t>チケン</t>
    </rPh>
    <rPh sb="51" eb="53">
      <t>シュウヤク</t>
    </rPh>
    <rPh sb="54" eb="56">
      <t>スイシン</t>
    </rPh>
    <rPh sb="62" eb="64">
      <t>セイブツ</t>
    </rPh>
    <rPh sb="64" eb="67">
      <t>タヨウセイ</t>
    </rPh>
    <rPh sb="68" eb="70">
      <t>ホゼン</t>
    </rPh>
    <rPh sb="71" eb="73">
      <t>コクミン</t>
    </rPh>
    <rPh sb="74" eb="76">
      <t>アンゼン</t>
    </rPh>
    <rPh sb="77" eb="79">
      <t>アンシン</t>
    </rPh>
    <rPh sb="80" eb="82">
      <t>セイカツ</t>
    </rPh>
    <rPh sb="83" eb="85">
      <t>カクホ</t>
    </rPh>
    <rPh sb="86" eb="87">
      <t>トリ</t>
    </rPh>
    <rPh sb="95" eb="97">
      <t>ボウエキ</t>
    </rPh>
    <rPh sb="97" eb="99">
      <t>タイサク</t>
    </rPh>
    <rPh sb="99" eb="100">
      <t>トウ</t>
    </rPh>
    <rPh sb="101" eb="103">
      <t>ジッシ</t>
    </rPh>
    <rPh sb="104" eb="106">
      <t>キヨ</t>
    </rPh>
    <rPh sb="109" eb="111">
      <t>ヘイセイ</t>
    </rPh>
    <rPh sb="113" eb="115">
      <t>ネンド</t>
    </rPh>
    <rPh sb="116" eb="118">
      <t>コクナイ</t>
    </rPh>
    <rPh sb="120" eb="121">
      <t>コウ</t>
    </rPh>
    <rPh sb="121" eb="124">
      <t>ビョウゲンセイ</t>
    </rPh>
    <rPh sb="124" eb="125">
      <t>トリ</t>
    </rPh>
    <rPh sb="133" eb="135">
      <t>ハッセイ</t>
    </rPh>
    <rPh sb="136" eb="138">
      <t>カクチ</t>
    </rPh>
    <rPh sb="139" eb="140">
      <t>ミト</t>
    </rPh>
    <rPh sb="146" eb="148">
      <t>ソウキ</t>
    </rPh>
    <rPh sb="148" eb="150">
      <t>ハッケン</t>
    </rPh>
    <rPh sb="151" eb="153">
      <t>タイオウ</t>
    </rPh>
    <rPh sb="153" eb="154">
      <t>トウ</t>
    </rPh>
    <rPh sb="163" eb="165">
      <t>マンエン</t>
    </rPh>
    <rPh sb="168" eb="169">
      <t>シュ</t>
    </rPh>
    <rPh sb="170" eb="172">
      <t>ソンゾク</t>
    </rPh>
    <rPh sb="173" eb="175">
      <t>エイキョウ</t>
    </rPh>
    <rPh sb="176" eb="177">
      <t>アタ</t>
    </rPh>
    <rPh sb="179" eb="182">
      <t>タイリョウシ</t>
    </rPh>
    <rPh sb="184" eb="185">
      <t>イタ</t>
    </rPh>
    <phoneticPr fontId="5"/>
  </si>
  <si>
    <t>関係省庁との連携を密にし、発生状況等に応じて、実施体制のさらなる効率化を図りつつ、事業内容の見直しや、モニタリング、検査及びその他調査等の改善を引き続き図る。</t>
    <rPh sb="0" eb="2">
      <t>カンケイ</t>
    </rPh>
    <rPh sb="2" eb="4">
      <t>ショウチョウ</t>
    </rPh>
    <rPh sb="6" eb="8">
      <t>レンケイ</t>
    </rPh>
    <rPh sb="9" eb="10">
      <t>ミツ</t>
    </rPh>
    <rPh sb="13" eb="15">
      <t>ハッセイ</t>
    </rPh>
    <rPh sb="15" eb="17">
      <t>ジョウキョウ</t>
    </rPh>
    <rPh sb="17" eb="18">
      <t>トウ</t>
    </rPh>
    <rPh sb="19" eb="20">
      <t>オウ</t>
    </rPh>
    <rPh sb="23" eb="25">
      <t>ジッシ</t>
    </rPh>
    <rPh sb="25" eb="27">
      <t>タイセイ</t>
    </rPh>
    <rPh sb="32" eb="35">
      <t>コウリツカ</t>
    </rPh>
    <rPh sb="36" eb="37">
      <t>ハカ</t>
    </rPh>
    <rPh sb="41" eb="43">
      <t>ジギョウ</t>
    </rPh>
    <rPh sb="43" eb="45">
      <t>ナイヨウ</t>
    </rPh>
    <rPh sb="46" eb="48">
      <t>ミナオ</t>
    </rPh>
    <rPh sb="58" eb="60">
      <t>ケンサ</t>
    </rPh>
    <rPh sb="60" eb="61">
      <t>オヨ</t>
    </rPh>
    <rPh sb="64" eb="65">
      <t>タ</t>
    </rPh>
    <rPh sb="65" eb="67">
      <t>チョウサ</t>
    </rPh>
    <rPh sb="67" eb="68">
      <t>トウ</t>
    </rPh>
    <rPh sb="69" eb="71">
      <t>カイゼン</t>
    </rPh>
    <rPh sb="72" eb="73">
      <t>ヒ</t>
    </rPh>
    <rPh sb="74" eb="75">
      <t>ツヅ</t>
    </rPh>
    <rPh sb="76" eb="77">
      <t>ハカ</t>
    </rPh>
    <phoneticPr fontId="5"/>
  </si>
  <si>
    <t>193</t>
    <phoneticPr fontId="5"/>
  </si>
  <si>
    <t>184</t>
    <phoneticPr fontId="5"/>
  </si>
  <si>
    <t>193</t>
    <phoneticPr fontId="5"/>
  </si>
  <si>
    <t>231</t>
    <phoneticPr fontId="5"/>
  </si>
  <si>
    <t>227</t>
    <phoneticPr fontId="5"/>
  </si>
  <si>
    <t>226</t>
    <phoneticPr fontId="5"/>
  </si>
  <si>
    <t>213</t>
    <phoneticPr fontId="5"/>
  </si>
  <si>
    <t>（一財）自然環境研究センター</t>
    <rPh sb="1" eb="2">
      <t>イチ</t>
    </rPh>
    <rPh sb="2" eb="3">
      <t>ザイ</t>
    </rPh>
    <rPh sb="4" eb="6">
      <t>シゼン</t>
    </rPh>
    <rPh sb="6" eb="8">
      <t>カンキョウ</t>
    </rPh>
    <rPh sb="8" eb="10">
      <t>ケンキュウ</t>
    </rPh>
    <phoneticPr fontId="5"/>
  </si>
  <si>
    <t>渡り鳥の飛来経路の解明調査</t>
    <rPh sb="0" eb="1">
      <t>ワタ</t>
    </rPh>
    <rPh sb="2" eb="3">
      <t>ドリ</t>
    </rPh>
    <rPh sb="4" eb="6">
      <t>ヒライ</t>
    </rPh>
    <rPh sb="6" eb="8">
      <t>ケイロ</t>
    </rPh>
    <rPh sb="9" eb="11">
      <t>カイメイ</t>
    </rPh>
    <rPh sb="11" eb="13">
      <t>チョウサ</t>
    </rPh>
    <phoneticPr fontId="5"/>
  </si>
  <si>
    <t>（国立）国立環境研究所</t>
    <rPh sb="1" eb="3">
      <t>コクリツ</t>
    </rPh>
    <rPh sb="4" eb="6">
      <t>コクリツ</t>
    </rPh>
    <rPh sb="6" eb="8">
      <t>カンキョウ</t>
    </rPh>
    <rPh sb="8" eb="11">
      <t>ケンキュウジョ</t>
    </rPh>
    <phoneticPr fontId="5"/>
  </si>
  <si>
    <t>高病原性鳥インフルエンザウィルス保有状況検査等</t>
    <rPh sb="0" eb="1">
      <t>コウ</t>
    </rPh>
    <rPh sb="1" eb="4">
      <t>ビョウゲンセイ</t>
    </rPh>
    <rPh sb="4" eb="5">
      <t>トリ</t>
    </rPh>
    <rPh sb="16" eb="18">
      <t>ホユウ</t>
    </rPh>
    <rPh sb="18" eb="20">
      <t>ジョウキョウ</t>
    </rPh>
    <rPh sb="20" eb="22">
      <t>ケンサ</t>
    </rPh>
    <rPh sb="22" eb="23">
      <t>トウ</t>
    </rPh>
    <phoneticPr fontId="5"/>
  </si>
  <si>
    <t>-</t>
    <phoneticPr fontId="5"/>
  </si>
  <si>
    <t>渡り鳥等の飛来状況情報収集・提供</t>
    <rPh sb="0" eb="1">
      <t>ワタ</t>
    </rPh>
    <rPh sb="2" eb="3">
      <t>ドリ</t>
    </rPh>
    <rPh sb="3" eb="4">
      <t>トウ</t>
    </rPh>
    <rPh sb="5" eb="7">
      <t>ヒライ</t>
    </rPh>
    <rPh sb="7" eb="9">
      <t>ジョウキョウ</t>
    </rPh>
    <rPh sb="9" eb="11">
      <t>ジョウホウ</t>
    </rPh>
    <rPh sb="11" eb="13">
      <t>シュウシュウ</t>
    </rPh>
    <rPh sb="14" eb="16">
      <t>テイキョウ</t>
    </rPh>
    <phoneticPr fontId="5"/>
  </si>
  <si>
    <t>人件費</t>
    <rPh sb="0" eb="3">
      <t>ジンケンヒ</t>
    </rPh>
    <phoneticPr fontId="5"/>
  </si>
  <si>
    <t>消耗品費</t>
    <rPh sb="0" eb="3">
      <t>ショウモウヒン</t>
    </rPh>
    <rPh sb="3" eb="4">
      <t>ヒ</t>
    </rPh>
    <phoneticPr fontId="5"/>
  </si>
  <si>
    <t>機器保守費</t>
    <rPh sb="0" eb="2">
      <t>キキ</t>
    </rPh>
    <rPh sb="2" eb="4">
      <t>ホシュ</t>
    </rPh>
    <rPh sb="4" eb="5">
      <t>ヒ</t>
    </rPh>
    <phoneticPr fontId="5"/>
  </si>
  <si>
    <t>一般管理費</t>
    <rPh sb="0" eb="2">
      <t>イッパン</t>
    </rPh>
    <rPh sb="2" eb="5">
      <t>カンリヒ</t>
    </rPh>
    <phoneticPr fontId="5"/>
  </si>
  <si>
    <t>その他</t>
    <rPh sb="2" eb="3">
      <t>タ</t>
    </rPh>
    <phoneticPr fontId="5"/>
  </si>
  <si>
    <t>研究員費</t>
    <rPh sb="0" eb="3">
      <t>ケンキュウイン</t>
    </rPh>
    <rPh sb="3" eb="4">
      <t>ヒ</t>
    </rPh>
    <phoneticPr fontId="5"/>
  </si>
  <si>
    <t>検査資材等</t>
    <rPh sb="0" eb="2">
      <t>ケンサ</t>
    </rPh>
    <rPh sb="2" eb="4">
      <t>シザイ</t>
    </rPh>
    <rPh sb="4" eb="5">
      <t>トウ</t>
    </rPh>
    <phoneticPr fontId="5"/>
  </si>
  <si>
    <t>機器保守費等</t>
    <rPh sb="0" eb="2">
      <t>キキ</t>
    </rPh>
    <rPh sb="2" eb="4">
      <t>ホシュ</t>
    </rPh>
    <rPh sb="4" eb="5">
      <t>ヒ</t>
    </rPh>
    <rPh sb="5" eb="6">
      <t>トウ</t>
    </rPh>
    <phoneticPr fontId="5"/>
  </si>
  <si>
    <t>旅費</t>
    <rPh sb="0" eb="2">
      <t>リョヒ</t>
    </rPh>
    <phoneticPr fontId="5"/>
  </si>
  <si>
    <t>借料及び損料</t>
    <rPh sb="0" eb="2">
      <t>シャクリョウ</t>
    </rPh>
    <rPh sb="2" eb="3">
      <t>オヨ</t>
    </rPh>
    <rPh sb="4" eb="6">
      <t>ソンリョウ</t>
    </rPh>
    <phoneticPr fontId="5"/>
  </si>
  <si>
    <t>消費税</t>
    <rPh sb="0" eb="3">
      <t>ショウヒゼイ</t>
    </rPh>
    <phoneticPr fontId="5"/>
  </si>
  <si>
    <t>現地調査、打合せ等</t>
    <rPh sb="0" eb="2">
      <t>ゲンチ</t>
    </rPh>
    <rPh sb="2" eb="4">
      <t>チョウサ</t>
    </rPh>
    <rPh sb="5" eb="6">
      <t>ウ</t>
    </rPh>
    <rPh sb="6" eb="7">
      <t>ア</t>
    </rPh>
    <rPh sb="8" eb="9">
      <t>トウ</t>
    </rPh>
    <phoneticPr fontId="5"/>
  </si>
  <si>
    <t>レンタカー代</t>
    <rPh sb="5" eb="6">
      <t>ダイ</t>
    </rPh>
    <phoneticPr fontId="5"/>
  </si>
  <si>
    <t>通信料</t>
    <rPh sb="0" eb="3">
      <t>ツウシンリョウ</t>
    </rPh>
    <phoneticPr fontId="5"/>
  </si>
  <si>
    <t>送信機、捕獲機材等</t>
    <rPh sb="0" eb="3">
      <t>ソウシンキ</t>
    </rPh>
    <rPh sb="4" eb="6">
      <t>ホカク</t>
    </rPh>
    <rPh sb="6" eb="8">
      <t>キザイ</t>
    </rPh>
    <rPh sb="8" eb="9">
      <t>トウ</t>
    </rPh>
    <phoneticPr fontId="5"/>
  </si>
  <si>
    <t>諸謝金</t>
    <rPh sb="0" eb="1">
      <t>ショ</t>
    </rPh>
    <rPh sb="1" eb="3">
      <t>シャキン</t>
    </rPh>
    <phoneticPr fontId="5"/>
  </si>
  <si>
    <t>賃金</t>
    <rPh sb="0" eb="2">
      <t>チンギン</t>
    </rPh>
    <phoneticPr fontId="5"/>
  </si>
  <si>
    <t>現地調査協力謝金等</t>
    <rPh sb="0" eb="2">
      <t>ゲンチ</t>
    </rPh>
    <rPh sb="2" eb="4">
      <t>チョウサ</t>
    </rPh>
    <rPh sb="4" eb="6">
      <t>キョウリョク</t>
    </rPh>
    <rPh sb="6" eb="8">
      <t>シャキン</t>
    </rPh>
    <rPh sb="8" eb="9">
      <t>トウ</t>
    </rPh>
    <phoneticPr fontId="5"/>
  </si>
  <si>
    <t>打合せ、現地調査、データ入力等</t>
    <rPh sb="0" eb="1">
      <t>ウ</t>
    </rPh>
    <rPh sb="1" eb="2">
      <t>ア</t>
    </rPh>
    <rPh sb="4" eb="6">
      <t>ゲンチ</t>
    </rPh>
    <rPh sb="6" eb="8">
      <t>チョウサ</t>
    </rPh>
    <rPh sb="12" eb="14">
      <t>ニュウリョク</t>
    </rPh>
    <rPh sb="14" eb="15">
      <t>トウ</t>
    </rPh>
    <phoneticPr fontId="5"/>
  </si>
  <si>
    <t>データ入力、現地調査協力等</t>
    <rPh sb="3" eb="5">
      <t>ニュウリョク</t>
    </rPh>
    <rPh sb="6" eb="8">
      <t>ゲンチ</t>
    </rPh>
    <rPh sb="8" eb="10">
      <t>チョウサ</t>
    </rPh>
    <rPh sb="10" eb="12">
      <t>キョウリョク</t>
    </rPh>
    <rPh sb="12" eb="13">
      <t>トウ</t>
    </rPh>
    <phoneticPr fontId="5"/>
  </si>
  <si>
    <t>印刷製本費、通信運搬費、一般管理費、消費税等</t>
    <rPh sb="0" eb="2">
      <t>インサツ</t>
    </rPh>
    <rPh sb="2" eb="4">
      <t>セイホン</t>
    </rPh>
    <rPh sb="4" eb="5">
      <t>ヒ</t>
    </rPh>
    <rPh sb="6" eb="8">
      <t>ツウシン</t>
    </rPh>
    <rPh sb="8" eb="11">
      <t>ウンパンヒ</t>
    </rPh>
    <rPh sb="12" eb="14">
      <t>イッパン</t>
    </rPh>
    <rPh sb="14" eb="17">
      <t>カンリヒ</t>
    </rPh>
    <rPh sb="18" eb="21">
      <t>ショウヒゼイ</t>
    </rPh>
    <rPh sb="21" eb="22">
      <t>トウ</t>
    </rPh>
    <phoneticPr fontId="5"/>
  </si>
  <si>
    <t>環境省</t>
  </si>
  <si>
    <t>-</t>
    <phoneticPr fontId="5"/>
  </si>
  <si>
    <t>-</t>
    <phoneticPr fontId="5"/>
  </si>
  <si>
    <t>-</t>
    <phoneticPr fontId="5"/>
  </si>
  <si>
    <t>-</t>
    <phoneticPr fontId="5"/>
  </si>
  <si>
    <t>-</t>
    <phoneticPr fontId="5"/>
  </si>
  <si>
    <t>-</t>
    <phoneticPr fontId="5"/>
  </si>
  <si>
    <t>-</t>
    <phoneticPr fontId="5"/>
  </si>
  <si>
    <t>-</t>
    <phoneticPr fontId="5"/>
  </si>
  <si>
    <t>渡り鳥等の飛来状況情報収集・提供業務費／調査回数（39地点×月３回×８箇月)　　　　　　　　　　　　　　</t>
    <rPh sb="0" eb="1">
      <t>ワタ</t>
    </rPh>
    <rPh sb="2" eb="3">
      <t>ドリ</t>
    </rPh>
    <rPh sb="3" eb="4">
      <t>トウ</t>
    </rPh>
    <rPh sb="5" eb="7">
      <t>ヒライ</t>
    </rPh>
    <rPh sb="7" eb="9">
      <t>ジョウキョウ</t>
    </rPh>
    <rPh sb="9" eb="11">
      <t>ジョウホウ</t>
    </rPh>
    <rPh sb="11" eb="13">
      <t>シュウシュウ</t>
    </rPh>
    <rPh sb="14" eb="16">
      <t>テイキョウ</t>
    </rPh>
    <rPh sb="16" eb="19">
      <t>ギョウムヒ</t>
    </rPh>
    <rPh sb="20" eb="22">
      <t>チョウサ</t>
    </rPh>
    <rPh sb="22" eb="24">
      <t>カイスウ</t>
    </rPh>
    <rPh sb="27" eb="29">
      <t>チテン</t>
    </rPh>
    <rPh sb="30" eb="31">
      <t>ツキ</t>
    </rPh>
    <rPh sb="32" eb="33">
      <t>カイ</t>
    </rPh>
    <rPh sb="35" eb="37">
      <t>カゲツ</t>
    </rPh>
    <phoneticPr fontId="5"/>
  </si>
  <si>
    <t>契約については、可能な限り競争性のある契約方法を採用している。一者応札の改善策としては、公示期間を長くするなどの対応を検討する。高病原性鳥インフルエンザ保有状況調査や渡り鳥の飛来経路の解明調査は、専門性の高い業務となっていることから、参加者確認公募方式による随意契約の形をとっている。</t>
    <rPh sb="0" eb="2">
      <t>ケイヤク</t>
    </rPh>
    <rPh sb="8" eb="10">
      <t>カノウ</t>
    </rPh>
    <rPh sb="11" eb="12">
      <t>カギ</t>
    </rPh>
    <rPh sb="13" eb="16">
      <t>キョウソウセイ</t>
    </rPh>
    <rPh sb="19" eb="21">
      <t>ケイヤク</t>
    </rPh>
    <rPh sb="21" eb="23">
      <t>ホウホウ</t>
    </rPh>
    <rPh sb="24" eb="26">
      <t>サイヨウ</t>
    </rPh>
    <rPh sb="31" eb="32">
      <t>１</t>
    </rPh>
    <rPh sb="32" eb="33">
      <t>シャ</t>
    </rPh>
    <rPh sb="33" eb="35">
      <t>オウサツ</t>
    </rPh>
    <rPh sb="36" eb="39">
      <t>カイゼンサク</t>
    </rPh>
    <rPh sb="44" eb="46">
      <t>コウジ</t>
    </rPh>
    <rPh sb="46" eb="48">
      <t>キカン</t>
    </rPh>
    <rPh sb="49" eb="50">
      <t>ナガ</t>
    </rPh>
    <rPh sb="56" eb="58">
      <t>タイオウ</t>
    </rPh>
    <rPh sb="59" eb="61">
      <t>ケントウ</t>
    </rPh>
    <rPh sb="64" eb="65">
      <t>コウ</t>
    </rPh>
    <rPh sb="65" eb="68">
      <t>ビョウゲンセイ</t>
    </rPh>
    <rPh sb="68" eb="69">
      <t>トリ</t>
    </rPh>
    <rPh sb="76" eb="78">
      <t>ホユウ</t>
    </rPh>
    <rPh sb="78" eb="80">
      <t>ジョウキョウ</t>
    </rPh>
    <rPh sb="80" eb="82">
      <t>チョウサ</t>
    </rPh>
    <rPh sb="83" eb="84">
      <t>ワタ</t>
    </rPh>
    <rPh sb="85" eb="86">
      <t>ドリ</t>
    </rPh>
    <rPh sb="87" eb="89">
      <t>ヒライ</t>
    </rPh>
    <rPh sb="89" eb="91">
      <t>ケイロ</t>
    </rPh>
    <rPh sb="92" eb="94">
      <t>カイメイ</t>
    </rPh>
    <rPh sb="94" eb="96">
      <t>チョウサ</t>
    </rPh>
    <rPh sb="98" eb="101">
      <t>センモンセイ</t>
    </rPh>
    <rPh sb="102" eb="103">
      <t>タカ</t>
    </rPh>
    <rPh sb="104" eb="106">
      <t>ギョウム</t>
    </rPh>
    <rPh sb="117" eb="120">
      <t>サンカシャ</t>
    </rPh>
    <rPh sb="120" eb="122">
      <t>カクニン</t>
    </rPh>
    <rPh sb="122" eb="124">
      <t>コウボ</t>
    </rPh>
    <rPh sb="124" eb="126">
      <t>ホウシキ</t>
    </rPh>
    <rPh sb="129" eb="131">
      <t>ズイイ</t>
    </rPh>
    <rPh sb="131" eb="133">
      <t>ケイヤク</t>
    </rPh>
    <rPh sb="134" eb="135">
      <t>カタチ</t>
    </rPh>
    <phoneticPr fontId="5"/>
  </si>
  <si>
    <t>高病原性鳥インフルエンザに関する情報http://www.env.go.jp/nature/dobutsu/bird_flu/</t>
    <rPh sb="0" eb="1">
      <t>コウ</t>
    </rPh>
    <rPh sb="1" eb="4">
      <t>ビョウゲンセイ</t>
    </rPh>
    <rPh sb="4" eb="5">
      <t>トリ</t>
    </rPh>
    <rPh sb="13" eb="14">
      <t>カン</t>
    </rPh>
    <rPh sb="16" eb="18">
      <t>ジョウホウ</t>
    </rPh>
    <phoneticPr fontId="5"/>
  </si>
  <si>
    <t>消耗品費</t>
    <rPh sb="0" eb="4">
      <t>ショウモウヒンヒ</t>
    </rPh>
    <phoneticPr fontId="5"/>
  </si>
  <si>
    <t>通信運搬費</t>
    <rPh sb="0" eb="2">
      <t>ツウシン</t>
    </rPh>
    <rPh sb="2" eb="4">
      <t>ウンパン</t>
    </rPh>
    <rPh sb="4" eb="5">
      <t>ヒ</t>
    </rPh>
    <phoneticPr fontId="5"/>
  </si>
  <si>
    <r>
      <t>（N</t>
    </r>
    <r>
      <rPr>
        <sz val="11"/>
        <rFont val="ＭＳ Ｐゴシック"/>
        <family val="3"/>
        <charset val="128"/>
      </rPr>
      <t>PO）バードリサーチ</t>
    </r>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</si>
  <si>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</si>
  <si>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</si>
  <si>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</si>
  <si>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</si>
  <si>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</si>
  <si>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</si>
  <si>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</si>
  <si>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</si>
  <si>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</si>
  <si>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</si>
  <si>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　今までは大まかな飛来経路の解明しかできなかったが、GPSの技術向上によって、より精度の高い、詳細な飛来経路を解明することが可能となった。
　より詳細な飛来経路を解明するため渡り鳥に装着するGPSを利用した送信器を増やし、収集した情報を基に、渡り鳥の国内における移動ルートを解析し、高病原性鳥インフルエンザ感染経路の更なる解明を行うため。</t>
    <phoneticPr fontId="5"/>
  </si>
  <si>
    <t>外部有識者点検対象外</t>
    <phoneticPr fontId="5"/>
  </si>
  <si>
    <t>野生鳥獣の感染症対策を着実に実施していくため、引き続き関係省庁との連携を取りつつ、事業の効率性を検討し、適切な予算執行に努めること。</t>
    <phoneticPr fontId="5"/>
  </si>
  <si>
    <t>引き続き関係省庁との連携を密にし、発生状況等に応じて、実施体制のさらなる効率化を図りつつ、適切な危機管理体制の整備に努める。また、今までの知見を活かし、効率的に事業を実施するよう努める。</t>
    <rPh sb="27" eb="29">
      <t>ジッシ</t>
    </rPh>
    <rPh sb="45" eb="47">
      <t>テキセツ</t>
    </rPh>
    <rPh sb="58" eb="59">
      <t>ツト</t>
    </rPh>
    <rPh sb="89" eb="90">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</si>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</sst>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10586</xdr:colOff>
      <xdr:row>741</xdr:row>
      <xdr:rowOff>10598</xdr:rowOff>
    </xdr:from>
    <xdr:to>
      <xdr:col>18</xdr:col>
      <xdr:colOff>26772</xdr:colOff>
      <xdr:row>742</xdr:row>
      <xdr:rowOff>273640</xdr:rowOff>
    </xdr:to>
    <xdr:sp macro="" textlink="">
      <xdr:nvSpPr>
        <xdr:cNvPr id="7" name="テキスト ボックス 6"/>
        <xdr:cNvSpPr txBox="1"/>
      </xdr:nvSpPr>
      <xdr:spPr>
        <a:xfrm>
          <a:off x="1629836" y="38840848"/>
          <a:ext cx="1635436" cy="622875"/>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64.5</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9</xdr:col>
      <xdr:colOff>10584</xdr:colOff>
      <xdr:row>742</xdr:row>
      <xdr:rowOff>317500</xdr:rowOff>
    </xdr:from>
    <xdr:to>
      <xdr:col>18</xdr:col>
      <xdr:colOff>26771</xdr:colOff>
      <xdr:row>743</xdr:row>
      <xdr:rowOff>249299</xdr:rowOff>
    </xdr:to>
    <xdr:sp macro="" textlink="">
      <xdr:nvSpPr>
        <xdr:cNvPr id="9" name="テキスト ボックス 8"/>
        <xdr:cNvSpPr txBox="1"/>
      </xdr:nvSpPr>
      <xdr:spPr>
        <a:xfrm>
          <a:off x="1629834" y="39507583"/>
          <a:ext cx="1635437" cy="291633"/>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業務の企画・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指導監督</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158752</xdr:colOff>
      <xdr:row>743</xdr:row>
      <xdr:rowOff>243416</xdr:rowOff>
    </xdr:from>
    <xdr:to>
      <xdr:col>9</xdr:col>
      <xdr:colOff>166690</xdr:colOff>
      <xdr:row>760</xdr:row>
      <xdr:rowOff>192522</xdr:rowOff>
    </xdr:to>
    <xdr:cxnSp macro="">
      <xdr:nvCxnSpPr>
        <xdr:cNvPr id="11" name="直線コネクタ 335"/>
        <xdr:cNvCxnSpPr>
          <a:cxnSpLocks noChangeShapeType="1"/>
        </xdr:cNvCxnSpPr>
      </xdr:nvCxnSpPr>
      <xdr:spPr bwMode="auto">
        <a:xfrm flipH="1">
          <a:off x="1778002" y="40491833"/>
          <a:ext cx="7938" cy="6965856"/>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169342</xdr:colOff>
      <xdr:row>747</xdr:row>
      <xdr:rowOff>84668</xdr:rowOff>
    </xdr:from>
    <xdr:to>
      <xdr:col>11</xdr:col>
      <xdr:colOff>14883</xdr:colOff>
      <xdr:row>747</xdr:row>
      <xdr:rowOff>84668</xdr:rowOff>
    </xdr:to>
    <xdr:cxnSp macro="">
      <xdr:nvCxnSpPr>
        <xdr:cNvPr id="13" name="直線矢印コネクタ 341"/>
        <xdr:cNvCxnSpPr>
          <a:cxnSpLocks noChangeShapeType="1"/>
        </xdr:cNvCxnSpPr>
      </xdr:nvCxnSpPr>
      <xdr:spPr bwMode="auto">
        <a:xfrm>
          <a:off x="1788592" y="41751251"/>
          <a:ext cx="205374"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4236</xdr:colOff>
      <xdr:row>754</xdr:row>
      <xdr:rowOff>78316</xdr:rowOff>
    </xdr:from>
    <xdr:to>
      <xdr:col>11</xdr:col>
      <xdr:colOff>29694</xdr:colOff>
      <xdr:row>754</xdr:row>
      <xdr:rowOff>78316</xdr:rowOff>
    </xdr:to>
    <xdr:cxnSp macro="">
      <xdr:nvCxnSpPr>
        <xdr:cNvPr id="14" name="直線矢印コネクタ 341"/>
        <xdr:cNvCxnSpPr>
          <a:cxnSpLocks noChangeShapeType="1"/>
        </xdr:cNvCxnSpPr>
      </xdr:nvCxnSpPr>
      <xdr:spPr bwMode="auto">
        <a:xfrm>
          <a:off x="1803403" y="43554649"/>
          <a:ext cx="205374"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167221</xdr:colOff>
      <xdr:row>760</xdr:row>
      <xdr:rowOff>177796</xdr:rowOff>
    </xdr:from>
    <xdr:to>
      <xdr:col>11</xdr:col>
      <xdr:colOff>12762</xdr:colOff>
      <xdr:row>760</xdr:row>
      <xdr:rowOff>177796</xdr:rowOff>
    </xdr:to>
    <xdr:cxnSp macro="">
      <xdr:nvCxnSpPr>
        <xdr:cNvPr id="15" name="直線矢印コネクタ 341"/>
        <xdr:cNvCxnSpPr>
          <a:cxnSpLocks noChangeShapeType="1"/>
        </xdr:cNvCxnSpPr>
      </xdr:nvCxnSpPr>
      <xdr:spPr bwMode="auto">
        <a:xfrm>
          <a:off x="1786471" y="47442963"/>
          <a:ext cx="205374"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137582</xdr:colOff>
      <xdr:row>745</xdr:row>
      <xdr:rowOff>179915</xdr:rowOff>
    </xdr:from>
    <xdr:to>
      <xdr:col>25</xdr:col>
      <xdr:colOff>179915</xdr:colOff>
      <xdr:row>746</xdr:row>
      <xdr:rowOff>63498</xdr:rowOff>
    </xdr:to>
    <xdr:sp macro="" textlink="">
      <xdr:nvSpPr>
        <xdr:cNvPr id="17" name="テキスト ボックス 16"/>
        <xdr:cNvSpPr txBox="1"/>
      </xdr:nvSpPr>
      <xdr:spPr>
        <a:xfrm>
          <a:off x="2116665" y="41137415"/>
          <a:ext cx="2561167" cy="24341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請負：一般競争入札（総合評価）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42339</xdr:colOff>
      <xdr:row>746</xdr:row>
      <xdr:rowOff>84665</xdr:rowOff>
    </xdr:from>
    <xdr:to>
      <xdr:col>24</xdr:col>
      <xdr:colOff>79227</xdr:colOff>
      <xdr:row>748</xdr:row>
      <xdr:rowOff>78271</xdr:rowOff>
    </xdr:to>
    <xdr:sp macro="" textlink="">
      <xdr:nvSpPr>
        <xdr:cNvPr id="19" name="テキスト ボックス 18"/>
        <xdr:cNvSpPr txBox="1"/>
      </xdr:nvSpPr>
      <xdr:spPr>
        <a:xfrm>
          <a:off x="2021422" y="41401998"/>
          <a:ext cx="2375805" cy="702690"/>
        </a:xfrm>
        <a:prstGeom prst="rect">
          <a:avLst/>
        </a:prstGeom>
        <a:solidFill>
          <a:sysClr val="window" lastClr="FFFFFF"/>
        </a:solidFill>
        <a:ln w="9525" cmpd="sng">
          <a:solidFill>
            <a:sysClr val="windowText" lastClr="000000"/>
          </a:solidFill>
        </a:ln>
        <a:effectLst/>
      </xdr:spPr>
      <xdr:txBody>
        <a:bodyPr vertOverflow="clip" wrap="square" tIns="0" bIns="0"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自然環境研究センター</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17.3</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11</xdr:col>
      <xdr:colOff>42335</xdr:colOff>
      <xdr:row>748</xdr:row>
      <xdr:rowOff>127000</xdr:rowOff>
    </xdr:from>
    <xdr:to>
      <xdr:col>24</xdr:col>
      <xdr:colOff>89805</xdr:colOff>
      <xdr:row>749</xdr:row>
      <xdr:rowOff>185185</xdr:rowOff>
    </xdr:to>
    <xdr:sp macro="" textlink="">
      <xdr:nvSpPr>
        <xdr:cNvPr id="21" name="大かっこ 20"/>
        <xdr:cNvSpPr/>
      </xdr:nvSpPr>
      <xdr:spPr>
        <a:xfrm>
          <a:off x="2021418" y="42153417"/>
          <a:ext cx="2386387" cy="41801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渡り鳥の飛来経路の解明調査</a:t>
          </a:r>
        </a:p>
      </xdr:txBody>
    </xdr:sp>
    <xdr:clientData/>
  </xdr:twoCellAnchor>
  <xdr:twoCellAnchor>
    <xdr:from>
      <xdr:col>12</xdr:col>
      <xdr:colOff>169341</xdr:colOff>
      <xdr:row>752</xdr:row>
      <xdr:rowOff>226475</xdr:rowOff>
    </xdr:from>
    <xdr:to>
      <xdr:col>23</xdr:col>
      <xdr:colOff>53503</xdr:colOff>
      <xdr:row>753</xdr:row>
      <xdr:rowOff>124701</xdr:rowOff>
    </xdr:to>
    <xdr:sp macro="" textlink="">
      <xdr:nvSpPr>
        <xdr:cNvPr id="22" name="テキスト ボックス 21"/>
        <xdr:cNvSpPr txBox="1"/>
      </xdr:nvSpPr>
      <xdr:spPr>
        <a:xfrm>
          <a:off x="2328341" y="43692225"/>
          <a:ext cx="1863245" cy="24747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52920</xdr:colOff>
      <xdr:row>753</xdr:row>
      <xdr:rowOff>169329</xdr:rowOff>
    </xdr:from>
    <xdr:to>
      <xdr:col>24</xdr:col>
      <xdr:colOff>89807</xdr:colOff>
      <xdr:row>754</xdr:row>
      <xdr:rowOff>352703</xdr:rowOff>
    </xdr:to>
    <xdr:sp macro="" textlink="">
      <xdr:nvSpPr>
        <xdr:cNvPr id="26" name="テキスト ボックス 25"/>
        <xdr:cNvSpPr txBox="1"/>
      </xdr:nvSpPr>
      <xdr:spPr>
        <a:xfrm>
          <a:off x="2032003" y="43984329"/>
          <a:ext cx="2375804" cy="543207"/>
        </a:xfrm>
        <a:prstGeom prst="rect">
          <a:avLst/>
        </a:prstGeom>
        <a:solidFill>
          <a:sysClr val="window" lastClr="FFFFFF"/>
        </a:solidFill>
        <a:ln w="9525" cmpd="sng">
          <a:solidFill>
            <a:sysClr val="windowText" lastClr="000000"/>
          </a:solidFill>
        </a:ln>
        <a:effectLst/>
      </xdr:spPr>
      <xdr:txBody>
        <a:bodyPr vertOverflow="clip" wrap="square" tIns="0" bIns="0"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（国研）国立環境研究所</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38.9</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万円</a:t>
          </a:r>
        </a:p>
      </xdr:txBody>
    </xdr:sp>
    <xdr:clientData/>
  </xdr:twoCellAnchor>
  <xdr:twoCellAnchor>
    <xdr:from>
      <xdr:col>11</xdr:col>
      <xdr:colOff>31753</xdr:colOff>
      <xdr:row>755</xdr:row>
      <xdr:rowOff>78306</xdr:rowOff>
    </xdr:from>
    <xdr:to>
      <xdr:col>24</xdr:col>
      <xdr:colOff>89805</xdr:colOff>
      <xdr:row>757</xdr:row>
      <xdr:rowOff>63070</xdr:rowOff>
    </xdr:to>
    <xdr:sp macro="" textlink="">
      <xdr:nvSpPr>
        <xdr:cNvPr id="28" name="大かっこ 27"/>
        <xdr:cNvSpPr/>
      </xdr:nvSpPr>
      <xdr:spPr>
        <a:xfrm>
          <a:off x="2010836" y="44612973"/>
          <a:ext cx="2396969" cy="101134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・高病原性鳥インフルエンザウイルス保有状況検査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・野生鳥獣の感染症に係る国内調査・研究等情報の収集</a:t>
          </a:r>
        </a:p>
      </xdr:txBody>
    </xdr:sp>
    <xdr:clientData/>
  </xdr:twoCellAnchor>
  <xdr:twoCellAnchor>
    <xdr:from>
      <xdr:col>11</xdr:col>
      <xdr:colOff>137587</xdr:colOff>
      <xdr:row>759</xdr:row>
      <xdr:rowOff>95243</xdr:rowOff>
    </xdr:from>
    <xdr:to>
      <xdr:col>25</xdr:col>
      <xdr:colOff>28017</xdr:colOff>
      <xdr:row>759</xdr:row>
      <xdr:rowOff>307220</xdr:rowOff>
    </xdr:to>
    <xdr:sp macro="" textlink="">
      <xdr:nvSpPr>
        <xdr:cNvPr id="30" name="テキスト ボックス 29"/>
        <xdr:cNvSpPr txBox="1"/>
      </xdr:nvSpPr>
      <xdr:spPr bwMode="auto">
        <a:xfrm>
          <a:off x="2116670" y="46989993"/>
          <a:ext cx="2409264" cy="21197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請負：一般競争契約（最低価格）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42339</xdr:colOff>
      <xdr:row>759</xdr:row>
      <xdr:rowOff>317500</xdr:rowOff>
    </xdr:from>
    <xdr:to>
      <xdr:col>24</xdr:col>
      <xdr:colOff>79225</xdr:colOff>
      <xdr:row>761</xdr:row>
      <xdr:rowOff>164384</xdr:rowOff>
    </xdr:to>
    <xdr:sp macro="" textlink="">
      <xdr:nvSpPr>
        <xdr:cNvPr id="32" name="テキスト ボックス 31"/>
        <xdr:cNvSpPr txBox="1"/>
      </xdr:nvSpPr>
      <xdr:spPr>
        <a:xfrm>
          <a:off x="2021422" y="47212250"/>
          <a:ext cx="2375803" cy="450134"/>
        </a:xfrm>
        <a:prstGeom prst="rect">
          <a:avLst/>
        </a:prstGeom>
        <a:solidFill>
          <a:sysClr val="window" lastClr="FFFFFF"/>
        </a:solidFill>
        <a:ln w="9525" cmpd="sng">
          <a:solidFill>
            <a:sysClr val="windowText" lastClr="000000"/>
          </a:solidFill>
        </a:ln>
        <a:effectLst/>
      </xdr:spPr>
      <xdr:txBody>
        <a:bodyPr vertOverflow="clip" wrap="square" tIns="0" bIns="0"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C</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(NPO)</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バードリサーチ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8.3</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11</xdr:col>
      <xdr:colOff>31757</xdr:colOff>
      <xdr:row>761</xdr:row>
      <xdr:rowOff>232837</xdr:rowOff>
    </xdr:from>
    <xdr:to>
      <xdr:col>24</xdr:col>
      <xdr:colOff>63501</xdr:colOff>
      <xdr:row>762</xdr:row>
      <xdr:rowOff>63500</xdr:rowOff>
    </xdr:to>
    <xdr:sp macro="" textlink="">
      <xdr:nvSpPr>
        <xdr:cNvPr id="34" name="大かっこ 33"/>
        <xdr:cNvSpPr/>
      </xdr:nvSpPr>
      <xdr:spPr>
        <a:xfrm>
          <a:off x="1987557" y="45101937"/>
          <a:ext cx="2343144" cy="27516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渡り鳥等の飛来状況情報収集・提供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779" zoomScale="75" zoomScaleNormal="75" zoomScaleSheetLayoutView="75"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7">
        <v>232</v>
      </c>
      <c r="AT2" s="217"/>
      <c r="AU2" s="217"/>
      <c r="AV2" s="52" t="str">
        <f>IF(AW2="", "", "-")</f>
        <v/>
      </c>
      <c r="AW2" s="394"/>
      <c r="AX2" s="394"/>
    </row>
    <row r="3" spans="1:50" ht="21" customHeight="1" thickBot="1" x14ac:dyDescent="0.2">
      <c r="A3" s="522" t="s">
        <v>532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636</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547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180</v>
      </c>
      <c r="H5" s="558"/>
      <c r="I5" s="558"/>
      <c r="J5" s="558"/>
      <c r="K5" s="558"/>
      <c r="L5" s="558"/>
      <c r="M5" s="559" t="s">
        <v>66</v>
      </c>
      <c r="N5" s="560"/>
      <c r="O5" s="560"/>
      <c r="P5" s="560"/>
      <c r="Q5" s="560"/>
      <c r="R5" s="561"/>
      <c r="S5" s="562" t="s">
        <v>131</v>
      </c>
      <c r="T5" s="558"/>
      <c r="U5" s="558"/>
      <c r="V5" s="558"/>
      <c r="W5" s="558"/>
      <c r="X5" s="563"/>
      <c r="Y5" s="713" t="s">
        <v>3</v>
      </c>
      <c r="Z5" s="714"/>
      <c r="AA5" s="714"/>
      <c r="AB5" s="714"/>
      <c r="AC5" s="714"/>
      <c r="AD5" s="715"/>
      <c r="AE5" s="716" t="s">
        <v>550</v>
      </c>
      <c r="AF5" s="716"/>
      <c r="AG5" s="716"/>
      <c r="AH5" s="716"/>
      <c r="AI5" s="716"/>
      <c r="AJ5" s="716"/>
      <c r="AK5" s="716"/>
      <c r="AL5" s="716"/>
      <c r="AM5" s="716"/>
      <c r="AN5" s="716"/>
      <c r="AO5" s="716"/>
      <c r="AP5" s="717"/>
      <c r="AQ5" s="718" t="s">
        <v>549</v>
      </c>
      <c r="AR5" s="719"/>
      <c r="AS5" s="719"/>
      <c r="AT5" s="719"/>
      <c r="AU5" s="719"/>
      <c r="AV5" s="719"/>
      <c r="AW5" s="719"/>
      <c r="AX5" s="720"/>
    </row>
    <row r="6" spans="1:50" ht="39" customHeight="1" x14ac:dyDescent="0.15">
      <c r="A6" s="723" t="s">
        <v>4</v>
      </c>
      <c r="B6" s="724"/>
      <c r="C6" s="724"/>
      <c r="D6" s="724"/>
      <c r="E6" s="724"/>
      <c r="F6" s="724"/>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552</v>
      </c>
      <c r="H7" s="832"/>
      <c r="I7" s="832"/>
      <c r="J7" s="832"/>
      <c r="K7" s="832"/>
      <c r="L7" s="832"/>
      <c r="M7" s="832"/>
      <c r="N7" s="832"/>
      <c r="O7" s="832"/>
      <c r="P7" s="832"/>
      <c r="Q7" s="832"/>
      <c r="R7" s="832"/>
      <c r="S7" s="832"/>
      <c r="T7" s="832"/>
      <c r="U7" s="832"/>
      <c r="V7" s="832"/>
      <c r="W7" s="832"/>
      <c r="X7" s="833"/>
      <c r="Y7" s="392" t="s">
        <v>545</v>
      </c>
      <c r="Z7" s="293"/>
      <c r="AA7" s="293"/>
      <c r="AB7" s="293"/>
      <c r="AC7" s="293"/>
      <c r="AD7" s="393"/>
      <c r="AE7" s="380" t="s">
        <v>553</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8" t="s">
        <v>389</v>
      </c>
      <c r="B8" s="829"/>
      <c r="C8" s="829"/>
      <c r="D8" s="829"/>
      <c r="E8" s="829"/>
      <c r="F8" s="830"/>
      <c r="G8" s="220" t="str">
        <f>入力規則等!A26</f>
        <v>宇宙開発利用</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36"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7"/>
    </row>
    <row r="9" spans="1:50" ht="58.5" customHeight="1" x14ac:dyDescent="0.15">
      <c r="A9" s="142" t="s">
        <v>23</v>
      </c>
      <c r="B9" s="143"/>
      <c r="C9" s="143"/>
      <c r="D9" s="143"/>
      <c r="E9" s="143"/>
      <c r="F9" s="143"/>
      <c r="G9" s="571" t="s">
        <v>554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9.1" customHeight="1" x14ac:dyDescent="0.15">
      <c r="A10" s="738" t="s">
        <v>30</v>
      </c>
      <c r="B10" s="739"/>
      <c r="C10" s="739"/>
      <c r="D10" s="739"/>
      <c r="E10" s="739"/>
      <c r="F10" s="739"/>
      <c r="G10" s="671" t="s">
        <v>555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0" t="s">
        <v>357</v>
      </c>
      <c r="Q12" s="295"/>
      <c r="R12" s="295"/>
      <c r="S12" s="295"/>
      <c r="T12" s="295"/>
      <c r="U12" s="295"/>
      <c r="V12" s="296"/>
      <c r="W12" s="300" t="s">
        <v>363</v>
      </c>
      <c r="X12" s="295"/>
      <c r="Y12" s="295"/>
      <c r="Z12" s="295"/>
      <c r="AA12" s="295"/>
      <c r="AB12" s="295"/>
      <c r="AC12" s="296"/>
      <c r="AD12" s="300" t="s">
        <v>470</v>
      </c>
      <c r="AE12" s="295"/>
      <c r="AF12" s="295"/>
      <c r="AG12" s="295"/>
      <c r="AH12" s="295"/>
      <c r="AI12" s="295"/>
      <c r="AJ12" s="296"/>
      <c r="AK12" s="300" t="s">
        <v>533</v>
      </c>
      <c r="AL12" s="295"/>
      <c r="AM12" s="295"/>
      <c r="AN12" s="295"/>
      <c r="AO12" s="295"/>
      <c r="AP12" s="295"/>
      <c r="AQ12" s="296"/>
      <c r="AR12" s="300" t="s">
        <v>534</v>
      </c>
      <c r="AS12" s="295"/>
      <c r="AT12" s="295"/>
      <c r="AU12" s="295"/>
      <c r="AV12" s="295"/>
      <c r="AW12" s="295"/>
      <c r="AX12" s="740"/>
    </row>
    <row r="13" spans="1:50" ht="21" customHeight="1" x14ac:dyDescent="0.15">
      <c r="A13" s="139"/>
      <c r="B13" s="140"/>
      <c r="C13" s="140"/>
      <c r="D13" s="140"/>
      <c r="E13" s="140"/>
      <c r="F13" s="141"/>
      <c r="G13" s="741" t="s">
        <v>6</v>
      </c>
      <c r="H13" s="742"/>
      <c r="I13" s="634" t="s">
        <v>7</v>
      </c>
      <c r="J13" s="635"/>
      <c r="K13" s="635"/>
      <c r="L13" s="635"/>
      <c r="M13" s="635"/>
      <c r="N13" s="635"/>
      <c r="O13" s="636"/>
      <c r="P13" s="97">
        <v>70</v>
      </c>
      <c r="Q13" s="98"/>
      <c r="R13" s="98"/>
      <c r="S13" s="98"/>
      <c r="T13" s="98"/>
      <c r="U13" s="98"/>
      <c r="V13" s="99"/>
      <c r="W13" s="97">
        <v>78</v>
      </c>
      <c r="X13" s="98"/>
      <c r="Y13" s="98"/>
      <c r="Z13" s="98"/>
      <c r="AA13" s="98"/>
      <c r="AB13" s="98"/>
      <c r="AC13" s="99"/>
      <c r="AD13" s="97">
        <v>78</v>
      </c>
      <c r="AE13" s="98"/>
      <c r="AF13" s="98"/>
      <c r="AG13" s="98"/>
      <c r="AH13" s="98"/>
      <c r="AI13" s="98"/>
      <c r="AJ13" s="99"/>
      <c r="AK13" s="97">
        <v>82</v>
      </c>
      <c r="AL13" s="98"/>
      <c r="AM13" s="98"/>
      <c r="AN13" s="98"/>
      <c r="AO13" s="98"/>
      <c r="AP13" s="98"/>
      <c r="AQ13" s="99"/>
      <c r="AR13" s="94">
        <v>83</v>
      </c>
      <c r="AS13" s="95"/>
      <c r="AT13" s="95"/>
      <c r="AU13" s="95"/>
      <c r="AV13" s="95"/>
      <c r="AW13" s="95"/>
      <c r="AX13" s="391"/>
    </row>
    <row r="14" spans="1:50" ht="21" customHeight="1" x14ac:dyDescent="0.15">
      <c r="A14" s="139"/>
      <c r="B14" s="140"/>
      <c r="C14" s="140"/>
      <c r="D14" s="140"/>
      <c r="E14" s="140"/>
      <c r="F14" s="141"/>
      <c r="G14" s="743"/>
      <c r="H14" s="744"/>
      <c r="I14" s="574" t="s">
        <v>8</v>
      </c>
      <c r="J14" s="628"/>
      <c r="K14" s="628"/>
      <c r="L14" s="628"/>
      <c r="M14" s="628"/>
      <c r="N14" s="628"/>
      <c r="O14" s="629"/>
      <c r="P14" s="97" t="s">
        <v>641</v>
      </c>
      <c r="Q14" s="98"/>
      <c r="R14" s="98"/>
      <c r="S14" s="98"/>
      <c r="T14" s="98"/>
      <c r="U14" s="98"/>
      <c r="V14" s="99"/>
      <c r="W14" s="97" t="s">
        <v>641</v>
      </c>
      <c r="X14" s="98"/>
      <c r="Y14" s="98"/>
      <c r="Z14" s="98"/>
      <c r="AA14" s="98"/>
      <c r="AB14" s="98"/>
      <c r="AC14" s="99"/>
      <c r="AD14" s="97" t="s">
        <v>641</v>
      </c>
      <c r="AE14" s="98"/>
      <c r="AF14" s="98"/>
      <c r="AG14" s="98"/>
      <c r="AH14" s="98"/>
      <c r="AI14" s="98"/>
      <c r="AJ14" s="99"/>
      <c r="AK14" s="97" t="s">
        <v>641</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3"/>
      <c r="H15" s="744"/>
      <c r="I15" s="574" t="s">
        <v>51</v>
      </c>
      <c r="J15" s="575"/>
      <c r="K15" s="575"/>
      <c r="L15" s="575"/>
      <c r="M15" s="575"/>
      <c r="N15" s="575"/>
      <c r="O15" s="576"/>
      <c r="P15" s="97" t="s">
        <v>642</v>
      </c>
      <c r="Q15" s="98"/>
      <c r="R15" s="98"/>
      <c r="S15" s="98"/>
      <c r="T15" s="98"/>
      <c r="U15" s="98"/>
      <c r="V15" s="99"/>
      <c r="W15" s="97" t="s">
        <v>641</v>
      </c>
      <c r="X15" s="98"/>
      <c r="Y15" s="98"/>
      <c r="Z15" s="98"/>
      <c r="AA15" s="98"/>
      <c r="AB15" s="98"/>
      <c r="AC15" s="99"/>
      <c r="AD15" s="97" t="s">
        <v>641</v>
      </c>
      <c r="AE15" s="98"/>
      <c r="AF15" s="98"/>
      <c r="AG15" s="98"/>
      <c r="AH15" s="98"/>
      <c r="AI15" s="98"/>
      <c r="AJ15" s="99"/>
      <c r="AK15" s="97" t="s">
        <v>643</v>
      </c>
      <c r="AL15" s="98"/>
      <c r="AM15" s="98"/>
      <c r="AN15" s="98"/>
      <c r="AO15" s="98"/>
      <c r="AP15" s="98"/>
      <c r="AQ15" s="99"/>
      <c r="AR15" s="97" t="s">
        <v>665</v>
      </c>
      <c r="AS15" s="98"/>
      <c r="AT15" s="98"/>
      <c r="AU15" s="98"/>
      <c r="AV15" s="98"/>
      <c r="AW15" s="98"/>
      <c r="AX15" s="627"/>
    </row>
    <row r="16" spans="1:50" ht="21" customHeight="1" x14ac:dyDescent="0.15">
      <c r="A16" s="139"/>
      <c r="B16" s="140"/>
      <c r="C16" s="140"/>
      <c r="D16" s="140"/>
      <c r="E16" s="140"/>
      <c r="F16" s="141"/>
      <c r="G16" s="743"/>
      <c r="H16" s="744"/>
      <c r="I16" s="574" t="s">
        <v>52</v>
      </c>
      <c r="J16" s="575"/>
      <c r="K16" s="575"/>
      <c r="L16" s="575"/>
      <c r="M16" s="575"/>
      <c r="N16" s="575"/>
      <c r="O16" s="576"/>
      <c r="P16" s="97" t="s">
        <v>641</v>
      </c>
      <c r="Q16" s="98"/>
      <c r="R16" s="98"/>
      <c r="S16" s="98"/>
      <c r="T16" s="98"/>
      <c r="U16" s="98"/>
      <c r="V16" s="99"/>
      <c r="W16" s="97" t="s">
        <v>643</v>
      </c>
      <c r="X16" s="98"/>
      <c r="Y16" s="98"/>
      <c r="Z16" s="98"/>
      <c r="AA16" s="98"/>
      <c r="AB16" s="98"/>
      <c r="AC16" s="99"/>
      <c r="AD16" s="97" t="s">
        <v>641</v>
      </c>
      <c r="AE16" s="98"/>
      <c r="AF16" s="98"/>
      <c r="AG16" s="98"/>
      <c r="AH16" s="98"/>
      <c r="AI16" s="98"/>
      <c r="AJ16" s="99"/>
      <c r="AK16" s="97" t="s">
        <v>641</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3"/>
      <c r="H17" s="744"/>
      <c r="I17" s="574" t="s">
        <v>50</v>
      </c>
      <c r="J17" s="628"/>
      <c r="K17" s="628"/>
      <c r="L17" s="628"/>
      <c r="M17" s="628"/>
      <c r="N17" s="628"/>
      <c r="O17" s="629"/>
      <c r="P17" s="97" t="s">
        <v>642</v>
      </c>
      <c r="Q17" s="98"/>
      <c r="R17" s="98"/>
      <c r="S17" s="98"/>
      <c r="T17" s="98"/>
      <c r="U17" s="98"/>
      <c r="V17" s="99"/>
      <c r="W17" s="97" t="s">
        <v>644</v>
      </c>
      <c r="X17" s="98"/>
      <c r="Y17" s="98"/>
      <c r="Z17" s="98"/>
      <c r="AA17" s="98"/>
      <c r="AB17" s="98"/>
      <c r="AC17" s="99"/>
      <c r="AD17" s="97" t="s">
        <v>641</v>
      </c>
      <c r="AE17" s="98"/>
      <c r="AF17" s="98"/>
      <c r="AG17" s="98"/>
      <c r="AH17" s="98"/>
      <c r="AI17" s="98"/>
      <c r="AJ17" s="99"/>
      <c r="AK17" s="97" t="s">
        <v>641</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5"/>
      <c r="H18" s="746"/>
      <c r="I18" s="733" t="s">
        <v>20</v>
      </c>
      <c r="J18" s="734"/>
      <c r="K18" s="734"/>
      <c r="L18" s="734"/>
      <c r="M18" s="734"/>
      <c r="N18" s="734"/>
      <c r="O18" s="735"/>
      <c r="P18" s="103">
        <f>SUM(P13:V17)</f>
        <v>70</v>
      </c>
      <c r="Q18" s="104"/>
      <c r="R18" s="104"/>
      <c r="S18" s="104"/>
      <c r="T18" s="104"/>
      <c r="U18" s="104"/>
      <c r="V18" s="105"/>
      <c r="W18" s="103">
        <f>SUM(W13:AC17)</f>
        <v>78</v>
      </c>
      <c r="X18" s="104"/>
      <c r="Y18" s="104"/>
      <c r="Z18" s="104"/>
      <c r="AA18" s="104"/>
      <c r="AB18" s="104"/>
      <c r="AC18" s="105"/>
      <c r="AD18" s="103">
        <f>SUM(AD13:AJ17)</f>
        <v>78</v>
      </c>
      <c r="AE18" s="104"/>
      <c r="AF18" s="104"/>
      <c r="AG18" s="104"/>
      <c r="AH18" s="104"/>
      <c r="AI18" s="104"/>
      <c r="AJ18" s="105"/>
      <c r="AK18" s="103">
        <f>SUM(AK13:AQ17)</f>
        <v>82</v>
      </c>
      <c r="AL18" s="104"/>
      <c r="AM18" s="104"/>
      <c r="AN18" s="104"/>
      <c r="AO18" s="104"/>
      <c r="AP18" s="104"/>
      <c r="AQ18" s="105"/>
      <c r="AR18" s="103">
        <f>SUM(AR13:AX17)</f>
        <v>83</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72</v>
      </c>
      <c r="Q19" s="98"/>
      <c r="R19" s="98"/>
      <c r="S19" s="98"/>
      <c r="T19" s="98"/>
      <c r="U19" s="98"/>
      <c r="V19" s="99"/>
      <c r="W19" s="97">
        <v>80</v>
      </c>
      <c r="X19" s="98"/>
      <c r="Y19" s="98"/>
      <c r="Z19" s="98"/>
      <c r="AA19" s="98"/>
      <c r="AB19" s="98"/>
      <c r="AC19" s="99"/>
      <c r="AD19" s="97">
        <v>64.5</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1.0285714285714285</v>
      </c>
      <c r="Q20" s="538"/>
      <c r="R20" s="538"/>
      <c r="S20" s="538"/>
      <c r="T20" s="538"/>
      <c r="U20" s="538"/>
      <c r="V20" s="538"/>
      <c r="W20" s="538">
        <f t="shared" ref="W20" si="0">IF(W18=0, "-", SUM(W19)/W18)</f>
        <v>1.0256410256410255</v>
      </c>
      <c r="X20" s="538"/>
      <c r="Y20" s="538"/>
      <c r="Z20" s="538"/>
      <c r="AA20" s="538"/>
      <c r="AB20" s="538"/>
      <c r="AC20" s="538"/>
      <c r="AD20" s="538">
        <f t="shared" ref="AD20" si="1">IF(AD18=0, "-", SUM(AD19)/AD18)</f>
        <v>0.82692307692307687</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28" t="s">
        <v>495</v>
      </c>
      <c r="H21" s="929"/>
      <c r="I21" s="929"/>
      <c r="J21" s="929"/>
      <c r="K21" s="929"/>
      <c r="L21" s="929"/>
      <c r="M21" s="929"/>
      <c r="N21" s="929"/>
      <c r="O21" s="929"/>
      <c r="P21" s="538">
        <f>IF(P19=0, "-", SUM(P19)/SUM(P13,P14))</f>
        <v>1.0285714285714285</v>
      </c>
      <c r="Q21" s="538"/>
      <c r="R21" s="538"/>
      <c r="S21" s="538"/>
      <c r="T21" s="538"/>
      <c r="U21" s="538"/>
      <c r="V21" s="538"/>
      <c r="W21" s="538">
        <f t="shared" ref="W21" si="2">IF(W19=0, "-", SUM(W19)/SUM(W13,W14))</f>
        <v>1.0256410256410255</v>
      </c>
      <c r="X21" s="538"/>
      <c r="Y21" s="538"/>
      <c r="Z21" s="538"/>
      <c r="AA21" s="538"/>
      <c r="AB21" s="538"/>
      <c r="AC21" s="538"/>
      <c r="AD21" s="538">
        <f t="shared" ref="AD21" si="3">IF(AD19=0, "-", SUM(AD19)/SUM(AD13,AD14))</f>
        <v>0.82692307692307687</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81</v>
      </c>
      <c r="Q23" s="95"/>
      <c r="R23" s="95"/>
      <c r="S23" s="95"/>
      <c r="T23" s="95"/>
      <c r="U23" s="95"/>
      <c r="V23" s="96"/>
      <c r="W23" s="94">
        <v>82.5</v>
      </c>
      <c r="X23" s="95"/>
      <c r="Y23" s="95"/>
      <c r="Z23" s="95"/>
      <c r="AA23" s="95"/>
      <c r="AB23" s="95"/>
      <c r="AC23" s="96"/>
      <c r="AD23" s="206" t="s">
        <v>661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557</v>
      </c>
      <c r="H24" s="187"/>
      <c r="I24" s="187"/>
      <c r="J24" s="187"/>
      <c r="K24" s="187"/>
      <c r="L24" s="187"/>
      <c r="M24" s="187"/>
      <c r="N24" s="187"/>
      <c r="O24" s="188"/>
      <c r="P24" s="97">
        <v>0.5</v>
      </c>
      <c r="Q24" s="98"/>
      <c r="R24" s="98"/>
      <c r="S24" s="98"/>
      <c r="T24" s="98"/>
      <c r="U24" s="98"/>
      <c r="V24" s="99"/>
      <c r="W24" s="97">
        <v>0.5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0.5</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4">
        <f>AK13</f>
        <v>82</v>
      </c>
      <c r="Q29" s="225"/>
      <c r="R29" s="225"/>
      <c r="S29" s="225"/>
      <c r="T29" s="225"/>
      <c r="U29" s="225"/>
      <c r="V29" s="226"/>
      <c r="W29" s="224">
        <f>AR13</f>
        <v>83</v>
      </c>
      <c r="X29" s="225"/>
      <c r="Y29" s="225"/>
      <c r="Z29" s="225"/>
      <c r="AA29" s="225"/>
      <c r="AB29" s="225"/>
      <c r="AC29" s="226"/>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8" t="s">
        <v>489</v>
      </c>
      <c r="B30" s="509"/>
      <c r="C30" s="509"/>
      <c r="D30" s="509"/>
      <c r="E30" s="509"/>
      <c r="F30" s="510"/>
      <c r="G30" s="646"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470</v>
      </c>
      <c r="AN30" s="386"/>
      <c r="AO30" s="386"/>
      <c r="AP30" s="383"/>
      <c r="AQ30" s="637" t="s">
        <v>355</v>
      </c>
      <c r="AR30" s="638"/>
      <c r="AS30" s="638"/>
      <c r="AT30" s="639"/>
      <c r="AU30" s="387" t="s">
        <v>253</v>
      </c>
      <c r="AV30" s="387"/>
      <c r="AW30" s="387"/>
      <c r="AX30" s="388"/>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5">
        <v>30</v>
      </c>
      <c r="AR31" s="133"/>
      <c r="AS31" s="134" t="s">
        <v>356</v>
      </c>
      <c r="AT31" s="169"/>
      <c r="AU31" s="268" t="s">
        <v>652</v>
      </c>
      <c r="AV31" s="268"/>
      <c r="AW31" s="376" t="s">
        <v>300</v>
      </c>
      <c r="AX31" s="377"/>
    </row>
    <row r="32" spans="1:50" ht="33.6" customHeight="1" x14ac:dyDescent="0.15">
      <c r="A32" s="514"/>
      <c r="B32" s="512"/>
      <c r="C32" s="512"/>
      <c r="D32" s="512"/>
      <c r="E32" s="512"/>
      <c r="F32" s="513"/>
      <c r="G32" s="539" t="s">
        <v>558</v>
      </c>
      <c r="H32" s="540"/>
      <c r="I32" s="540"/>
      <c r="J32" s="540"/>
      <c r="K32" s="540"/>
      <c r="L32" s="540"/>
      <c r="M32" s="540"/>
      <c r="N32" s="540"/>
      <c r="O32" s="541"/>
      <c r="P32" s="158" t="s">
        <v>559</v>
      </c>
      <c r="Q32" s="158"/>
      <c r="R32" s="158"/>
      <c r="S32" s="158"/>
      <c r="T32" s="158"/>
      <c r="U32" s="158"/>
      <c r="V32" s="158"/>
      <c r="W32" s="158"/>
      <c r="X32" s="228"/>
      <c r="Y32" s="335" t="s">
        <v>12</v>
      </c>
      <c r="Z32" s="548"/>
      <c r="AA32" s="549"/>
      <c r="AB32" s="550" t="s">
        <v>560</v>
      </c>
      <c r="AC32" s="550"/>
      <c r="AD32" s="550"/>
      <c r="AE32" s="361">
        <v>47</v>
      </c>
      <c r="AF32" s="362"/>
      <c r="AG32" s="362"/>
      <c r="AH32" s="362"/>
      <c r="AI32" s="361">
        <v>47</v>
      </c>
      <c r="AJ32" s="362"/>
      <c r="AK32" s="362"/>
      <c r="AL32" s="362"/>
      <c r="AM32" s="361">
        <v>47</v>
      </c>
      <c r="AN32" s="362"/>
      <c r="AO32" s="362"/>
      <c r="AP32" s="362"/>
      <c r="AQ32" s="100" t="s">
        <v>637</v>
      </c>
      <c r="AR32" s="101"/>
      <c r="AS32" s="101"/>
      <c r="AT32" s="102"/>
      <c r="AU32" s="362" t="s">
        <v>638</v>
      </c>
      <c r="AV32" s="362"/>
      <c r="AW32" s="362"/>
      <c r="AX32" s="364"/>
    </row>
    <row r="33" spans="1:50" ht="30.6"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560</v>
      </c>
      <c r="AC33" s="521"/>
      <c r="AD33" s="521"/>
      <c r="AE33" s="361">
        <v>47</v>
      </c>
      <c r="AF33" s="362"/>
      <c r="AG33" s="362"/>
      <c r="AH33" s="362"/>
      <c r="AI33" s="361">
        <v>47</v>
      </c>
      <c r="AJ33" s="362"/>
      <c r="AK33" s="362"/>
      <c r="AL33" s="362"/>
      <c r="AM33" s="361">
        <v>47</v>
      </c>
      <c r="AN33" s="362"/>
      <c r="AO33" s="362"/>
      <c r="AP33" s="362"/>
      <c r="AQ33" s="100">
        <v>47</v>
      </c>
      <c r="AR33" s="101"/>
      <c r="AS33" s="101"/>
      <c r="AT33" s="102"/>
      <c r="AU33" s="362" t="s">
        <v>639</v>
      </c>
      <c r="AV33" s="362"/>
      <c r="AW33" s="362"/>
      <c r="AX33" s="364"/>
    </row>
    <row r="34" spans="1:50" ht="52.35" customHeight="1" x14ac:dyDescent="0.15">
      <c r="A34" s="514"/>
      <c r="B34" s="512"/>
      <c r="C34" s="512"/>
      <c r="D34" s="512"/>
      <c r="E34" s="512"/>
      <c r="F34" s="513"/>
      <c r="G34" s="545"/>
      <c r="H34" s="546"/>
      <c r="I34" s="546"/>
      <c r="J34" s="546"/>
      <c r="K34" s="546"/>
      <c r="L34" s="546"/>
      <c r="M34" s="546"/>
      <c r="N34" s="546"/>
      <c r="O34" s="547"/>
      <c r="P34" s="161"/>
      <c r="Q34" s="161"/>
      <c r="R34" s="161"/>
      <c r="S34" s="161"/>
      <c r="T34" s="161"/>
      <c r="U34" s="161"/>
      <c r="V34" s="161"/>
      <c r="W34" s="161"/>
      <c r="X34" s="233"/>
      <c r="Y34" s="300" t="s">
        <v>13</v>
      </c>
      <c r="Z34" s="295"/>
      <c r="AA34" s="296"/>
      <c r="AB34" s="496" t="s">
        <v>301</v>
      </c>
      <c r="AC34" s="496"/>
      <c r="AD34" s="496"/>
      <c r="AE34" s="361">
        <v>100</v>
      </c>
      <c r="AF34" s="362"/>
      <c r="AG34" s="362"/>
      <c r="AH34" s="362"/>
      <c r="AI34" s="361">
        <v>100</v>
      </c>
      <c r="AJ34" s="362"/>
      <c r="AK34" s="362"/>
      <c r="AL34" s="362"/>
      <c r="AM34" s="361">
        <v>100</v>
      </c>
      <c r="AN34" s="362"/>
      <c r="AO34" s="362"/>
      <c r="AP34" s="362"/>
      <c r="AQ34" s="100" t="s">
        <v>637</v>
      </c>
      <c r="AR34" s="101"/>
      <c r="AS34" s="101"/>
      <c r="AT34" s="102"/>
      <c r="AU34" s="362" t="s">
        <v>637</v>
      </c>
      <c r="AV34" s="362"/>
      <c r="AW34" s="362"/>
      <c r="AX34" s="364"/>
    </row>
    <row r="35" spans="1:50" ht="31.5" customHeight="1" x14ac:dyDescent="0.15">
      <c r="A35" s="899" t="s">
        <v>525</v>
      </c>
      <c r="B35" s="900"/>
      <c r="C35" s="900"/>
      <c r="D35" s="900"/>
      <c r="E35" s="900"/>
      <c r="F35" s="901"/>
      <c r="G35" s="905" t="s">
        <v>561</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0" t="s">
        <v>489</v>
      </c>
      <c r="B37" s="641"/>
      <c r="C37" s="641"/>
      <c r="D37" s="641"/>
      <c r="E37" s="641"/>
      <c r="F37" s="642"/>
      <c r="G37" s="564" t="s">
        <v>265</v>
      </c>
      <c r="H37" s="378"/>
      <c r="I37" s="378"/>
      <c r="J37" s="378"/>
      <c r="K37" s="378"/>
      <c r="L37" s="378"/>
      <c r="M37" s="378"/>
      <c r="N37" s="378"/>
      <c r="O37" s="565"/>
      <c r="P37" s="630" t="s">
        <v>59</v>
      </c>
      <c r="Q37" s="378"/>
      <c r="R37" s="378"/>
      <c r="S37" s="378"/>
      <c r="T37" s="378"/>
      <c r="U37" s="378"/>
      <c r="V37" s="378"/>
      <c r="W37" s="378"/>
      <c r="X37" s="565"/>
      <c r="Y37" s="631"/>
      <c r="Z37" s="632"/>
      <c r="AA37" s="633"/>
      <c r="AB37" s="365" t="s">
        <v>11</v>
      </c>
      <c r="AC37" s="366"/>
      <c r="AD37" s="367"/>
      <c r="AE37" s="365" t="s">
        <v>357</v>
      </c>
      <c r="AF37" s="366"/>
      <c r="AG37" s="366"/>
      <c r="AH37" s="367"/>
      <c r="AI37" s="365" t="s">
        <v>363</v>
      </c>
      <c r="AJ37" s="366"/>
      <c r="AK37" s="366"/>
      <c r="AL37" s="367"/>
      <c r="AM37" s="372" t="s">
        <v>470</v>
      </c>
      <c r="AN37" s="372"/>
      <c r="AO37" s="372"/>
      <c r="AP37" s="365"/>
      <c r="AQ37" s="264" t="s">
        <v>355</v>
      </c>
      <c r="AR37" s="265"/>
      <c r="AS37" s="265"/>
      <c r="AT37" s="266"/>
      <c r="AU37" s="378" t="s">
        <v>253</v>
      </c>
      <c r="AV37" s="378"/>
      <c r="AW37" s="378"/>
      <c r="AX37" s="379"/>
    </row>
    <row r="38" spans="1:50" ht="18.75" hidden="1"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5"/>
      <c r="AR38" s="133"/>
      <c r="AS38" s="134" t="s">
        <v>356</v>
      </c>
      <c r="AT38" s="169"/>
      <c r="AU38" s="268"/>
      <c r="AV38" s="268"/>
      <c r="AW38" s="376" t="s">
        <v>300</v>
      </c>
      <c r="AX38" s="377"/>
    </row>
    <row r="39" spans="1:50" ht="23.25" hidden="1" customHeight="1" x14ac:dyDescent="0.15">
      <c r="A39" s="514"/>
      <c r="B39" s="512"/>
      <c r="C39" s="512"/>
      <c r="D39" s="512"/>
      <c r="E39" s="512"/>
      <c r="F39" s="513"/>
      <c r="G39" s="539"/>
      <c r="H39" s="540"/>
      <c r="I39" s="540"/>
      <c r="J39" s="540"/>
      <c r="K39" s="540"/>
      <c r="L39" s="540"/>
      <c r="M39" s="540"/>
      <c r="N39" s="540"/>
      <c r="O39" s="541"/>
      <c r="P39" s="158"/>
      <c r="Q39" s="158"/>
      <c r="R39" s="158"/>
      <c r="S39" s="158"/>
      <c r="T39" s="158"/>
      <c r="U39" s="158"/>
      <c r="V39" s="158"/>
      <c r="W39" s="158"/>
      <c r="X39" s="228"/>
      <c r="Y39" s="335" t="s">
        <v>12</v>
      </c>
      <c r="Z39" s="548"/>
      <c r="AA39" s="549"/>
      <c r="AB39" s="550"/>
      <c r="AC39" s="550"/>
      <c r="AD39" s="55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c r="AC40" s="521"/>
      <c r="AD40" s="52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3"/>
      <c r="B41" s="644"/>
      <c r="C41" s="644"/>
      <c r="D41" s="644"/>
      <c r="E41" s="644"/>
      <c r="F41" s="645"/>
      <c r="G41" s="545"/>
      <c r="H41" s="546"/>
      <c r="I41" s="546"/>
      <c r="J41" s="546"/>
      <c r="K41" s="546"/>
      <c r="L41" s="546"/>
      <c r="M41" s="546"/>
      <c r="N41" s="546"/>
      <c r="O41" s="547"/>
      <c r="P41" s="161"/>
      <c r="Q41" s="161"/>
      <c r="R41" s="161"/>
      <c r="S41" s="161"/>
      <c r="T41" s="161"/>
      <c r="U41" s="161"/>
      <c r="V41" s="161"/>
      <c r="W41" s="161"/>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899" t="s">
        <v>525</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0" t="s">
        <v>489</v>
      </c>
      <c r="B44" s="641"/>
      <c r="C44" s="641"/>
      <c r="D44" s="641"/>
      <c r="E44" s="641"/>
      <c r="F44" s="642"/>
      <c r="G44" s="564" t="s">
        <v>265</v>
      </c>
      <c r="H44" s="378"/>
      <c r="I44" s="378"/>
      <c r="J44" s="378"/>
      <c r="K44" s="378"/>
      <c r="L44" s="378"/>
      <c r="M44" s="378"/>
      <c r="N44" s="378"/>
      <c r="O44" s="565"/>
      <c r="P44" s="630" t="s">
        <v>59</v>
      </c>
      <c r="Q44" s="378"/>
      <c r="R44" s="378"/>
      <c r="S44" s="378"/>
      <c r="T44" s="378"/>
      <c r="U44" s="378"/>
      <c r="V44" s="378"/>
      <c r="W44" s="378"/>
      <c r="X44" s="565"/>
      <c r="Y44" s="631"/>
      <c r="Z44" s="632"/>
      <c r="AA44" s="633"/>
      <c r="AB44" s="365" t="s">
        <v>11</v>
      </c>
      <c r="AC44" s="366"/>
      <c r="AD44" s="367"/>
      <c r="AE44" s="365" t="s">
        <v>357</v>
      </c>
      <c r="AF44" s="366"/>
      <c r="AG44" s="366"/>
      <c r="AH44" s="367"/>
      <c r="AI44" s="365" t="s">
        <v>363</v>
      </c>
      <c r="AJ44" s="366"/>
      <c r="AK44" s="366"/>
      <c r="AL44" s="367"/>
      <c r="AM44" s="372" t="s">
        <v>470</v>
      </c>
      <c r="AN44" s="372"/>
      <c r="AO44" s="372"/>
      <c r="AP44" s="365"/>
      <c r="AQ44" s="264" t="s">
        <v>355</v>
      </c>
      <c r="AR44" s="265"/>
      <c r="AS44" s="265"/>
      <c r="AT44" s="266"/>
      <c r="AU44" s="378" t="s">
        <v>253</v>
      </c>
      <c r="AV44" s="378"/>
      <c r="AW44" s="378"/>
      <c r="AX44" s="379"/>
    </row>
    <row r="45" spans="1:50" ht="18.75" hidden="1"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5"/>
      <c r="AR45" s="133"/>
      <c r="AS45" s="134" t="s">
        <v>356</v>
      </c>
      <c r="AT45" s="169"/>
      <c r="AU45" s="268"/>
      <c r="AV45" s="268"/>
      <c r="AW45" s="376" t="s">
        <v>300</v>
      </c>
      <c r="AX45" s="377"/>
    </row>
    <row r="46" spans="1:50" ht="23.25" hidden="1" customHeight="1" x14ac:dyDescent="0.15">
      <c r="A46" s="514"/>
      <c r="B46" s="512"/>
      <c r="C46" s="512"/>
      <c r="D46" s="512"/>
      <c r="E46" s="512"/>
      <c r="F46" s="513"/>
      <c r="G46" s="539"/>
      <c r="H46" s="540"/>
      <c r="I46" s="540"/>
      <c r="J46" s="540"/>
      <c r="K46" s="540"/>
      <c r="L46" s="540"/>
      <c r="M46" s="540"/>
      <c r="N46" s="540"/>
      <c r="O46" s="541"/>
      <c r="P46" s="158"/>
      <c r="Q46" s="158"/>
      <c r="R46" s="158"/>
      <c r="S46" s="158"/>
      <c r="T46" s="158"/>
      <c r="U46" s="158"/>
      <c r="V46" s="158"/>
      <c r="W46" s="158"/>
      <c r="X46" s="228"/>
      <c r="Y46" s="335" t="s">
        <v>12</v>
      </c>
      <c r="Z46" s="548"/>
      <c r="AA46" s="549"/>
      <c r="AB46" s="550"/>
      <c r="AC46" s="550"/>
      <c r="AD46" s="55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c r="AC47" s="521"/>
      <c r="AD47" s="52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3"/>
      <c r="B48" s="644"/>
      <c r="C48" s="644"/>
      <c r="D48" s="644"/>
      <c r="E48" s="644"/>
      <c r="F48" s="645"/>
      <c r="G48" s="545"/>
      <c r="H48" s="546"/>
      <c r="I48" s="546"/>
      <c r="J48" s="546"/>
      <c r="K48" s="546"/>
      <c r="L48" s="546"/>
      <c r="M48" s="546"/>
      <c r="N48" s="546"/>
      <c r="O48" s="547"/>
      <c r="P48" s="161"/>
      <c r="Q48" s="161"/>
      <c r="R48" s="161"/>
      <c r="S48" s="161"/>
      <c r="T48" s="161"/>
      <c r="U48" s="161"/>
      <c r="V48" s="161"/>
      <c r="W48" s="161"/>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899" t="s">
        <v>525</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1" t="s">
        <v>489</v>
      </c>
      <c r="B51" s="512"/>
      <c r="C51" s="512"/>
      <c r="D51" s="512"/>
      <c r="E51" s="512"/>
      <c r="F51" s="513"/>
      <c r="G51" s="564" t="s">
        <v>265</v>
      </c>
      <c r="H51" s="378"/>
      <c r="I51" s="378"/>
      <c r="J51" s="378"/>
      <c r="K51" s="378"/>
      <c r="L51" s="378"/>
      <c r="M51" s="378"/>
      <c r="N51" s="378"/>
      <c r="O51" s="565"/>
      <c r="P51" s="630" t="s">
        <v>59</v>
      </c>
      <c r="Q51" s="378"/>
      <c r="R51" s="378"/>
      <c r="S51" s="378"/>
      <c r="T51" s="378"/>
      <c r="U51" s="378"/>
      <c r="V51" s="378"/>
      <c r="W51" s="378"/>
      <c r="X51" s="565"/>
      <c r="Y51" s="631"/>
      <c r="Z51" s="632"/>
      <c r="AA51" s="633"/>
      <c r="AB51" s="365" t="s">
        <v>11</v>
      </c>
      <c r="AC51" s="366"/>
      <c r="AD51" s="367"/>
      <c r="AE51" s="365" t="s">
        <v>357</v>
      </c>
      <c r="AF51" s="366"/>
      <c r="AG51" s="366"/>
      <c r="AH51" s="367"/>
      <c r="AI51" s="365" t="s">
        <v>363</v>
      </c>
      <c r="AJ51" s="366"/>
      <c r="AK51" s="366"/>
      <c r="AL51" s="367"/>
      <c r="AM51" s="372" t="s">
        <v>470</v>
      </c>
      <c r="AN51" s="372"/>
      <c r="AO51" s="372"/>
      <c r="AP51" s="365"/>
      <c r="AQ51" s="264" t="s">
        <v>355</v>
      </c>
      <c r="AR51" s="265"/>
      <c r="AS51" s="265"/>
      <c r="AT51" s="266"/>
      <c r="AU51" s="374" t="s">
        <v>253</v>
      </c>
      <c r="AV51" s="374"/>
      <c r="AW51" s="374"/>
      <c r="AX51" s="375"/>
    </row>
    <row r="52" spans="1:50" ht="18.75" hidden="1"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5"/>
      <c r="AR52" s="133"/>
      <c r="AS52" s="134" t="s">
        <v>356</v>
      </c>
      <c r="AT52" s="169"/>
      <c r="AU52" s="268"/>
      <c r="AV52" s="268"/>
      <c r="AW52" s="376" t="s">
        <v>300</v>
      </c>
      <c r="AX52" s="377"/>
    </row>
    <row r="53" spans="1:50" ht="23.25" hidden="1" customHeight="1" x14ac:dyDescent="0.15">
      <c r="A53" s="514"/>
      <c r="B53" s="512"/>
      <c r="C53" s="512"/>
      <c r="D53" s="512"/>
      <c r="E53" s="512"/>
      <c r="F53" s="513"/>
      <c r="G53" s="539"/>
      <c r="H53" s="540"/>
      <c r="I53" s="540"/>
      <c r="J53" s="540"/>
      <c r="K53" s="540"/>
      <c r="L53" s="540"/>
      <c r="M53" s="540"/>
      <c r="N53" s="540"/>
      <c r="O53" s="541"/>
      <c r="P53" s="158"/>
      <c r="Q53" s="158"/>
      <c r="R53" s="158"/>
      <c r="S53" s="158"/>
      <c r="T53" s="158"/>
      <c r="U53" s="158"/>
      <c r="V53" s="158"/>
      <c r="W53" s="158"/>
      <c r="X53" s="228"/>
      <c r="Y53" s="335" t="s">
        <v>12</v>
      </c>
      <c r="Z53" s="548"/>
      <c r="AA53" s="549"/>
      <c r="AB53" s="550"/>
      <c r="AC53" s="550"/>
      <c r="AD53" s="55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c r="AC54" s="521"/>
      <c r="AD54" s="52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3"/>
      <c r="B55" s="644"/>
      <c r="C55" s="644"/>
      <c r="D55" s="644"/>
      <c r="E55" s="644"/>
      <c r="F55" s="645"/>
      <c r="G55" s="545"/>
      <c r="H55" s="546"/>
      <c r="I55" s="546"/>
      <c r="J55" s="546"/>
      <c r="K55" s="546"/>
      <c r="L55" s="546"/>
      <c r="M55" s="546"/>
      <c r="N55" s="546"/>
      <c r="O55" s="547"/>
      <c r="P55" s="161"/>
      <c r="Q55" s="161"/>
      <c r="R55" s="161"/>
      <c r="S55" s="161"/>
      <c r="T55" s="161"/>
      <c r="U55" s="161"/>
      <c r="V55" s="161"/>
      <c r="W55" s="161"/>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899" t="s">
        <v>525</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1" t="s">
        <v>489</v>
      </c>
      <c r="B58" s="512"/>
      <c r="C58" s="512"/>
      <c r="D58" s="512"/>
      <c r="E58" s="512"/>
      <c r="F58" s="513"/>
      <c r="G58" s="564" t="s">
        <v>265</v>
      </c>
      <c r="H58" s="378"/>
      <c r="I58" s="378"/>
      <c r="J58" s="378"/>
      <c r="K58" s="378"/>
      <c r="L58" s="378"/>
      <c r="M58" s="378"/>
      <c r="N58" s="378"/>
      <c r="O58" s="565"/>
      <c r="P58" s="630" t="s">
        <v>59</v>
      </c>
      <c r="Q58" s="378"/>
      <c r="R58" s="378"/>
      <c r="S58" s="378"/>
      <c r="T58" s="378"/>
      <c r="U58" s="378"/>
      <c r="V58" s="378"/>
      <c r="W58" s="378"/>
      <c r="X58" s="565"/>
      <c r="Y58" s="631"/>
      <c r="Z58" s="632"/>
      <c r="AA58" s="633"/>
      <c r="AB58" s="365" t="s">
        <v>11</v>
      </c>
      <c r="AC58" s="366"/>
      <c r="AD58" s="367"/>
      <c r="AE58" s="365" t="s">
        <v>357</v>
      </c>
      <c r="AF58" s="366"/>
      <c r="AG58" s="366"/>
      <c r="AH58" s="367"/>
      <c r="AI58" s="365" t="s">
        <v>363</v>
      </c>
      <c r="AJ58" s="366"/>
      <c r="AK58" s="366"/>
      <c r="AL58" s="367"/>
      <c r="AM58" s="372" t="s">
        <v>470</v>
      </c>
      <c r="AN58" s="372"/>
      <c r="AO58" s="372"/>
      <c r="AP58" s="365"/>
      <c r="AQ58" s="264" t="s">
        <v>355</v>
      </c>
      <c r="AR58" s="265"/>
      <c r="AS58" s="265"/>
      <c r="AT58" s="266"/>
      <c r="AU58" s="374" t="s">
        <v>253</v>
      </c>
      <c r="AV58" s="374"/>
      <c r="AW58" s="374"/>
      <c r="AX58" s="375"/>
    </row>
    <row r="59" spans="1:50" ht="18.75" hidden="1"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5"/>
      <c r="AR59" s="133"/>
      <c r="AS59" s="134" t="s">
        <v>356</v>
      </c>
      <c r="AT59" s="169"/>
      <c r="AU59" s="268"/>
      <c r="AV59" s="268"/>
      <c r="AW59" s="376" t="s">
        <v>300</v>
      </c>
      <c r="AX59" s="377"/>
    </row>
    <row r="60" spans="1:50" ht="23.25" hidden="1" customHeight="1" x14ac:dyDescent="0.15">
      <c r="A60" s="514"/>
      <c r="B60" s="512"/>
      <c r="C60" s="512"/>
      <c r="D60" s="512"/>
      <c r="E60" s="512"/>
      <c r="F60" s="513"/>
      <c r="G60" s="539"/>
      <c r="H60" s="540"/>
      <c r="I60" s="540"/>
      <c r="J60" s="540"/>
      <c r="K60" s="540"/>
      <c r="L60" s="540"/>
      <c r="M60" s="540"/>
      <c r="N60" s="540"/>
      <c r="O60" s="541"/>
      <c r="P60" s="158"/>
      <c r="Q60" s="158"/>
      <c r="R60" s="158"/>
      <c r="S60" s="158"/>
      <c r="T60" s="158"/>
      <c r="U60" s="158"/>
      <c r="V60" s="158"/>
      <c r="W60" s="158"/>
      <c r="X60" s="228"/>
      <c r="Y60" s="335" t="s">
        <v>12</v>
      </c>
      <c r="Z60" s="548"/>
      <c r="AA60" s="549"/>
      <c r="AB60" s="550"/>
      <c r="AC60" s="550"/>
      <c r="AD60" s="55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5"/>
      <c r="B62" s="516"/>
      <c r="C62" s="516"/>
      <c r="D62" s="516"/>
      <c r="E62" s="516"/>
      <c r="F62" s="517"/>
      <c r="G62" s="545"/>
      <c r="H62" s="546"/>
      <c r="I62" s="546"/>
      <c r="J62" s="546"/>
      <c r="K62" s="546"/>
      <c r="L62" s="546"/>
      <c r="M62" s="546"/>
      <c r="N62" s="546"/>
      <c r="O62" s="547"/>
      <c r="P62" s="161"/>
      <c r="Q62" s="161"/>
      <c r="R62" s="161"/>
      <c r="S62" s="161"/>
      <c r="T62" s="161"/>
      <c r="U62" s="161"/>
      <c r="V62" s="161"/>
      <c r="W62" s="161"/>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899" t="s">
        <v>525</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490</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485</v>
      </c>
      <c r="X65" s="872"/>
      <c r="Y65" s="875"/>
      <c r="Z65" s="875"/>
      <c r="AA65" s="876"/>
      <c r="AB65" s="869" t="s">
        <v>11</v>
      </c>
      <c r="AC65" s="865"/>
      <c r="AD65" s="866"/>
      <c r="AE65" s="365" t="s">
        <v>357</v>
      </c>
      <c r="AF65" s="366"/>
      <c r="AG65" s="366"/>
      <c r="AH65" s="367"/>
      <c r="AI65" s="365" t="s">
        <v>363</v>
      </c>
      <c r="AJ65" s="366"/>
      <c r="AK65" s="366"/>
      <c r="AL65" s="367"/>
      <c r="AM65" s="372" t="s">
        <v>470</v>
      </c>
      <c r="AN65" s="372"/>
      <c r="AO65" s="372"/>
      <c r="AP65" s="365"/>
      <c r="AQ65" s="869" t="s">
        <v>355</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29"/>
      <c r="AF66" s="330"/>
      <c r="AG66" s="330"/>
      <c r="AH66" s="331"/>
      <c r="AI66" s="329"/>
      <c r="AJ66" s="330"/>
      <c r="AK66" s="330"/>
      <c r="AL66" s="331"/>
      <c r="AM66" s="373"/>
      <c r="AN66" s="373"/>
      <c r="AO66" s="373"/>
      <c r="AP66" s="329"/>
      <c r="AQ66" s="267"/>
      <c r="AR66" s="268"/>
      <c r="AS66" s="867" t="s">
        <v>356</v>
      </c>
      <c r="AT66" s="868"/>
      <c r="AU66" s="268"/>
      <c r="AV66" s="268"/>
      <c r="AW66" s="867" t="s">
        <v>488</v>
      </c>
      <c r="AX66" s="980"/>
    </row>
    <row r="67" spans="1:50" ht="23.25" hidden="1" customHeight="1" x14ac:dyDescent="0.15">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515</v>
      </c>
      <c r="AC67" s="953"/>
      <c r="AD67" s="953"/>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1" t="s">
        <v>54</v>
      </c>
      <c r="Z68" s="181"/>
      <c r="AA68" s="182"/>
      <c r="AB68" s="976" t="s">
        <v>515</v>
      </c>
      <c r="AC68" s="976"/>
      <c r="AD68" s="976"/>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1" t="s">
        <v>13</v>
      </c>
      <c r="Z69" s="181"/>
      <c r="AA69" s="182"/>
      <c r="AB69" s="977" t="s">
        <v>516</v>
      </c>
      <c r="AC69" s="977"/>
      <c r="AD69" s="977"/>
      <c r="AE69" s="816"/>
      <c r="AF69" s="817"/>
      <c r="AG69" s="817"/>
      <c r="AH69" s="817"/>
      <c r="AI69" s="816"/>
      <c r="AJ69" s="817"/>
      <c r="AK69" s="817"/>
      <c r="AL69" s="817"/>
      <c r="AM69" s="816"/>
      <c r="AN69" s="817"/>
      <c r="AO69" s="817"/>
      <c r="AP69" s="817"/>
      <c r="AQ69" s="361"/>
      <c r="AR69" s="362"/>
      <c r="AS69" s="362"/>
      <c r="AT69" s="363"/>
      <c r="AU69" s="362"/>
      <c r="AV69" s="362"/>
      <c r="AW69" s="362"/>
      <c r="AX69" s="364"/>
    </row>
    <row r="70" spans="1:50" ht="23.25" hidden="1" customHeight="1" x14ac:dyDescent="0.15">
      <c r="A70" s="853" t="s">
        <v>496</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514</v>
      </c>
      <c r="X70" s="946"/>
      <c r="Y70" s="951" t="s">
        <v>12</v>
      </c>
      <c r="Z70" s="951"/>
      <c r="AA70" s="952"/>
      <c r="AB70" s="953" t="s">
        <v>515</v>
      </c>
      <c r="AC70" s="953"/>
      <c r="AD70" s="953"/>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1" t="s">
        <v>54</v>
      </c>
      <c r="Z71" s="181"/>
      <c r="AA71" s="182"/>
      <c r="AB71" s="976" t="s">
        <v>515</v>
      </c>
      <c r="AC71" s="976"/>
      <c r="AD71" s="976"/>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1" t="s">
        <v>13</v>
      </c>
      <c r="Z72" s="181"/>
      <c r="AA72" s="182"/>
      <c r="AB72" s="977" t="s">
        <v>516</v>
      </c>
      <c r="AC72" s="977"/>
      <c r="AD72" s="977"/>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9" t="s">
        <v>490</v>
      </c>
      <c r="B73" s="840"/>
      <c r="C73" s="840"/>
      <c r="D73" s="840"/>
      <c r="E73" s="840"/>
      <c r="F73" s="841"/>
      <c r="G73" s="808"/>
      <c r="H73" s="166" t="s">
        <v>265</v>
      </c>
      <c r="I73" s="166"/>
      <c r="J73" s="166"/>
      <c r="K73" s="166"/>
      <c r="L73" s="166"/>
      <c r="M73" s="166"/>
      <c r="N73" s="166"/>
      <c r="O73" s="167"/>
      <c r="P73" s="173" t="s">
        <v>59</v>
      </c>
      <c r="Q73" s="166"/>
      <c r="R73" s="166"/>
      <c r="S73" s="166"/>
      <c r="T73" s="166"/>
      <c r="U73" s="166"/>
      <c r="V73" s="166"/>
      <c r="W73" s="166"/>
      <c r="X73" s="167"/>
      <c r="Y73" s="810"/>
      <c r="Z73" s="811"/>
      <c r="AA73" s="812"/>
      <c r="AB73" s="173" t="s">
        <v>11</v>
      </c>
      <c r="AC73" s="166"/>
      <c r="AD73" s="167"/>
      <c r="AE73" s="365" t="s">
        <v>357</v>
      </c>
      <c r="AF73" s="366"/>
      <c r="AG73" s="366"/>
      <c r="AH73" s="367"/>
      <c r="AI73" s="365" t="s">
        <v>363</v>
      </c>
      <c r="AJ73" s="366"/>
      <c r="AK73" s="366"/>
      <c r="AL73" s="367"/>
      <c r="AM73" s="372" t="s">
        <v>470</v>
      </c>
      <c r="AN73" s="372"/>
      <c r="AO73" s="372"/>
      <c r="AP73" s="365"/>
      <c r="AQ73" s="173" t="s">
        <v>355</v>
      </c>
      <c r="AR73" s="166"/>
      <c r="AS73" s="166"/>
      <c r="AT73" s="167"/>
      <c r="AU73" s="270" t="s">
        <v>253</v>
      </c>
      <c r="AV73" s="131"/>
      <c r="AW73" s="131"/>
      <c r="AX73" s="132"/>
    </row>
    <row r="74" spans="1:50" ht="18.75" hidden="1" customHeight="1" x14ac:dyDescent="0.15">
      <c r="A74" s="842"/>
      <c r="B74" s="843"/>
      <c r="C74" s="843"/>
      <c r="D74" s="843"/>
      <c r="E74" s="843"/>
      <c r="F74" s="844"/>
      <c r="G74" s="809"/>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29"/>
      <c r="AF74" s="330"/>
      <c r="AG74" s="330"/>
      <c r="AH74" s="331"/>
      <c r="AI74" s="329"/>
      <c r="AJ74" s="330"/>
      <c r="AK74" s="330"/>
      <c r="AL74" s="331"/>
      <c r="AM74" s="373"/>
      <c r="AN74" s="373"/>
      <c r="AO74" s="373"/>
      <c r="AP74" s="329"/>
      <c r="AQ74" s="215"/>
      <c r="AR74" s="133"/>
      <c r="AS74" s="134" t="s">
        <v>356</v>
      </c>
      <c r="AT74" s="169"/>
      <c r="AU74" s="215"/>
      <c r="AV74" s="133"/>
      <c r="AW74" s="134" t="s">
        <v>300</v>
      </c>
      <c r="AX74" s="135"/>
    </row>
    <row r="75" spans="1:50" ht="23.25" hidden="1" customHeight="1" x14ac:dyDescent="0.15">
      <c r="A75" s="842"/>
      <c r="B75" s="843"/>
      <c r="C75" s="843"/>
      <c r="D75" s="843"/>
      <c r="E75" s="843"/>
      <c r="F75" s="844"/>
      <c r="G75" s="780" t="s">
        <v>364</v>
      </c>
      <c r="H75" s="158"/>
      <c r="I75" s="158"/>
      <c r="J75" s="158"/>
      <c r="K75" s="158"/>
      <c r="L75" s="158"/>
      <c r="M75" s="158"/>
      <c r="N75" s="158"/>
      <c r="O75" s="228"/>
      <c r="P75" s="158"/>
      <c r="Q75" s="158"/>
      <c r="R75" s="158"/>
      <c r="S75" s="158"/>
      <c r="T75" s="158"/>
      <c r="U75" s="158"/>
      <c r="V75" s="158"/>
      <c r="W75" s="158"/>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2"/>
      <c r="B76" s="843"/>
      <c r="C76" s="843"/>
      <c r="D76" s="843"/>
      <c r="E76" s="843"/>
      <c r="F76" s="844"/>
      <c r="G76" s="781"/>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2"/>
      <c r="B77" s="843"/>
      <c r="C77" s="843"/>
      <c r="D77" s="843"/>
      <c r="E77" s="843"/>
      <c r="F77" s="844"/>
      <c r="G77" s="782"/>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3" t="s">
        <v>528</v>
      </c>
      <c r="B78" s="914"/>
      <c r="C78" s="914"/>
      <c r="D78" s="914"/>
      <c r="E78" s="911" t="s">
        <v>463</v>
      </c>
      <c r="F78" s="912"/>
      <c r="G78" s="57" t="s">
        <v>365</v>
      </c>
      <c r="H78" s="791"/>
      <c r="I78" s="241"/>
      <c r="J78" s="241"/>
      <c r="K78" s="241"/>
      <c r="L78" s="241"/>
      <c r="M78" s="241"/>
      <c r="N78" s="241"/>
      <c r="O78" s="792"/>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5" t="s">
        <v>484</v>
      </c>
      <c r="AP79" s="146"/>
      <c r="AQ79" s="146"/>
      <c r="AR79" s="81" t="s">
        <v>482</v>
      </c>
      <c r="AS79" s="145"/>
      <c r="AT79" s="146"/>
      <c r="AU79" s="146"/>
      <c r="AV79" s="146"/>
      <c r="AW79" s="146"/>
      <c r="AX79" s="147"/>
    </row>
    <row r="80" spans="1:50" ht="18.75" hidden="1" customHeight="1" x14ac:dyDescent="0.15">
      <c r="A80" s="518" t="s">
        <v>266</v>
      </c>
      <c r="B80" s="848" t="s">
        <v>481</v>
      </c>
      <c r="C80" s="849"/>
      <c r="D80" s="849"/>
      <c r="E80" s="849"/>
      <c r="F80" s="850"/>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546</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4"/>
    </row>
    <row r="81" spans="1:60" ht="22.5" hidden="1" customHeight="1" x14ac:dyDescent="0.15">
      <c r="A81" s="519"/>
      <c r="B81" s="851"/>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9"/>
      <c r="B82" s="851"/>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1"/>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2"/>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70"/>
      <c r="Z85" s="171"/>
      <c r="AA85" s="172"/>
      <c r="AB85" s="457" t="s">
        <v>11</v>
      </c>
      <c r="AC85" s="458"/>
      <c r="AD85" s="459"/>
      <c r="AE85" s="365" t="s">
        <v>357</v>
      </c>
      <c r="AF85" s="366"/>
      <c r="AG85" s="366"/>
      <c r="AH85" s="367"/>
      <c r="AI85" s="365" t="s">
        <v>363</v>
      </c>
      <c r="AJ85" s="366"/>
      <c r="AK85" s="366"/>
      <c r="AL85" s="367"/>
      <c r="AM85" s="372" t="s">
        <v>470</v>
      </c>
      <c r="AN85" s="372"/>
      <c r="AO85" s="372"/>
      <c r="AP85" s="365"/>
      <c r="AQ85" s="173" t="s">
        <v>355</v>
      </c>
      <c r="AR85" s="166"/>
      <c r="AS85" s="166"/>
      <c r="AT85" s="167"/>
      <c r="AU85" s="370" t="s">
        <v>253</v>
      </c>
      <c r="AV85" s="370"/>
      <c r="AW85" s="370"/>
      <c r="AX85" s="371"/>
      <c r="AY85" s="10"/>
      <c r="AZ85" s="10"/>
      <c r="BA85" s="10"/>
      <c r="BB85" s="10"/>
      <c r="BC85" s="10"/>
    </row>
    <row r="86" spans="1:60" ht="18.75" hidden="1" customHeight="1" x14ac:dyDescent="0.15">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70"/>
      <c r="Z86" s="171"/>
      <c r="AA86" s="172"/>
      <c r="AB86" s="329"/>
      <c r="AC86" s="330"/>
      <c r="AD86" s="331"/>
      <c r="AE86" s="329"/>
      <c r="AF86" s="330"/>
      <c r="AG86" s="330"/>
      <c r="AH86" s="331"/>
      <c r="AI86" s="329"/>
      <c r="AJ86" s="330"/>
      <c r="AK86" s="330"/>
      <c r="AL86" s="331"/>
      <c r="AM86" s="373"/>
      <c r="AN86" s="373"/>
      <c r="AO86" s="373"/>
      <c r="AP86" s="329"/>
      <c r="AQ86" s="267"/>
      <c r="AR86" s="268"/>
      <c r="AS86" s="134" t="s">
        <v>356</v>
      </c>
      <c r="AT86" s="169"/>
      <c r="AU86" s="268"/>
      <c r="AV86" s="268"/>
      <c r="AW86" s="376" t="s">
        <v>300</v>
      </c>
      <c r="AX86" s="377"/>
      <c r="AY86" s="10"/>
      <c r="AZ86" s="10"/>
      <c r="BA86" s="10"/>
      <c r="BB86" s="10"/>
      <c r="BC86" s="10"/>
      <c r="BD86" s="10"/>
      <c r="BE86" s="10"/>
      <c r="BF86" s="10"/>
      <c r="BG86" s="10"/>
      <c r="BH86" s="10"/>
    </row>
    <row r="87" spans="1:60" ht="23.25" hidden="1" customHeight="1" x14ac:dyDescent="0.15">
      <c r="A87" s="519"/>
      <c r="B87" s="551"/>
      <c r="C87" s="551"/>
      <c r="D87" s="551"/>
      <c r="E87" s="551"/>
      <c r="F87" s="552"/>
      <c r="G87" s="227"/>
      <c r="H87" s="158"/>
      <c r="I87" s="158"/>
      <c r="J87" s="158"/>
      <c r="K87" s="158"/>
      <c r="L87" s="158"/>
      <c r="M87" s="158"/>
      <c r="N87" s="158"/>
      <c r="O87" s="228"/>
      <c r="P87" s="158"/>
      <c r="Q87" s="801"/>
      <c r="R87" s="801"/>
      <c r="S87" s="801"/>
      <c r="T87" s="801"/>
      <c r="U87" s="801"/>
      <c r="V87" s="801"/>
      <c r="W87" s="801"/>
      <c r="X87" s="802"/>
      <c r="Y87" s="754" t="s">
        <v>62</v>
      </c>
      <c r="Z87" s="755"/>
      <c r="AA87" s="756"/>
      <c r="AB87" s="550"/>
      <c r="AC87" s="550"/>
      <c r="AD87" s="550"/>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9"/>
      <c r="B88" s="551"/>
      <c r="C88" s="551"/>
      <c r="D88" s="551"/>
      <c r="E88" s="551"/>
      <c r="F88" s="552"/>
      <c r="G88" s="229"/>
      <c r="H88" s="230"/>
      <c r="I88" s="230"/>
      <c r="J88" s="230"/>
      <c r="K88" s="230"/>
      <c r="L88" s="230"/>
      <c r="M88" s="230"/>
      <c r="N88" s="230"/>
      <c r="O88" s="231"/>
      <c r="P88" s="803"/>
      <c r="Q88" s="803"/>
      <c r="R88" s="803"/>
      <c r="S88" s="803"/>
      <c r="T88" s="803"/>
      <c r="U88" s="803"/>
      <c r="V88" s="803"/>
      <c r="W88" s="803"/>
      <c r="X88" s="804"/>
      <c r="Y88" s="728" t="s">
        <v>54</v>
      </c>
      <c r="Z88" s="729"/>
      <c r="AA88" s="730"/>
      <c r="AB88" s="521"/>
      <c r="AC88" s="521"/>
      <c r="AD88" s="521"/>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9"/>
      <c r="B89" s="553"/>
      <c r="C89" s="553"/>
      <c r="D89" s="553"/>
      <c r="E89" s="553"/>
      <c r="F89" s="554"/>
      <c r="G89" s="232"/>
      <c r="H89" s="161"/>
      <c r="I89" s="161"/>
      <c r="J89" s="161"/>
      <c r="K89" s="161"/>
      <c r="L89" s="161"/>
      <c r="M89" s="161"/>
      <c r="N89" s="161"/>
      <c r="O89" s="233"/>
      <c r="P89" s="301"/>
      <c r="Q89" s="301"/>
      <c r="R89" s="301"/>
      <c r="S89" s="301"/>
      <c r="T89" s="301"/>
      <c r="U89" s="301"/>
      <c r="V89" s="301"/>
      <c r="W89" s="301"/>
      <c r="X89" s="805"/>
      <c r="Y89" s="728" t="s">
        <v>13</v>
      </c>
      <c r="Z89" s="729"/>
      <c r="AA89" s="730"/>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70"/>
      <c r="Z90" s="171"/>
      <c r="AA90" s="172"/>
      <c r="AB90" s="457" t="s">
        <v>11</v>
      </c>
      <c r="AC90" s="458"/>
      <c r="AD90" s="459"/>
      <c r="AE90" s="365" t="s">
        <v>357</v>
      </c>
      <c r="AF90" s="366"/>
      <c r="AG90" s="366"/>
      <c r="AH90" s="367"/>
      <c r="AI90" s="365" t="s">
        <v>363</v>
      </c>
      <c r="AJ90" s="366"/>
      <c r="AK90" s="366"/>
      <c r="AL90" s="367"/>
      <c r="AM90" s="372" t="s">
        <v>470</v>
      </c>
      <c r="AN90" s="372"/>
      <c r="AO90" s="372"/>
      <c r="AP90" s="365"/>
      <c r="AQ90" s="173" t="s">
        <v>355</v>
      </c>
      <c r="AR90" s="166"/>
      <c r="AS90" s="166"/>
      <c r="AT90" s="167"/>
      <c r="AU90" s="370" t="s">
        <v>253</v>
      </c>
      <c r="AV90" s="370"/>
      <c r="AW90" s="370"/>
      <c r="AX90" s="371"/>
    </row>
    <row r="91" spans="1:60" ht="18.75" hidden="1" customHeight="1" x14ac:dyDescent="0.15">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70"/>
      <c r="Z91" s="171"/>
      <c r="AA91" s="172"/>
      <c r="AB91" s="329"/>
      <c r="AC91" s="330"/>
      <c r="AD91" s="331"/>
      <c r="AE91" s="329"/>
      <c r="AF91" s="330"/>
      <c r="AG91" s="330"/>
      <c r="AH91" s="331"/>
      <c r="AI91" s="329"/>
      <c r="AJ91" s="330"/>
      <c r="AK91" s="330"/>
      <c r="AL91" s="331"/>
      <c r="AM91" s="373"/>
      <c r="AN91" s="373"/>
      <c r="AO91" s="373"/>
      <c r="AP91" s="329"/>
      <c r="AQ91" s="267"/>
      <c r="AR91" s="268"/>
      <c r="AS91" s="134" t="s">
        <v>356</v>
      </c>
      <c r="AT91" s="169"/>
      <c r="AU91" s="268"/>
      <c r="AV91" s="268"/>
      <c r="AW91" s="376" t="s">
        <v>300</v>
      </c>
      <c r="AX91" s="377"/>
      <c r="AY91" s="10"/>
      <c r="AZ91" s="10"/>
      <c r="BA91" s="10"/>
      <c r="BB91" s="10"/>
      <c r="BC91" s="10"/>
    </row>
    <row r="92" spans="1:60" ht="23.25" hidden="1" customHeight="1" x14ac:dyDescent="0.15">
      <c r="A92" s="519"/>
      <c r="B92" s="551"/>
      <c r="C92" s="551"/>
      <c r="D92" s="551"/>
      <c r="E92" s="551"/>
      <c r="F92" s="552"/>
      <c r="G92" s="227"/>
      <c r="H92" s="158"/>
      <c r="I92" s="158"/>
      <c r="J92" s="158"/>
      <c r="K92" s="158"/>
      <c r="L92" s="158"/>
      <c r="M92" s="158"/>
      <c r="N92" s="158"/>
      <c r="O92" s="228"/>
      <c r="P92" s="158"/>
      <c r="Q92" s="801"/>
      <c r="R92" s="801"/>
      <c r="S92" s="801"/>
      <c r="T92" s="801"/>
      <c r="U92" s="801"/>
      <c r="V92" s="801"/>
      <c r="W92" s="801"/>
      <c r="X92" s="802"/>
      <c r="Y92" s="754" t="s">
        <v>62</v>
      </c>
      <c r="Z92" s="755"/>
      <c r="AA92" s="756"/>
      <c r="AB92" s="550"/>
      <c r="AC92" s="550"/>
      <c r="AD92" s="55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1"/>
      <c r="C93" s="551"/>
      <c r="D93" s="551"/>
      <c r="E93" s="551"/>
      <c r="F93" s="552"/>
      <c r="G93" s="229"/>
      <c r="H93" s="230"/>
      <c r="I93" s="230"/>
      <c r="J93" s="230"/>
      <c r="K93" s="230"/>
      <c r="L93" s="230"/>
      <c r="M93" s="230"/>
      <c r="N93" s="230"/>
      <c r="O93" s="231"/>
      <c r="P93" s="803"/>
      <c r="Q93" s="803"/>
      <c r="R93" s="803"/>
      <c r="S93" s="803"/>
      <c r="T93" s="803"/>
      <c r="U93" s="803"/>
      <c r="V93" s="803"/>
      <c r="W93" s="803"/>
      <c r="X93" s="804"/>
      <c r="Y93" s="728" t="s">
        <v>54</v>
      </c>
      <c r="Z93" s="729"/>
      <c r="AA93" s="730"/>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3"/>
      <c r="C94" s="553"/>
      <c r="D94" s="553"/>
      <c r="E94" s="553"/>
      <c r="F94" s="554"/>
      <c r="G94" s="232"/>
      <c r="H94" s="161"/>
      <c r="I94" s="161"/>
      <c r="J94" s="161"/>
      <c r="K94" s="161"/>
      <c r="L94" s="161"/>
      <c r="M94" s="161"/>
      <c r="N94" s="161"/>
      <c r="O94" s="233"/>
      <c r="P94" s="301"/>
      <c r="Q94" s="301"/>
      <c r="R94" s="301"/>
      <c r="S94" s="301"/>
      <c r="T94" s="301"/>
      <c r="U94" s="301"/>
      <c r="V94" s="301"/>
      <c r="W94" s="301"/>
      <c r="X94" s="805"/>
      <c r="Y94" s="728" t="s">
        <v>13</v>
      </c>
      <c r="Z94" s="729"/>
      <c r="AA94" s="730"/>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1" t="s">
        <v>264</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70"/>
      <c r="Z95" s="171"/>
      <c r="AA95" s="172"/>
      <c r="AB95" s="457" t="s">
        <v>11</v>
      </c>
      <c r="AC95" s="458"/>
      <c r="AD95" s="459"/>
      <c r="AE95" s="365" t="s">
        <v>357</v>
      </c>
      <c r="AF95" s="366"/>
      <c r="AG95" s="366"/>
      <c r="AH95" s="367"/>
      <c r="AI95" s="365" t="s">
        <v>363</v>
      </c>
      <c r="AJ95" s="366"/>
      <c r="AK95" s="366"/>
      <c r="AL95" s="367"/>
      <c r="AM95" s="372" t="s">
        <v>470</v>
      </c>
      <c r="AN95" s="372"/>
      <c r="AO95" s="372"/>
      <c r="AP95" s="365"/>
      <c r="AQ95" s="173" t="s">
        <v>355</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70"/>
      <c r="Z96" s="171"/>
      <c r="AA96" s="172"/>
      <c r="AB96" s="329"/>
      <c r="AC96" s="330"/>
      <c r="AD96" s="331"/>
      <c r="AE96" s="329"/>
      <c r="AF96" s="330"/>
      <c r="AG96" s="330"/>
      <c r="AH96" s="331"/>
      <c r="AI96" s="329"/>
      <c r="AJ96" s="330"/>
      <c r="AK96" s="330"/>
      <c r="AL96" s="331"/>
      <c r="AM96" s="373"/>
      <c r="AN96" s="373"/>
      <c r="AO96" s="373"/>
      <c r="AP96" s="329"/>
      <c r="AQ96" s="267"/>
      <c r="AR96" s="268"/>
      <c r="AS96" s="134" t="s">
        <v>356</v>
      </c>
      <c r="AT96" s="169"/>
      <c r="AU96" s="268"/>
      <c r="AV96" s="268"/>
      <c r="AW96" s="376" t="s">
        <v>300</v>
      </c>
      <c r="AX96" s="377"/>
    </row>
    <row r="97" spans="1:60" ht="23.25" hidden="1" customHeight="1" x14ac:dyDescent="0.15">
      <c r="A97" s="519"/>
      <c r="B97" s="551"/>
      <c r="C97" s="551"/>
      <c r="D97" s="551"/>
      <c r="E97" s="551"/>
      <c r="F97" s="552"/>
      <c r="G97" s="227"/>
      <c r="H97" s="158"/>
      <c r="I97" s="158"/>
      <c r="J97" s="158"/>
      <c r="K97" s="158"/>
      <c r="L97" s="158"/>
      <c r="M97" s="158"/>
      <c r="N97" s="158"/>
      <c r="O97" s="228"/>
      <c r="P97" s="158"/>
      <c r="Q97" s="801"/>
      <c r="R97" s="801"/>
      <c r="S97" s="801"/>
      <c r="T97" s="801"/>
      <c r="U97" s="801"/>
      <c r="V97" s="801"/>
      <c r="W97" s="801"/>
      <c r="X97" s="802"/>
      <c r="Y97" s="754" t="s">
        <v>62</v>
      </c>
      <c r="Z97" s="755"/>
      <c r="AA97" s="756"/>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1"/>
      <c r="C98" s="551"/>
      <c r="D98" s="551"/>
      <c r="E98" s="551"/>
      <c r="F98" s="552"/>
      <c r="G98" s="229"/>
      <c r="H98" s="230"/>
      <c r="I98" s="230"/>
      <c r="J98" s="230"/>
      <c r="K98" s="230"/>
      <c r="L98" s="230"/>
      <c r="M98" s="230"/>
      <c r="N98" s="230"/>
      <c r="O98" s="231"/>
      <c r="P98" s="803"/>
      <c r="Q98" s="803"/>
      <c r="R98" s="803"/>
      <c r="S98" s="803"/>
      <c r="T98" s="803"/>
      <c r="U98" s="803"/>
      <c r="V98" s="803"/>
      <c r="W98" s="803"/>
      <c r="X98" s="804"/>
      <c r="Y98" s="728" t="s">
        <v>54</v>
      </c>
      <c r="Z98" s="729"/>
      <c r="AA98" s="730"/>
      <c r="AB98" s="798"/>
      <c r="AC98" s="799"/>
      <c r="AD98" s="800"/>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3.95" hidden="1" customHeight="1" thickBot="1" x14ac:dyDescent="0.2">
      <c r="A99" s="520"/>
      <c r="B99" s="882"/>
      <c r="C99" s="882"/>
      <c r="D99" s="882"/>
      <c r="E99" s="882"/>
      <c r="F99" s="883"/>
      <c r="G99" s="806"/>
      <c r="H99" s="244"/>
      <c r="I99" s="244"/>
      <c r="J99" s="244"/>
      <c r="K99" s="244"/>
      <c r="L99" s="244"/>
      <c r="M99" s="244"/>
      <c r="N99" s="244"/>
      <c r="O99" s="807"/>
      <c r="P99" s="845"/>
      <c r="Q99" s="845"/>
      <c r="R99" s="845"/>
      <c r="S99" s="845"/>
      <c r="T99" s="845"/>
      <c r="U99" s="845"/>
      <c r="V99" s="845"/>
      <c r="W99" s="845"/>
      <c r="X99" s="846"/>
      <c r="Y99" s="479" t="s">
        <v>13</v>
      </c>
      <c r="Z99" s="480"/>
      <c r="AA99" s="481"/>
      <c r="AB99" s="461" t="s">
        <v>14</v>
      </c>
      <c r="AC99" s="462"/>
      <c r="AD99" s="463"/>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42.95" customHeight="1" x14ac:dyDescent="0.15">
      <c r="A100" s="834" t="s">
        <v>491</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4"/>
      <c r="Z100" s="465"/>
      <c r="AA100" s="466"/>
      <c r="AB100" s="859" t="s">
        <v>11</v>
      </c>
      <c r="AC100" s="859"/>
      <c r="AD100" s="859"/>
      <c r="AE100" s="825" t="s">
        <v>357</v>
      </c>
      <c r="AF100" s="826"/>
      <c r="AG100" s="826"/>
      <c r="AH100" s="827"/>
      <c r="AI100" s="825" t="s">
        <v>363</v>
      </c>
      <c r="AJ100" s="826"/>
      <c r="AK100" s="826"/>
      <c r="AL100" s="827"/>
      <c r="AM100" s="825" t="s">
        <v>470</v>
      </c>
      <c r="AN100" s="826"/>
      <c r="AO100" s="826"/>
      <c r="AP100" s="827"/>
      <c r="AQ100" s="930" t="s">
        <v>492</v>
      </c>
      <c r="AR100" s="931"/>
      <c r="AS100" s="931"/>
      <c r="AT100" s="932"/>
      <c r="AU100" s="930" t="s">
        <v>538</v>
      </c>
      <c r="AV100" s="931"/>
      <c r="AW100" s="931"/>
      <c r="AX100" s="933"/>
    </row>
    <row r="101" spans="1:60" ht="42.95" customHeight="1" x14ac:dyDescent="0.15">
      <c r="A101" s="490"/>
      <c r="B101" s="491"/>
      <c r="C101" s="491"/>
      <c r="D101" s="491"/>
      <c r="E101" s="491"/>
      <c r="F101" s="492"/>
      <c r="G101" s="158" t="s">
        <v>568</v>
      </c>
      <c r="H101" s="158"/>
      <c r="I101" s="158"/>
      <c r="J101" s="158"/>
      <c r="K101" s="158"/>
      <c r="L101" s="158"/>
      <c r="M101" s="158"/>
      <c r="N101" s="158"/>
      <c r="O101" s="158"/>
      <c r="P101" s="158"/>
      <c r="Q101" s="158"/>
      <c r="R101" s="158"/>
      <c r="S101" s="158"/>
      <c r="T101" s="158"/>
      <c r="U101" s="158"/>
      <c r="V101" s="158"/>
      <c r="W101" s="158"/>
      <c r="X101" s="228"/>
      <c r="Y101" s="815" t="s">
        <v>55</v>
      </c>
      <c r="Z101" s="714"/>
      <c r="AA101" s="715"/>
      <c r="AB101" s="550" t="s">
        <v>562</v>
      </c>
      <c r="AC101" s="550"/>
      <c r="AD101" s="550"/>
      <c r="AE101" s="361">
        <v>39</v>
      </c>
      <c r="AF101" s="362"/>
      <c r="AG101" s="362"/>
      <c r="AH101" s="363"/>
      <c r="AI101" s="361">
        <v>39</v>
      </c>
      <c r="AJ101" s="362"/>
      <c r="AK101" s="362"/>
      <c r="AL101" s="363"/>
      <c r="AM101" s="361">
        <v>39</v>
      </c>
      <c r="AN101" s="362"/>
      <c r="AO101" s="362"/>
      <c r="AP101" s="363"/>
      <c r="AQ101" s="361" t="s">
        <v>640</v>
      </c>
      <c r="AR101" s="362"/>
      <c r="AS101" s="362"/>
      <c r="AT101" s="363"/>
      <c r="AU101" s="361" t="s">
        <v>637</v>
      </c>
      <c r="AV101" s="362"/>
      <c r="AW101" s="362"/>
      <c r="AX101" s="363"/>
    </row>
    <row r="102" spans="1:60" ht="42.95" customHeight="1" x14ac:dyDescent="0.15">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3"/>
      <c r="Y102" s="473" t="s">
        <v>56</v>
      </c>
      <c r="Z102" s="336"/>
      <c r="AA102" s="337"/>
      <c r="AB102" s="550" t="s">
        <v>562</v>
      </c>
      <c r="AC102" s="550"/>
      <c r="AD102" s="550"/>
      <c r="AE102" s="355">
        <v>39</v>
      </c>
      <c r="AF102" s="355"/>
      <c r="AG102" s="355"/>
      <c r="AH102" s="355"/>
      <c r="AI102" s="355">
        <v>39</v>
      </c>
      <c r="AJ102" s="355"/>
      <c r="AK102" s="355"/>
      <c r="AL102" s="355"/>
      <c r="AM102" s="355">
        <v>39</v>
      </c>
      <c r="AN102" s="355"/>
      <c r="AO102" s="355"/>
      <c r="AP102" s="355"/>
      <c r="AQ102" s="816">
        <v>39</v>
      </c>
      <c r="AR102" s="817"/>
      <c r="AS102" s="817"/>
      <c r="AT102" s="818"/>
      <c r="AU102" s="816">
        <v>39</v>
      </c>
      <c r="AV102" s="817"/>
      <c r="AW102" s="817"/>
      <c r="AX102" s="818"/>
    </row>
    <row r="103" spans="1:60" ht="31.5" hidden="1" customHeight="1" x14ac:dyDescent="0.15">
      <c r="A103" s="487" t="s">
        <v>491</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0" t="s">
        <v>11</v>
      </c>
      <c r="AC103" s="295"/>
      <c r="AD103" s="296"/>
      <c r="AE103" s="300" t="s">
        <v>357</v>
      </c>
      <c r="AF103" s="295"/>
      <c r="AG103" s="295"/>
      <c r="AH103" s="296"/>
      <c r="AI103" s="300" t="s">
        <v>363</v>
      </c>
      <c r="AJ103" s="295"/>
      <c r="AK103" s="295"/>
      <c r="AL103" s="296"/>
      <c r="AM103" s="300" t="s">
        <v>470</v>
      </c>
      <c r="AN103" s="295"/>
      <c r="AO103" s="295"/>
      <c r="AP103" s="296"/>
      <c r="AQ103" s="357" t="s">
        <v>492</v>
      </c>
      <c r="AR103" s="358"/>
      <c r="AS103" s="358"/>
      <c r="AT103" s="359"/>
      <c r="AU103" s="357" t="s">
        <v>538</v>
      </c>
      <c r="AV103" s="358"/>
      <c r="AW103" s="358"/>
      <c r="AX103" s="360"/>
    </row>
    <row r="104" spans="1:60" ht="23.25" hidden="1" customHeight="1" x14ac:dyDescent="0.15">
      <c r="A104" s="490"/>
      <c r="B104" s="491"/>
      <c r="C104" s="491"/>
      <c r="D104" s="491"/>
      <c r="E104" s="491"/>
      <c r="F104" s="492"/>
      <c r="G104" s="158"/>
      <c r="H104" s="158"/>
      <c r="I104" s="158"/>
      <c r="J104" s="158"/>
      <c r="K104" s="158"/>
      <c r="L104" s="158"/>
      <c r="M104" s="158"/>
      <c r="N104" s="158"/>
      <c r="O104" s="158"/>
      <c r="P104" s="158"/>
      <c r="Q104" s="158"/>
      <c r="R104" s="158"/>
      <c r="S104" s="158"/>
      <c r="T104" s="158"/>
      <c r="U104" s="158"/>
      <c r="V104" s="158"/>
      <c r="W104" s="158"/>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16"/>
      <c r="AV105" s="817"/>
      <c r="AW105" s="817"/>
      <c r="AX105" s="818"/>
    </row>
    <row r="106" spans="1:60" ht="31.5" hidden="1" customHeight="1" x14ac:dyDescent="0.15">
      <c r="A106" s="487" t="s">
        <v>491</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0" t="s">
        <v>11</v>
      </c>
      <c r="AC106" s="295"/>
      <c r="AD106" s="296"/>
      <c r="AE106" s="300" t="s">
        <v>357</v>
      </c>
      <c r="AF106" s="295"/>
      <c r="AG106" s="295"/>
      <c r="AH106" s="296"/>
      <c r="AI106" s="300" t="s">
        <v>363</v>
      </c>
      <c r="AJ106" s="295"/>
      <c r="AK106" s="295"/>
      <c r="AL106" s="296"/>
      <c r="AM106" s="300" t="s">
        <v>470</v>
      </c>
      <c r="AN106" s="295"/>
      <c r="AO106" s="295"/>
      <c r="AP106" s="296"/>
      <c r="AQ106" s="357" t="s">
        <v>492</v>
      </c>
      <c r="AR106" s="358"/>
      <c r="AS106" s="358"/>
      <c r="AT106" s="359"/>
      <c r="AU106" s="357" t="s">
        <v>538</v>
      </c>
      <c r="AV106" s="358"/>
      <c r="AW106" s="358"/>
      <c r="AX106" s="360"/>
    </row>
    <row r="107" spans="1:60" ht="23.25" hidden="1" customHeight="1" x14ac:dyDescent="0.15">
      <c r="A107" s="490"/>
      <c r="B107" s="491"/>
      <c r="C107" s="491"/>
      <c r="D107" s="491"/>
      <c r="E107" s="491"/>
      <c r="F107" s="492"/>
      <c r="G107" s="158"/>
      <c r="H107" s="158"/>
      <c r="I107" s="158"/>
      <c r="J107" s="158"/>
      <c r="K107" s="158"/>
      <c r="L107" s="158"/>
      <c r="M107" s="158"/>
      <c r="N107" s="158"/>
      <c r="O107" s="158"/>
      <c r="P107" s="158"/>
      <c r="Q107" s="158"/>
      <c r="R107" s="158"/>
      <c r="S107" s="158"/>
      <c r="T107" s="158"/>
      <c r="U107" s="158"/>
      <c r="V107" s="158"/>
      <c r="W107" s="158"/>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16"/>
      <c r="AV108" s="817"/>
      <c r="AW108" s="817"/>
      <c r="AX108" s="818"/>
    </row>
    <row r="109" spans="1:60" ht="31.5" hidden="1" customHeight="1" x14ac:dyDescent="0.15">
      <c r="A109" s="487" t="s">
        <v>491</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0" t="s">
        <v>11</v>
      </c>
      <c r="AC109" s="295"/>
      <c r="AD109" s="296"/>
      <c r="AE109" s="300" t="s">
        <v>357</v>
      </c>
      <c r="AF109" s="295"/>
      <c r="AG109" s="295"/>
      <c r="AH109" s="296"/>
      <c r="AI109" s="300" t="s">
        <v>363</v>
      </c>
      <c r="AJ109" s="295"/>
      <c r="AK109" s="295"/>
      <c r="AL109" s="296"/>
      <c r="AM109" s="300" t="s">
        <v>470</v>
      </c>
      <c r="AN109" s="295"/>
      <c r="AO109" s="295"/>
      <c r="AP109" s="296"/>
      <c r="AQ109" s="357" t="s">
        <v>492</v>
      </c>
      <c r="AR109" s="358"/>
      <c r="AS109" s="358"/>
      <c r="AT109" s="359"/>
      <c r="AU109" s="357" t="s">
        <v>538</v>
      </c>
      <c r="AV109" s="358"/>
      <c r="AW109" s="358"/>
      <c r="AX109" s="360"/>
    </row>
    <row r="110" spans="1:60" ht="23.25" hidden="1" customHeight="1" x14ac:dyDescent="0.15">
      <c r="A110" s="490"/>
      <c r="B110" s="491"/>
      <c r="C110" s="491"/>
      <c r="D110" s="491"/>
      <c r="E110" s="491"/>
      <c r="F110" s="492"/>
      <c r="G110" s="158"/>
      <c r="H110" s="158"/>
      <c r="I110" s="158"/>
      <c r="J110" s="158"/>
      <c r="K110" s="158"/>
      <c r="L110" s="158"/>
      <c r="M110" s="158"/>
      <c r="N110" s="158"/>
      <c r="O110" s="158"/>
      <c r="P110" s="158"/>
      <c r="Q110" s="158"/>
      <c r="R110" s="158"/>
      <c r="S110" s="158"/>
      <c r="T110" s="158"/>
      <c r="U110" s="158"/>
      <c r="V110" s="158"/>
      <c r="W110" s="158"/>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16"/>
      <c r="AV111" s="817"/>
      <c r="AW111" s="817"/>
      <c r="AX111" s="818"/>
    </row>
    <row r="112" spans="1:60" ht="31.5" hidden="1" customHeight="1" x14ac:dyDescent="0.15">
      <c r="A112" s="487" t="s">
        <v>491</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0" t="s">
        <v>11</v>
      </c>
      <c r="AC112" s="295"/>
      <c r="AD112" s="296"/>
      <c r="AE112" s="300" t="s">
        <v>357</v>
      </c>
      <c r="AF112" s="295"/>
      <c r="AG112" s="295"/>
      <c r="AH112" s="296"/>
      <c r="AI112" s="300" t="s">
        <v>363</v>
      </c>
      <c r="AJ112" s="295"/>
      <c r="AK112" s="295"/>
      <c r="AL112" s="296"/>
      <c r="AM112" s="300" t="s">
        <v>470</v>
      </c>
      <c r="AN112" s="295"/>
      <c r="AO112" s="295"/>
      <c r="AP112" s="296"/>
      <c r="AQ112" s="357" t="s">
        <v>492</v>
      </c>
      <c r="AR112" s="358"/>
      <c r="AS112" s="358"/>
      <c r="AT112" s="359"/>
      <c r="AU112" s="357" t="s">
        <v>538</v>
      </c>
      <c r="AV112" s="358"/>
      <c r="AW112" s="358"/>
      <c r="AX112" s="360"/>
    </row>
    <row r="113" spans="1:50" ht="23.25" hidden="1" customHeight="1" x14ac:dyDescent="0.15">
      <c r="A113" s="490"/>
      <c r="B113" s="491"/>
      <c r="C113" s="491"/>
      <c r="D113" s="491"/>
      <c r="E113" s="491"/>
      <c r="F113" s="492"/>
      <c r="G113" s="158"/>
      <c r="H113" s="158"/>
      <c r="I113" s="158"/>
      <c r="J113" s="158"/>
      <c r="K113" s="158"/>
      <c r="L113" s="158"/>
      <c r="M113" s="158"/>
      <c r="N113" s="158"/>
      <c r="O113" s="158"/>
      <c r="P113" s="158"/>
      <c r="Q113" s="158"/>
      <c r="R113" s="158"/>
      <c r="S113" s="158"/>
      <c r="T113" s="158"/>
      <c r="U113" s="158"/>
      <c r="V113" s="158"/>
      <c r="W113" s="158"/>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470</v>
      </c>
      <c r="AN115" s="295"/>
      <c r="AO115" s="295"/>
      <c r="AP115" s="296"/>
      <c r="AQ115" s="332" t="s">
        <v>539</v>
      </c>
      <c r="AR115" s="333"/>
      <c r="AS115" s="333"/>
      <c r="AT115" s="333"/>
      <c r="AU115" s="333"/>
      <c r="AV115" s="333"/>
      <c r="AW115" s="333"/>
      <c r="AX115" s="334"/>
    </row>
    <row r="116" spans="1:50" ht="23.25" customHeight="1" x14ac:dyDescent="0.15">
      <c r="A116" s="289"/>
      <c r="B116" s="290"/>
      <c r="C116" s="290"/>
      <c r="D116" s="290"/>
      <c r="E116" s="290"/>
      <c r="F116" s="291"/>
      <c r="G116" s="348" t="s">
        <v>645</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563</v>
      </c>
      <c r="AC116" s="298"/>
      <c r="AD116" s="299"/>
      <c r="AE116" s="355">
        <v>0.9</v>
      </c>
      <c r="AF116" s="355"/>
      <c r="AG116" s="355"/>
      <c r="AH116" s="355"/>
      <c r="AI116" s="355">
        <v>0.9</v>
      </c>
      <c r="AJ116" s="355"/>
      <c r="AK116" s="355"/>
      <c r="AL116" s="355"/>
      <c r="AM116" s="355">
        <v>0.9</v>
      </c>
      <c r="AN116" s="355"/>
      <c r="AO116" s="355"/>
      <c r="AP116" s="355"/>
      <c r="AQ116" s="361">
        <v>0.9</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564</v>
      </c>
      <c r="AC117" s="339"/>
      <c r="AD117" s="340"/>
      <c r="AE117" s="303" t="s">
        <v>565</v>
      </c>
      <c r="AF117" s="303"/>
      <c r="AG117" s="303"/>
      <c r="AH117" s="303"/>
      <c r="AI117" s="303" t="s">
        <v>566</v>
      </c>
      <c r="AJ117" s="303"/>
      <c r="AK117" s="303"/>
      <c r="AL117" s="303"/>
      <c r="AM117" s="303" t="s">
        <v>567</v>
      </c>
      <c r="AN117" s="303"/>
      <c r="AO117" s="303"/>
      <c r="AP117" s="303"/>
      <c r="AQ117" s="303" t="s">
        <v>567</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470</v>
      </c>
      <c r="AN118" s="295"/>
      <c r="AO118" s="295"/>
      <c r="AP118" s="296"/>
      <c r="AQ118" s="332" t="s">
        <v>539</v>
      </c>
      <c r="AR118" s="333"/>
      <c r="AS118" s="333"/>
      <c r="AT118" s="333"/>
      <c r="AU118" s="333"/>
      <c r="AV118" s="333"/>
      <c r="AW118" s="333"/>
      <c r="AX118" s="334"/>
    </row>
    <row r="119" spans="1:50" ht="23.25" hidden="1" customHeight="1" x14ac:dyDescent="0.15">
      <c r="A119" s="289"/>
      <c r="B119" s="290"/>
      <c r="C119" s="290"/>
      <c r="D119" s="290"/>
      <c r="E119" s="290"/>
      <c r="F119" s="291"/>
      <c r="G119" s="348" t="s">
        <v>501</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500</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470</v>
      </c>
      <c r="AN121" s="295"/>
      <c r="AO121" s="295"/>
      <c r="AP121" s="296"/>
      <c r="AQ121" s="332" t="s">
        <v>539</v>
      </c>
      <c r="AR121" s="333"/>
      <c r="AS121" s="333"/>
      <c r="AT121" s="333"/>
      <c r="AU121" s="333"/>
      <c r="AV121" s="333"/>
      <c r="AW121" s="333"/>
      <c r="AX121" s="334"/>
    </row>
    <row r="122" spans="1:50" ht="23.25" hidden="1" customHeight="1" x14ac:dyDescent="0.15">
      <c r="A122" s="289"/>
      <c r="B122" s="290"/>
      <c r="C122" s="290"/>
      <c r="D122" s="290"/>
      <c r="E122" s="290"/>
      <c r="F122" s="291"/>
      <c r="G122" s="348" t="s">
        <v>502</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503</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470</v>
      </c>
      <c r="AN124" s="295"/>
      <c r="AO124" s="295"/>
      <c r="AP124" s="296"/>
      <c r="AQ124" s="332" t="s">
        <v>539</v>
      </c>
      <c r="AR124" s="333"/>
      <c r="AS124" s="333"/>
      <c r="AT124" s="333"/>
      <c r="AU124" s="333"/>
      <c r="AV124" s="333"/>
      <c r="AW124" s="333"/>
      <c r="AX124" s="334"/>
    </row>
    <row r="125" spans="1:50" ht="23.25" hidden="1" customHeight="1" x14ac:dyDescent="0.15">
      <c r="A125" s="289"/>
      <c r="B125" s="290"/>
      <c r="C125" s="290"/>
      <c r="D125" s="290"/>
      <c r="E125" s="290"/>
      <c r="F125" s="291"/>
      <c r="G125" s="348" t="s">
        <v>502</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500</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470</v>
      </c>
      <c r="AN127" s="295"/>
      <c r="AO127" s="295"/>
      <c r="AP127" s="296"/>
      <c r="AQ127" s="332" t="s">
        <v>539</v>
      </c>
      <c r="AR127" s="333"/>
      <c r="AS127" s="333"/>
      <c r="AT127" s="333"/>
      <c r="AU127" s="333"/>
      <c r="AV127" s="333"/>
      <c r="AW127" s="333"/>
      <c r="AX127" s="334"/>
    </row>
    <row r="128" spans="1:50" ht="23.25" hidden="1" customHeight="1" x14ac:dyDescent="0.15">
      <c r="A128" s="289"/>
      <c r="B128" s="290"/>
      <c r="C128" s="290"/>
      <c r="D128" s="290"/>
      <c r="E128" s="290"/>
      <c r="F128" s="291"/>
      <c r="G128" s="348" t="s">
        <v>502</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500</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5" t="s">
        <v>369</v>
      </c>
      <c r="B130" s="993"/>
      <c r="C130" s="992" t="s">
        <v>366</v>
      </c>
      <c r="D130" s="993"/>
      <c r="E130" s="305" t="s">
        <v>399</v>
      </c>
      <c r="F130" s="306"/>
      <c r="G130" s="307" t="s">
        <v>569</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6"/>
      <c r="B131" s="249"/>
      <c r="C131" s="248"/>
      <c r="D131" s="249"/>
      <c r="E131" s="235" t="s">
        <v>398</v>
      </c>
      <c r="F131" s="236"/>
      <c r="G131" s="232" t="s">
        <v>570</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hidden="1" customHeight="1" x14ac:dyDescent="0.15">
      <c r="A132" s="996"/>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470</v>
      </c>
      <c r="AN132" s="262"/>
      <c r="AO132" s="262"/>
      <c r="AP132" s="264"/>
      <c r="AQ132" s="264" t="s">
        <v>355</v>
      </c>
      <c r="AR132" s="265"/>
      <c r="AS132" s="265"/>
      <c r="AT132" s="266"/>
      <c r="AU132" s="276" t="s">
        <v>380</v>
      </c>
      <c r="AV132" s="276"/>
      <c r="AW132" s="276"/>
      <c r="AX132" s="277"/>
    </row>
    <row r="133" spans="1:50" ht="18.75" hidden="1" customHeight="1" x14ac:dyDescent="0.15">
      <c r="A133" s="996"/>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c r="AR133" s="268"/>
      <c r="AS133" s="134" t="s">
        <v>356</v>
      </c>
      <c r="AT133" s="169"/>
      <c r="AU133" s="133"/>
      <c r="AV133" s="133"/>
      <c r="AW133" s="134" t="s">
        <v>300</v>
      </c>
      <c r="AX133" s="135"/>
    </row>
    <row r="134" spans="1:50" ht="39.75" hidden="1" customHeight="1" x14ac:dyDescent="0.15">
      <c r="A134" s="996"/>
      <c r="B134" s="249"/>
      <c r="C134" s="248"/>
      <c r="D134" s="249"/>
      <c r="E134" s="248"/>
      <c r="F134" s="311"/>
      <c r="G134" s="227"/>
      <c r="H134" s="158"/>
      <c r="I134" s="158"/>
      <c r="J134" s="158"/>
      <c r="K134" s="158"/>
      <c r="L134" s="158"/>
      <c r="M134" s="158"/>
      <c r="N134" s="158"/>
      <c r="O134" s="158"/>
      <c r="P134" s="158"/>
      <c r="Q134" s="158"/>
      <c r="R134" s="158"/>
      <c r="S134" s="158"/>
      <c r="T134" s="158"/>
      <c r="U134" s="158"/>
      <c r="V134" s="158"/>
      <c r="W134" s="158"/>
      <c r="X134" s="228"/>
      <c r="Y134" s="127" t="s">
        <v>379</v>
      </c>
      <c r="Z134" s="128"/>
      <c r="AA134" s="129"/>
      <c r="AB134" s="278"/>
      <c r="AC134" s="218"/>
      <c r="AD134" s="218"/>
      <c r="AE134" s="263"/>
      <c r="AF134" s="101"/>
      <c r="AG134" s="101"/>
      <c r="AH134" s="101"/>
      <c r="AI134" s="263"/>
      <c r="AJ134" s="101"/>
      <c r="AK134" s="101"/>
      <c r="AL134" s="101"/>
      <c r="AM134" s="263"/>
      <c r="AN134" s="101"/>
      <c r="AO134" s="101"/>
      <c r="AP134" s="101"/>
      <c r="AQ134" s="263"/>
      <c r="AR134" s="101"/>
      <c r="AS134" s="101"/>
      <c r="AT134" s="101"/>
      <c r="AU134" s="263"/>
      <c r="AV134" s="101"/>
      <c r="AW134" s="101"/>
      <c r="AX134" s="219"/>
    </row>
    <row r="135" spans="1:50" ht="39.75" hidden="1" customHeight="1" x14ac:dyDescent="0.15">
      <c r="A135" s="996"/>
      <c r="B135" s="249"/>
      <c r="C135" s="248"/>
      <c r="D135" s="249"/>
      <c r="E135" s="248"/>
      <c r="F135" s="311"/>
      <c r="G135" s="232"/>
      <c r="H135" s="161"/>
      <c r="I135" s="161"/>
      <c r="J135" s="161"/>
      <c r="K135" s="161"/>
      <c r="L135" s="161"/>
      <c r="M135" s="161"/>
      <c r="N135" s="161"/>
      <c r="O135" s="161"/>
      <c r="P135" s="161"/>
      <c r="Q135" s="161"/>
      <c r="R135" s="161"/>
      <c r="S135" s="161"/>
      <c r="T135" s="161"/>
      <c r="U135" s="161"/>
      <c r="V135" s="161"/>
      <c r="W135" s="161"/>
      <c r="X135" s="233"/>
      <c r="Y135" s="223" t="s">
        <v>54</v>
      </c>
      <c r="Z135" s="117"/>
      <c r="AA135" s="118"/>
      <c r="AB135" s="283"/>
      <c r="AC135" s="130"/>
      <c r="AD135" s="130"/>
      <c r="AE135" s="263"/>
      <c r="AF135" s="101"/>
      <c r="AG135" s="101"/>
      <c r="AH135" s="101"/>
      <c r="AI135" s="263"/>
      <c r="AJ135" s="101"/>
      <c r="AK135" s="101"/>
      <c r="AL135" s="101"/>
      <c r="AM135" s="263"/>
      <c r="AN135" s="101"/>
      <c r="AO135" s="101"/>
      <c r="AP135" s="101"/>
      <c r="AQ135" s="263"/>
      <c r="AR135" s="101"/>
      <c r="AS135" s="101"/>
      <c r="AT135" s="101"/>
      <c r="AU135" s="263"/>
      <c r="AV135" s="101"/>
      <c r="AW135" s="101"/>
      <c r="AX135" s="219"/>
    </row>
    <row r="136" spans="1:50" ht="18.75" hidden="1" customHeight="1" x14ac:dyDescent="0.15">
      <c r="A136" s="996"/>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470</v>
      </c>
      <c r="AN136" s="262"/>
      <c r="AO136" s="262"/>
      <c r="AP136" s="264"/>
      <c r="AQ136" s="264" t="s">
        <v>355</v>
      </c>
      <c r="AR136" s="265"/>
      <c r="AS136" s="265"/>
      <c r="AT136" s="266"/>
      <c r="AU136" s="276" t="s">
        <v>380</v>
      </c>
      <c r="AV136" s="276"/>
      <c r="AW136" s="276"/>
      <c r="AX136" s="277"/>
    </row>
    <row r="137" spans="1:50" ht="18.75" hidden="1" customHeight="1" x14ac:dyDescent="0.15">
      <c r="A137" s="996"/>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c r="AR137" s="268"/>
      <c r="AS137" s="134" t="s">
        <v>356</v>
      </c>
      <c r="AT137" s="169"/>
      <c r="AU137" s="133"/>
      <c r="AV137" s="133"/>
      <c r="AW137" s="134" t="s">
        <v>300</v>
      </c>
      <c r="AX137" s="135"/>
    </row>
    <row r="138" spans="1:50" ht="39.75" hidden="1" customHeight="1" x14ac:dyDescent="0.15">
      <c r="A138" s="996"/>
      <c r="B138" s="249"/>
      <c r="C138" s="248"/>
      <c r="D138" s="249"/>
      <c r="E138" s="248"/>
      <c r="F138" s="311"/>
      <c r="G138" s="227"/>
      <c r="H138" s="158"/>
      <c r="I138" s="158"/>
      <c r="J138" s="158"/>
      <c r="K138" s="158"/>
      <c r="L138" s="158"/>
      <c r="M138" s="158"/>
      <c r="N138" s="158"/>
      <c r="O138" s="158"/>
      <c r="P138" s="158"/>
      <c r="Q138" s="158"/>
      <c r="R138" s="158"/>
      <c r="S138" s="158"/>
      <c r="T138" s="158"/>
      <c r="U138" s="158"/>
      <c r="V138" s="158"/>
      <c r="W138" s="158"/>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96"/>
      <c r="B139" s="249"/>
      <c r="C139" s="248"/>
      <c r="D139" s="249"/>
      <c r="E139" s="248"/>
      <c r="F139" s="311"/>
      <c r="G139" s="232"/>
      <c r="H139" s="161"/>
      <c r="I139" s="161"/>
      <c r="J139" s="161"/>
      <c r="K139" s="161"/>
      <c r="L139" s="161"/>
      <c r="M139" s="161"/>
      <c r="N139" s="161"/>
      <c r="O139" s="161"/>
      <c r="P139" s="161"/>
      <c r="Q139" s="161"/>
      <c r="R139" s="161"/>
      <c r="S139" s="161"/>
      <c r="T139" s="161"/>
      <c r="U139" s="161"/>
      <c r="V139" s="161"/>
      <c r="W139" s="161"/>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96"/>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470</v>
      </c>
      <c r="AN140" s="262"/>
      <c r="AO140" s="262"/>
      <c r="AP140" s="264"/>
      <c r="AQ140" s="264" t="s">
        <v>355</v>
      </c>
      <c r="AR140" s="265"/>
      <c r="AS140" s="265"/>
      <c r="AT140" s="266"/>
      <c r="AU140" s="276" t="s">
        <v>380</v>
      </c>
      <c r="AV140" s="276"/>
      <c r="AW140" s="276"/>
      <c r="AX140" s="277"/>
    </row>
    <row r="141" spans="1:50" ht="18.75" hidden="1" customHeight="1" x14ac:dyDescent="0.15">
      <c r="A141" s="996"/>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c r="AR141" s="268"/>
      <c r="AS141" s="134" t="s">
        <v>356</v>
      </c>
      <c r="AT141" s="169"/>
      <c r="AU141" s="133"/>
      <c r="AV141" s="133"/>
      <c r="AW141" s="134" t="s">
        <v>300</v>
      </c>
      <c r="AX141" s="135"/>
    </row>
    <row r="142" spans="1:50" ht="39.75" hidden="1" customHeight="1" x14ac:dyDescent="0.15">
      <c r="A142" s="996"/>
      <c r="B142" s="249"/>
      <c r="C142" s="248"/>
      <c r="D142" s="249"/>
      <c r="E142" s="248"/>
      <c r="F142" s="311"/>
      <c r="G142" s="227"/>
      <c r="H142" s="158"/>
      <c r="I142" s="158"/>
      <c r="J142" s="158"/>
      <c r="K142" s="158"/>
      <c r="L142" s="158"/>
      <c r="M142" s="158"/>
      <c r="N142" s="158"/>
      <c r="O142" s="158"/>
      <c r="P142" s="158"/>
      <c r="Q142" s="158"/>
      <c r="R142" s="158"/>
      <c r="S142" s="158"/>
      <c r="T142" s="158"/>
      <c r="U142" s="158"/>
      <c r="V142" s="158"/>
      <c r="W142" s="158"/>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6"/>
      <c r="B143" s="249"/>
      <c r="C143" s="248"/>
      <c r="D143" s="249"/>
      <c r="E143" s="248"/>
      <c r="F143" s="311"/>
      <c r="G143" s="232"/>
      <c r="H143" s="161"/>
      <c r="I143" s="161"/>
      <c r="J143" s="161"/>
      <c r="K143" s="161"/>
      <c r="L143" s="161"/>
      <c r="M143" s="161"/>
      <c r="N143" s="161"/>
      <c r="O143" s="161"/>
      <c r="P143" s="161"/>
      <c r="Q143" s="161"/>
      <c r="R143" s="161"/>
      <c r="S143" s="161"/>
      <c r="T143" s="161"/>
      <c r="U143" s="161"/>
      <c r="V143" s="161"/>
      <c r="W143" s="161"/>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6"/>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470</v>
      </c>
      <c r="AN144" s="262"/>
      <c r="AO144" s="262"/>
      <c r="AP144" s="264"/>
      <c r="AQ144" s="264" t="s">
        <v>355</v>
      </c>
      <c r="AR144" s="265"/>
      <c r="AS144" s="265"/>
      <c r="AT144" s="266"/>
      <c r="AU144" s="276" t="s">
        <v>380</v>
      </c>
      <c r="AV144" s="276"/>
      <c r="AW144" s="276"/>
      <c r="AX144" s="277"/>
    </row>
    <row r="145" spans="1:50" ht="18.75" hidden="1" customHeight="1" x14ac:dyDescent="0.15">
      <c r="A145" s="996"/>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c r="AR145" s="268"/>
      <c r="AS145" s="134" t="s">
        <v>356</v>
      </c>
      <c r="AT145" s="169"/>
      <c r="AU145" s="133"/>
      <c r="AV145" s="133"/>
      <c r="AW145" s="134" t="s">
        <v>300</v>
      </c>
      <c r="AX145" s="135"/>
    </row>
    <row r="146" spans="1:50" ht="39.75" hidden="1" customHeight="1" x14ac:dyDescent="0.15">
      <c r="A146" s="996"/>
      <c r="B146" s="249"/>
      <c r="C146" s="248"/>
      <c r="D146" s="249"/>
      <c r="E146" s="248"/>
      <c r="F146" s="311"/>
      <c r="G146" s="227"/>
      <c r="H146" s="158"/>
      <c r="I146" s="158"/>
      <c r="J146" s="158"/>
      <c r="K146" s="158"/>
      <c r="L146" s="158"/>
      <c r="M146" s="158"/>
      <c r="N146" s="158"/>
      <c r="O146" s="158"/>
      <c r="P146" s="158"/>
      <c r="Q146" s="158"/>
      <c r="R146" s="158"/>
      <c r="S146" s="158"/>
      <c r="T146" s="158"/>
      <c r="U146" s="158"/>
      <c r="V146" s="158"/>
      <c r="W146" s="158"/>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6"/>
      <c r="B147" s="249"/>
      <c r="C147" s="248"/>
      <c r="D147" s="249"/>
      <c r="E147" s="248"/>
      <c r="F147" s="311"/>
      <c r="G147" s="232"/>
      <c r="H147" s="161"/>
      <c r="I147" s="161"/>
      <c r="J147" s="161"/>
      <c r="K147" s="161"/>
      <c r="L147" s="161"/>
      <c r="M147" s="161"/>
      <c r="N147" s="161"/>
      <c r="O147" s="161"/>
      <c r="P147" s="161"/>
      <c r="Q147" s="161"/>
      <c r="R147" s="161"/>
      <c r="S147" s="161"/>
      <c r="T147" s="161"/>
      <c r="U147" s="161"/>
      <c r="V147" s="161"/>
      <c r="W147" s="161"/>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6"/>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470</v>
      </c>
      <c r="AN148" s="262"/>
      <c r="AO148" s="262"/>
      <c r="AP148" s="264"/>
      <c r="AQ148" s="264" t="s">
        <v>355</v>
      </c>
      <c r="AR148" s="265"/>
      <c r="AS148" s="265"/>
      <c r="AT148" s="266"/>
      <c r="AU148" s="276" t="s">
        <v>380</v>
      </c>
      <c r="AV148" s="276"/>
      <c r="AW148" s="276"/>
      <c r="AX148" s="277"/>
    </row>
    <row r="149" spans="1:50" ht="18.75" hidden="1" customHeight="1" x14ac:dyDescent="0.15">
      <c r="A149" s="996"/>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356</v>
      </c>
      <c r="AT149" s="169"/>
      <c r="AU149" s="133"/>
      <c r="AV149" s="133"/>
      <c r="AW149" s="134" t="s">
        <v>300</v>
      </c>
      <c r="AX149" s="135"/>
    </row>
    <row r="150" spans="1:50" ht="39.75" hidden="1" customHeight="1" x14ac:dyDescent="0.15">
      <c r="A150" s="996"/>
      <c r="B150" s="249"/>
      <c r="C150" s="248"/>
      <c r="D150" s="249"/>
      <c r="E150" s="248"/>
      <c r="F150" s="311"/>
      <c r="G150" s="227"/>
      <c r="H150" s="158"/>
      <c r="I150" s="158"/>
      <c r="J150" s="158"/>
      <c r="K150" s="158"/>
      <c r="L150" s="158"/>
      <c r="M150" s="158"/>
      <c r="N150" s="158"/>
      <c r="O150" s="158"/>
      <c r="P150" s="158"/>
      <c r="Q150" s="158"/>
      <c r="R150" s="158"/>
      <c r="S150" s="158"/>
      <c r="T150" s="158"/>
      <c r="U150" s="158"/>
      <c r="V150" s="158"/>
      <c r="W150" s="158"/>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6"/>
      <c r="B151" s="249"/>
      <c r="C151" s="248"/>
      <c r="D151" s="249"/>
      <c r="E151" s="248"/>
      <c r="F151" s="311"/>
      <c r="G151" s="232"/>
      <c r="H151" s="161"/>
      <c r="I151" s="161"/>
      <c r="J151" s="161"/>
      <c r="K151" s="161"/>
      <c r="L151" s="161"/>
      <c r="M151" s="161"/>
      <c r="N151" s="161"/>
      <c r="O151" s="161"/>
      <c r="P151" s="161"/>
      <c r="Q151" s="161"/>
      <c r="R151" s="161"/>
      <c r="S151" s="161"/>
      <c r="T151" s="161"/>
      <c r="U151" s="161"/>
      <c r="V151" s="161"/>
      <c r="W151" s="161"/>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customHeight="1" x14ac:dyDescent="0.15">
      <c r="A152" s="996"/>
      <c r="B152" s="249"/>
      <c r="C152" s="248"/>
      <c r="D152" s="249"/>
      <c r="E152" s="248"/>
      <c r="F152" s="311"/>
      <c r="G152" s="269"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4"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customHeight="1" x14ac:dyDescent="0.15">
      <c r="A153" s="996"/>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6"/>
      <c r="B154" s="249"/>
      <c r="C154" s="248"/>
      <c r="D154" s="249"/>
      <c r="E154" s="248"/>
      <c r="F154" s="311"/>
      <c r="G154" s="227" t="s">
        <v>571</v>
      </c>
      <c r="H154" s="158"/>
      <c r="I154" s="158"/>
      <c r="J154" s="158"/>
      <c r="K154" s="158"/>
      <c r="L154" s="158"/>
      <c r="M154" s="158"/>
      <c r="N154" s="158"/>
      <c r="O154" s="158"/>
      <c r="P154" s="228"/>
      <c r="Q154" s="157" t="s">
        <v>572</v>
      </c>
      <c r="R154" s="158"/>
      <c r="S154" s="158"/>
      <c r="T154" s="158"/>
      <c r="U154" s="158"/>
      <c r="V154" s="158"/>
      <c r="W154" s="158"/>
      <c r="X154" s="158"/>
      <c r="Y154" s="158"/>
      <c r="Z154" s="158"/>
      <c r="AA154" s="925"/>
      <c r="AB154" s="252" t="s">
        <v>573</v>
      </c>
      <c r="AC154" s="253"/>
      <c r="AD154" s="253"/>
      <c r="AE154" s="258" t="s">
        <v>574</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x14ac:dyDescent="0.15">
      <c r="A155" s="996"/>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6"/>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996"/>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6"/>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996"/>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6"/>
      <c r="AB157" s="254"/>
      <c r="AC157" s="255"/>
      <c r="AD157" s="255"/>
      <c r="AE157" s="157" t="s">
        <v>575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6"/>
      <c r="B158" s="249"/>
      <c r="C158" s="248"/>
      <c r="D158" s="249"/>
      <c r="E158" s="248"/>
      <c r="F158" s="311"/>
      <c r="G158" s="232"/>
      <c r="H158" s="161"/>
      <c r="I158" s="161"/>
      <c r="J158" s="161"/>
      <c r="K158" s="161"/>
      <c r="L158" s="161"/>
      <c r="M158" s="161"/>
      <c r="N158" s="161"/>
      <c r="O158" s="161"/>
      <c r="P158" s="233"/>
      <c r="Q158" s="160"/>
      <c r="R158" s="161"/>
      <c r="S158" s="161"/>
      <c r="T158" s="161"/>
      <c r="U158" s="161"/>
      <c r="V158" s="161"/>
      <c r="W158" s="161"/>
      <c r="X158" s="161"/>
      <c r="Y158" s="161"/>
      <c r="Z158" s="161"/>
      <c r="AA158" s="927"/>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6"/>
      <c r="B159" s="249"/>
      <c r="C159" s="248"/>
      <c r="D159" s="249"/>
      <c r="E159" s="248"/>
      <c r="F159" s="311"/>
      <c r="G159" s="269"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4" t="s">
        <v>475</v>
      </c>
      <c r="AC159" s="166"/>
      <c r="AD159" s="167"/>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6"/>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6"/>
      <c r="B161" s="249"/>
      <c r="C161" s="248"/>
      <c r="D161" s="249"/>
      <c r="E161" s="248"/>
      <c r="F161" s="311"/>
      <c r="G161" s="227"/>
      <c r="H161" s="158"/>
      <c r="I161" s="158"/>
      <c r="J161" s="158"/>
      <c r="K161" s="158"/>
      <c r="L161" s="158"/>
      <c r="M161" s="158"/>
      <c r="N161" s="158"/>
      <c r="O161" s="158"/>
      <c r="P161" s="228"/>
      <c r="Q161" s="157"/>
      <c r="R161" s="158"/>
      <c r="S161" s="158"/>
      <c r="T161" s="158"/>
      <c r="U161" s="158"/>
      <c r="V161" s="158"/>
      <c r="W161" s="158"/>
      <c r="X161" s="158"/>
      <c r="Y161" s="158"/>
      <c r="Z161" s="158"/>
      <c r="AA161" s="925"/>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6"/>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6"/>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6"/>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6"/>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6"/>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6"/>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6"/>
      <c r="B165" s="249"/>
      <c r="C165" s="248"/>
      <c r="D165" s="249"/>
      <c r="E165" s="248"/>
      <c r="F165" s="311"/>
      <c r="G165" s="232"/>
      <c r="H165" s="161"/>
      <c r="I165" s="161"/>
      <c r="J165" s="161"/>
      <c r="K165" s="161"/>
      <c r="L165" s="161"/>
      <c r="M165" s="161"/>
      <c r="N165" s="161"/>
      <c r="O165" s="161"/>
      <c r="P165" s="233"/>
      <c r="Q165" s="160"/>
      <c r="R165" s="161"/>
      <c r="S165" s="161"/>
      <c r="T165" s="161"/>
      <c r="U165" s="161"/>
      <c r="V165" s="161"/>
      <c r="W165" s="161"/>
      <c r="X165" s="161"/>
      <c r="Y165" s="161"/>
      <c r="Z165" s="161"/>
      <c r="AA165" s="927"/>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6"/>
      <c r="B166" s="249"/>
      <c r="C166" s="248"/>
      <c r="D166" s="249"/>
      <c r="E166" s="248"/>
      <c r="F166" s="311"/>
      <c r="G166" s="269"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4" t="s">
        <v>475</v>
      </c>
      <c r="AC166" s="166"/>
      <c r="AD166" s="167"/>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6"/>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6"/>
      <c r="B168" s="249"/>
      <c r="C168" s="248"/>
      <c r="D168" s="249"/>
      <c r="E168" s="248"/>
      <c r="F168" s="311"/>
      <c r="G168" s="227"/>
      <c r="H168" s="158"/>
      <c r="I168" s="158"/>
      <c r="J168" s="158"/>
      <c r="K168" s="158"/>
      <c r="L168" s="158"/>
      <c r="M168" s="158"/>
      <c r="N168" s="158"/>
      <c r="O168" s="158"/>
      <c r="P168" s="228"/>
      <c r="Q168" s="157"/>
      <c r="R168" s="158"/>
      <c r="S168" s="158"/>
      <c r="T168" s="158"/>
      <c r="U168" s="158"/>
      <c r="V168" s="158"/>
      <c r="W168" s="158"/>
      <c r="X168" s="158"/>
      <c r="Y168" s="158"/>
      <c r="Z168" s="158"/>
      <c r="AA168" s="925"/>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6"/>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6"/>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6"/>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6"/>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6"/>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6"/>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6"/>
      <c r="B172" s="249"/>
      <c r="C172" s="248"/>
      <c r="D172" s="249"/>
      <c r="E172" s="248"/>
      <c r="F172" s="311"/>
      <c r="G172" s="232"/>
      <c r="H172" s="161"/>
      <c r="I172" s="161"/>
      <c r="J172" s="161"/>
      <c r="K172" s="161"/>
      <c r="L172" s="161"/>
      <c r="M172" s="161"/>
      <c r="N172" s="161"/>
      <c r="O172" s="161"/>
      <c r="P172" s="233"/>
      <c r="Q172" s="160"/>
      <c r="R172" s="161"/>
      <c r="S172" s="161"/>
      <c r="T172" s="161"/>
      <c r="U172" s="161"/>
      <c r="V172" s="161"/>
      <c r="W172" s="161"/>
      <c r="X172" s="161"/>
      <c r="Y172" s="161"/>
      <c r="Z172" s="161"/>
      <c r="AA172" s="927"/>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6"/>
      <c r="B173" s="249"/>
      <c r="C173" s="248"/>
      <c r="D173" s="249"/>
      <c r="E173" s="248"/>
      <c r="F173" s="311"/>
      <c r="G173" s="269"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4" t="s">
        <v>475</v>
      </c>
      <c r="AC173" s="166"/>
      <c r="AD173" s="167"/>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6"/>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6"/>
      <c r="B175" s="249"/>
      <c r="C175" s="248"/>
      <c r="D175" s="249"/>
      <c r="E175" s="248"/>
      <c r="F175" s="311"/>
      <c r="G175" s="227"/>
      <c r="H175" s="158"/>
      <c r="I175" s="158"/>
      <c r="J175" s="158"/>
      <c r="K175" s="158"/>
      <c r="L175" s="158"/>
      <c r="M175" s="158"/>
      <c r="N175" s="158"/>
      <c r="O175" s="158"/>
      <c r="P175" s="228"/>
      <c r="Q175" s="157"/>
      <c r="R175" s="158"/>
      <c r="S175" s="158"/>
      <c r="T175" s="158"/>
      <c r="U175" s="158"/>
      <c r="V175" s="158"/>
      <c r="W175" s="158"/>
      <c r="X175" s="158"/>
      <c r="Y175" s="158"/>
      <c r="Z175" s="158"/>
      <c r="AA175" s="925"/>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6"/>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6"/>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6"/>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6"/>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6"/>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6"/>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6"/>
      <c r="B179" s="249"/>
      <c r="C179" s="248"/>
      <c r="D179" s="249"/>
      <c r="E179" s="248"/>
      <c r="F179" s="311"/>
      <c r="G179" s="232"/>
      <c r="H179" s="161"/>
      <c r="I179" s="161"/>
      <c r="J179" s="161"/>
      <c r="K179" s="161"/>
      <c r="L179" s="161"/>
      <c r="M179" s="161"/>
      <c r="N179" s="161"/>
      <c r="O179" s="161"/>
      <c r="P179" s="233"/>
      <c r="Q179" s="160"/>
      <c r="R179" s="161"/>
      <c r="S179" s="161"/>
      <c r="T179" s="161"/>
      <c r="U179" s="161"/>
      <c r="V179" s="161"/>
      <c r="W179" s="161"/>
      <c r="X179" s="161"/>
      <c r="Y179" s="161"/>
      <c r="Z179" s="161"/>
      <c r="AA179" s="927"/>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6"/>
      <c r="B180" s="249"/>
      <c r="C180" s="248"/>
      <c r="D180" s="249"/>
      <c r="E180" s="248"/>
      <c r="F180" s="311"/>
      <c r="G180" s="269"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4" t="s">
        <v>475</v>
      </c>
      <c r="AC180" s="166"/>
      <c r="AD180" s="167"/>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6"/>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6"/>
      <c r="B182" s="249"/>
      <c r="C182" s="248"/>
      <c r="D182" s="249"/>
      <c r="E182" s="248"/>
      <c r="F182" s="311"/>
      <c r="G182" s="227"/>
      <c r="H182" s="158"/>
      <c r="I182" s="158"/>
      <c r="J182" s="158"/>
      <c r="K182" s="158"/>
      <c r="L182" s="158"/>
      <c r="M182" s="158"/>
      <c r="N182" s="158"/>
      <c r="O182" s="158"/>
      <c r="P182" s="228"/>
      <c r="Q182" s="157"/>
      <c r="R182" s="158"/>
      <c r="S182" s="158"/>
      <c r="T182" s="158"/>
      <c r="U182" s="158"/>
      <c r="V182" s="158"/>
      <c r="W182" s="158"/>
      <c r="X182" s="158"/>
      <c r="Y182" s="158"/>
      <c r="Z182" s="158"/>
      <c r="AA182" s="925"/>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6"/>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6"/>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6"/>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6"/>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6"/>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6"/>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6"/>
      <c r="B186" s="249"/>
      <c r="C186" s="248"/>
      <c r="D186" s="249"/>
      <c r="E186" s="312"/>
      <c r="F186" s="313"/>
      <c r="G186" s="232"/>
      <c r="H186" s="161"/>
      <c r="I186" s="161"/>
      <c r="J186" s="161"/>
      <c r="K186" s="161"/>
      <c r="L186" s="161"/>
      <c r="M186" s="161"/>
      <c r="N186" s="161"/>
      <c r="O186" s="161"/>
      <c r="P186" s="233"/>
      <c r="Q186" s="160"/>
      <c r="R186" s="161"/>
      <c r="S186" s="161"/>
      <c r="T186" s="161"/>
      <c r="U186" s="161"/>
      <c r="V186" s="161"/>
      <c r="W186" s="161"/>
      <c r="X186" s="161"/>
      <c r="Y186" s="161"/>
      <c r="Z186" s="161"/>
      <c r="AA186" s="927"/>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6"/>
      <c r="B187" s="249"/>
      <c r="C187" s="248"/>
      <c r="D187" s="249"/>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6"/>
      <c r="B188" s="249"/>
      <c r="C188" s="248"/>
      <c r="D188" s="249"/>
      <c r="E188" s="157" t="s">
        <v>576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6"/>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96"/>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6"/>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6"/>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470</v>
      </c>
      <c r="AN192" s="262"/>
      <c r="AO192" s="262"/>
      <c r="AP192" s="264"/>
      <c r="AQ192" s="264" t="s">
        <v>355</v>
      </c>
      <c r="AR192" s="265"/>
      <c r="AS192" s="265"/>
      <c r="AT192" s="266"/>
      <c r="AU192" s="276" t="s">
        <v>380</v>
      </c>
      <c r="AV192" s="276"/>
      <c r="AW192" s="276"/>
      <c r="AX192" s="277"/>
    </row>
    <row r="193" spans="1:50" ht="18.75" hidden="1" customHeight="1" x14ac:dyDescent="0.15">
      <c r="A193" s="996"/>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356</v>
      </c>
      <c r="AT193" s="169"/>
      <c r="AU193" s="133"/>
      <c r="AV193" s="133"/>
      <c r="AW193" s="134" t="s">
        <v>300</v>
      </c>
      <c r="AX193" s="135"/>
    </row>
    <row r="194" spans="1:50" ht="39.75" hidden="1" customHeight="1" x14ac:dyDescent="0.15">
      <c r="A194" s="996"/>
      <c r="B194" s="249"/>
      <c r="C194" s="248"/>
      <c r="D194" s="249"/>
      <c r="E194" s="248"/>
      <c r="F194" s="311"/>
      <c r="G194" s="227"/>
      <c r="H194" s="158"/>
      <c r="I194" s="158"/>
      <c r="J194" s="158"/>
      <c r="K194" s="158"/>
      <c r="L194" s="158"/>
      <c r="M194" s="158"/>
      <c r="N194" s="158"/>
      <c r="O194" s="158"/>
      <c r="P194" s="158"/>
      <c r="Q194" s="158"/>
      <c r="R194" s="158"/>
      <c r="S194" s="158"/>
      <c r="T194" s="158"/>
      <c r="U194" s="158"/>
      <c r="V194" s="158"/>
      <c r="W194" s="158"/>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6"/>
      <c r="B195" s="249"/>
      <c r="C195" s="248"/>
      <c r="D195" s="249"/>
      <c r="E195" s="248"/>
      <c r="F195" s="311"/>
      <c r="G195" s="232"/>
      <c r="H195" s="161"/>
      <c r="I195" s="161"/>
      <c r="J195" s="161"/>
      <c r="K195" s="161"/>
      <c r="L195" s="161"/>
      <c r="M195" s="161"/>
      <c r="N195" s="161"/>
      <c r="O195" s="161"/>
      <c r="P195" s="161"/>
      <c r="Q195" s="161"/>
      <c r="R195" s="161"/>
      <c r="S195" s="161"/>
      <c r="T195" s="161"/>
      <c r="U195" s="161"/>
      <c r="V195" s="161"/>
      <c r="W195" s="161"/>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6"/>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470</v>
      </c>
      <c r="AN196" s="262"/>
      <c r="AO196" s="262"/>
      <c r="AP196" s="264"/>
      <c r="AQ196" s="264" t="s">
        <v>355</v>
      </c>
      <c r="AR196" s="265"/>
      <c r="AS196" s="265"/>
      <c r="AT196" s="266"/>
      <c r="AU196" s="276" t="s">
        <v>380</v>
      </c>
      <c r="AV196" s="276"/>
      <c r="AW196" s="276"/>
      <c r="AX196" s="277"/>
    </row>
    <row r="197" spans="1:50" ht="18.75" hidden="1" customHeight="1" x14ac:dyDescent="0.15">
      <c r="A197" s="996"/>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356</v>
      </c>
      <c r="AT197" s="169"/>
      <c r="AU197" s="133"/>
      <c r="AV197" s="133"/>
      <c r="AW197" s="134" t="s">
        <v>300</v>
      </c>
      <c r="AX197" s="135"/>
    </row>
    <row r="198" spans="1:50" ht="39.75" hidden="1" customHeight="1" x14ac:dyDescent="0.15">
      <c r="A198" s="996"/>
      <c r="B198" s="249"/>
      <c r="C198" s="248"/>
      <c r="D198" s="249"/>
      <c r="E198" s="248"/>
      <c r="F198" s="311"/>
      <c r="G198" s="227"/>
      <c r="H198" s="158"/>
      <c r="I198" s="158"/>
      <c r="J198" s="158"/>
      <c r="K198" s="158"/>
      <c r="L198" s="158"/>
      <c r="M198" s="158"/>
      <c r="N198" s="158"/>
      <c r="O198" s="158"/>
      <c r="P198" s="158"/>
      <c r="Q198" s="158"/>
      <c r="R198" s="158"/>
      <c r="S198" s="158"/>
      <c r="T198" s="158"/>
      <c r="U198" s="158"/>
      <c r="V198" s="158"/>
      <c r="W198" s="158"/>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6"/>
      <c r="B199" s="249"/>
      <c r="C199" s="248"/>
      <c r="D199" s="249"/>
      <c r="E199" s="248"/>
      <c r="F199" s="311"/>
      <c r="G199" s="232"/>
      <c r="H199" s="161"/>
      <c r="I199" s="161"/>
      <c r="J199" s="161"/>
      <c r="K199" s="161"/>
      <c r="L199" s="161"/>
      <c r="M199" s="161"/>
      <c r="N199" s="161"/>
      <c r="O199" s="161"/>
      <c r="P199" s="161"/>
      <c r="Q199" s="161"/>
      <c r="R199" s="161"/>
      <c r="S199" s="161"/>
      <c r="T199" s="161"/>
      <c r="U199" s="161"/>
      <c r="V199" s="161"/>
      <c r="W199" s="161"/>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6"/>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470</v>
      </c>
      <c r="AN200" s="262"/>
      <c r="AO200" s="262"/>
      <c r="AP200" s="264"/>
      <c r="AQ200" s="264" t="s">
        <v>355</v>
      </c>
      <c r="AR200" s="265"/>
      <c r="AS200" s="265"/>
      <c r="AT200" s="266"/>
      <c r="AU200" s="276" t="s">
        <v>380</v>
      </c>
      <c r="AV200" s="276"/>
      <c r="AW200" s="276"/>
      <c r="AX200" s="277"/>
    </row>
    <row r="201" spans="1:50" ht="18.75" hidden="1" customHeight="1" x14ac:dyDescent="0.15">
      <c r="A201" s="996"/>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356</v>
      </c>
      <c r="AT201" s="169"/>
      <c r="AU201" s="133"/>
      <c r="AV201" s="133"/>
      <c r="AW201" s="134" t="s">
        <v>300</v>
      </c>
      <c r="AX201" s="135"/>
    </row>
    <row r="202" spans="1:50" ht="39.75" hidden="1" customHeight="1" x14ac:dyDescent="0.15">
      <c r="A202" s="996"/>
      <c r="B202" s="249"/>
      <c r="C202" s="248"/>
      <c r="D202" s="249"/>
      <c r="E202" s="248"/>
      <c r="F202" s="311"/>
      <c r="G202" s="227"/>
      <c r="H202" s="158"/>
      <c r="I202" s="158"/>
      <c r="J202" s="158"/>
      <c r="K202" s="158"/>
      <c r="L202" s="158"/>
      <c r="M202" s="158"/>
      <c r="N202" s="158"/>
      <c r="O202" s="158"/>
      <c r="P202" s="158"/>
      <c r="Q202" s="158"/>
      <c r="R202" s="158"/>
      <c r="S202" s="158"/>
      <c r="T202" s="158"/>
      <c r="U202" s="158"/>
      <c r="V202" s="158"/>
      <c r="W202" s="158"/>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6"/>
      <c r="B203" s="249"/>
      <c r="C203" s="248"/>
      <c r="D203" s="249"/>
      <c r="E203" s="248"/>
      <c r="F203" s="311"/>
      <c r="G203" s="232"/>
      <c r="H203" s="161"/>
      <c r="I203" s="161"/>
      <c r="J203" s="161"/>
      <c r="K203" s="161"/>
      <c r="L203" s="161"/>
      <c r="M203" s="161"/>
      <c r="N203" s="161"/>
      <c r="O203" s="161"/>
      <c r="P203" s="161"/>
      <c r="Q203" s="161"/>
      <c r="R203" s="161"/>
      <c r="S203" s="161"/>
      <c r="T203" s="161"/>
      <c r="U203" s="161"/>
      <c r="V203" s="161"/>
      <c r="W203" s="161"/>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6"/>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470</v>
      </c>
      <c r="AN204" s="262"/>
      <c r="AO204" s="262"/>
      <c r="AP204" s="264"/>
      <c r="AQ204" s="264" t="s">
        <v>355</v>
      </c>
      <c r="AR204" s="265"/>
      <c r="AS204" s="265"/>
      <c r="AT204" s="266"/>
      <c r="AU204" s="276" t="s">
        <v>380</v>
      </c>
      <c r="AV204" s="276"/>
      <c r="AW204" s="276"/>
      <c r="AX204" s="277"/>
    </row>
    <row r="205" spans="1:50" ht="18.75" hidden="1" customHeight="1" x14ac:dyDescent="0.15">
      <c r="A205" s="996"/>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356</v>
      </c>
      <c r="AT205" s="169"/>
      <c r="AU205" s="133"/>
      <c r="AV205" s="133"/>
      <c r="AW205" s="134" t="s">
        <v>300</v>
      </c>
      <c r="AX205" s="135"/>
    </row>
    <row r="206" spans="1:50" ht="39.75" hidden="1" customHeight="1" x14ac:dyDescent="0.15">
      <c r="A206" s="996"/>
      <c r="B206" s="249"/>
      <c r="C206" s="248"/>
      <c r="D206" s="249"/>
      <c r="E206" s="248"/>
      <c r="F206" s="311"/>
      <c r="G206" s="227"/>
      <c r="H206" s="158"/>
      <c r="I206" s="158"/>
      <c r="J206" s="158"/>
      <c r="K206" s="158"/>
      <c r="L206" s="158"/>
      <c r="M206" s="158"/>
      <c r="N206" s="158"/>
      <c r="O206" s="158"/>
      <c r="P206" s="158"/>
      <c r="Q206" s="158"/>
      <c r="R206" s="158"/>
      <c r="S206" s="158"/>
      <c r="T206" s="158"/>
      <c r="U206" s="158"/>
      <c r="V206" s="158"/>
      <c r="W206" s="158"/>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6"/>
      <c r="B207" s="249"/>
      <c r="C207" s="248"/>
      <c r="D207" s="249"/>
      <c r="E207" s="248"/>
      <c r="F207" s="311"/>
      <c r="G207" s="232"/>
      <c r="H207" s="161"/>
      <c r="I207" s="161"/>
      <c r="J207" s="161"/>
      <c r="K207" s="161"/>
      <c r="L207" s="161"/>
      <c r="M207" s="161"/>
      <c r="N207" s="161"/>
      <c r="O207" s="161"/>
      <c r="P207" s="161"/>
      <c r="Q207" s="161"/>
      <c r="R207" s="161"/>
      <c r="S207" s="161"/>
      <c r="T207" s="161"/>
      <c r="U207" s="161"/>
      <c r="V207" s="161"/>
      <c r="W207" s="161"/>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6"/>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470</v>
      </c>
      <c r="AN208" s="262"/>
      <c r="AO208" s="262"/>
      <c r="AP208" s="264"/>
      <c r="AQ208" s="264" t="s">
        <v>355</v>
      </c>
      <c r="AR208" s="265"/>
      <c r="AS208" s="265"/>
      <c r="AT208" s="266"/>
      <c r="AU208" s="276" t="s">
        <v>380</v>
      </c>
      <c r="AV208" s="276"/>
      <c r="AW208" s="276"/>
      <c r="AX208" s="277"/>
    </row>
    <row r="209" spans="1:50" ht="18.75" hidden="1" customHeight="1" x14ac:dyDescent="0.15">
      <c r="A209" s="996"/>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356</v>
      </c>
      <c r="AT209" s="169"/>
      <c r="AU209" s="133"/>
      <c r="AV209" s="133"/>
      <c r="AW209" s="134" t="s">
        <v>300</v>
      </c>
      <c r="AX209" s="135"/>
    </row>
    <row r="210" spans="1:50" ht="39.75" hidden="1" customHeight="1" x14ac:dyDescent="0.15">
      <c r="A210" s="996"/>
      <c r="B210" s="249"/>
      <c r="C210" s="248"/>
      <c r="D210" s="249"/>
      <c r="E210" s="248"/>
      <c r="F210" s="311"/>
      <c r="G210" s="227"/>
      <c r="H210" s="158"/>
      <c r="I210" s="158"/>
      <c r="J210" s="158"/>
      <c r="K210" s="158"/>
      <c r="L210" s="158"/>
      <c r="M210" s="158"/>
      <c r="N210" s="158"/>
      <c r="O210" s="158"/>
      <c r="P210" s="158"/>
      <c r="Q210" s="158"/>
      <c r="R210" s="158"/>
      <c r="S210" s="158"/>
      <c r="T210" s="158"/>
      <c r="U210" s="158"/>
      <c r="V210" s="158"/>
      <c r="W210" s="158"/>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6"/>
      <c r="B211" s="249"/>
      <c r="C211" s="248"/>
      <c r="D211" s="249"/>
      <c r="E211" s="248"/>
      <c r="F211" s="311"/>
      <c r="G211" s="232"/>
      <c r="H211" s="161"/>
      <c r="I211" s="161"/>
      <c r="J211" s="161"/>
      <c r="K211" s="161"/>
      <c r="L211" s="161"/>
      <c r="M211" s="161"/>
      <c r="N211" s="161"/>
      <c r="O211" s="161"/>
      <c r="P211" s="161"/>
      <c r="Q211" s="161"/>
      <c r="R211" s="161"/>
      <c r="S211" s="161"/>
      <c r="T211" s="161"/>
      <c r="U211" s="161"/>
      <c r="V211" s="161"/>
      <c r="W211" s="161"/>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6"/>
      <c r="B212" s="249"/>
      <c r="C212" s="248"/>
      <c r="D212" s="249"/>
      <c r="E212" s="248"/>
      <c r="F212" s="311"/>
      <c r="G212" s="269"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4"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6"/>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6"/>
      <c r="B214" s="249"/>
      <c r="C214" s="248"/>
      <c r="D214" s="249"/>
      <c r="E214" s="248"/>
      <c r="F214" s="311"/>
      <c r="G214" s="227"/>
      <c r="H214" s="158"/>
      <c r="I214" s="158"/>
      <c r="J214" s="158"/>
      <c r="K214" s="158"/>
      <c r="L214" s="158"/>
      <c r="M214" s="158"/>
      <c r="N214" s="158"/>
      <c r="O214" s="158"/>
      <c r="P214" s="228"/>
      <c r="Q214" s="983"/>
      <c r="R214" s="984"/>
      <c r="S214" s="984"/>
      <c r="T214" s="984"/>
      <c r="U214" s="984"/>
      <c r="V214" s="984"/>
      <c r="W214" s="984"/>
      <c r="X214" s="984"/>
      <c r="Y214" s="984"/>
      <c r="Z214" s="984"/>
      <c r="AA214" s="985"/>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6"/>
      <c r="B215" s="249"/>
      <c r="C215" s="248"/>
      <c r="D215" s="249"/>
      <c r="E215" s="248"/>
      <c r="F215" s="311"/>
      <c r="G215" s="229"/>
      <c r="H215" s="230"/>
      <c r="I215" s="230"/>
      <c r="J215" s="230"/>
      <c r="K215" s="230"/>
      <c r="L215" s="230"/>
      <c r="M215" s="230"/>
      <c r="N215" s="230"/>
      <c r="O215" s="230"/>
      <c r="P215" s="231"/>
      <c r="Q215" s="986"/>
      <c r="R215" s="987"/>
      <c r="S215" s="987"/>
      <c r="T215" s="987"/>
      <c r="U215" s="987"/>
      <c r="V215" s="987"/>
      <c r="W215" s="987"/>
      <c r="X215" s="987"/>
      <c r="Y215" s="987"/>
      <c r="Z215" s="987"/>
      <c r="AA215" s="988"/>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6"/>
      <c r="B216" s="249"/>
      <c r="C216" s="248"/>
      <c r="D216" s="249"/>
      <c r="E216" s="248"/>
      <c r="F216" s="311"/>
      <c r="G216" s="229"/>
      <c r="H216" s="230"/>
      <c r="I216" s="230"/>
      <c r="J216" s="230"/>
      <c r="K216" s="230"/>
      <c r="L216" s="230"/>
      <c r="M216" s="230"/>
      <c r="N216" s="230"/>
      <c r="O216" s="230"/>
      <c r="P216" s="231"/>
      <c r="Q216" s="986"/>
      <c r="R216" s="987"/>
      <c r="S216" s="987"/>
      <c r="T216" s="987"/>
      <c r="U216" s="987"/>
      <c r="V216" s="987"/>
      <c r="W216" s="987"/>
      <c r="X216" s="987"/>
      <c r="Y216" s="987"/>
      <c r="Z216" s="987"/>
      <c r="AA216" s="988"/>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6"/>
      <c r="B217" s="249"/>
      <c r="C217" s="248"/>
      <c r="D217" s="249"/>
      <c r="E217" s="248"/>
      <c r="F217" s="311"/>
      <c r="G217" s="229"/>
      <c r="H217" s="230"/>
      <c r="I217" s="230"/>
      <c r="J217" s="230"/>
      <c r="K217" s="230"/>
      <c r="L217" s="230"/>
      <c r="M217" s="230"/>
      <c r="N217" s="230"/>
      <c r="O217" s="230"/>
      <c r="P217" s="231"/>
      <c r="Q217" s="986"/>
      <c r="R217" s="987"/>
      <c r="S217" s="987"/>
      <c r="T217" s="987"/>
      <c r="U217" s="987"/>
      <c r="V217" s="987"/>
      <c r="W217" s="987"/>
      <c r="X217" s="987"/>
      <c r="Y217" s="987"/>
      <c r="Z217" s="987"/>
      <c r="AA217" s="988"/>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6"/>
      <c r="B218" s="249"/>
      <c r="C218" s="248"/>
      <c r="D218" s="249"/>
      <c r="E218" s="248"/>
      <c r="F218" s="311"/>
      <c r="G218" s="232"/>
      <c r="H218" s="161"/>
      <c r="I218" s="161"/>
      <c r="J218" s="161"/>
      <c r="K218" s="161"/>
      <c r="L218" s="161"/>
      <c r="M218" s="161"/>
      <c r="N218" s="161"/>
      <c r="O218" s="161"/>
      <c r="P218" s="233"/>
      <c r="Q218" s="989"/>
      <c r="R218" s="990"/>
      <c r="S218" s="990"/>
      <c r="T218" s="990"/>
      <c r="U218" s="990"/>
      <c r="V218" s="990"/>
      <c r="W218" s="990"/>
      <c r="X218" s="990"/>
      <c r="Y218" s="990"/>
      <c r="Z218" s="990"/>
      <c r="AA218" s="991"/>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6"/>
      <c r="B219" s="249"/>
      <c r="C219" s="248"/>
      <c r="D219" s="249"/>
      <c r="E219" s="248"/>
      <c r="F219" s="311"/>
      <c r="G219" s="269"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4" t="s">
        <v>475</v>
      </c>
      <c r="AC219" s="166"/>
      <c r="AD219" s="167"/>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6"/>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6"/>
      <c r="B221" s="249"/>
      <c r="C221" s="248"/>
      <c r="D221" s="249"/>
      <c r="E221" s="248"/>
      <c r="F221" s="311"/>
      <c r="G221" s="227"/>
      <c r="H221" s="158"/>
      <c r="I221" s="158"/>
      <c r="J221" s="158"/>
      <c r="K221" s="158"/>
      <c r="L221" s="158"/>
      <c r="M221" s="158"/>
      <c r="N221" s="158"/>
      <c r="O221" s="158"/>
      <c r="P221" s="228"/>
      <c r="Q221" s="983"/>
      <c r="R221" s="984"/>
      <c r="S221" s="984"/>
      <c r="T221" s="984"/>
      <c r="U221" s="984"/>
      <c r="V221" s="984"/>
      <c r="W221" s="984"/>
      <c r="X221" s="984"/>
      <c r="Y221" s="984"/>
      <c r="Z221" s="984"/>
      <c r="AA221" s="985"/>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6"/>
      <c r="B222" s="249"/>
      <c r="C222" s="248"/>
      <c r="D222" s="249"/>
      <c r="E222" s="248"/>
      <c r="F222" s="311"/>
      <c r="G222" s="229"/>
      <c r="H222" s="230"/>
      <c r="I222" s="230"/>
      <c r="J222" s="230"/>
      <c r="K222" s="230"/>
      <c r="L222" s="230"/>
      <c r="M222" s="230"/>
      <c r="N222" s="230"/>
      <c r="O222" s="230"/>
      <c r="P222" s="231"/>
      <c r="Q222" s="986"/>
      <c r="R222" s="987"/>
      <c r="S222" s="987"/>
      <c r="T222" s="987"/>
      <c r="U222" s="987"/>
      <c r="V222" s="987"/>
      <c r="W222" s="987"/>
      <c r="X222" s="987"/>
      <c r="Y222" s="987"/>
      <c r="Z222" s="987"/>
      <c r="AA222" s="988"/>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6"/>
      <c r="B223" s="249"/>
      <c r="C223" s="248"/>
      <c r="D223" s="249"/>
      <c r="E223" s="248"/>
      <c r="F223" s="311"/>
      <c r="G223" s="229"/>
      <c r="H223" s="230"/>
      <c r="I223" s="230"/>
      <c r="J223" s="230"/>
      <c r="K223" s="230"/>
      <c r="L223" s="230"/>
      <c r="M223" s="230"/>
      <c r="N223" s="230"/>
      <c r="O223" s="230"/>
      <c r="P223" s="231"/>
      <c r="Q223" s="986"/>
      <c r="R223" s="987"/>
      <c r="S223" s="987"/>
      <c r="T223" s="987"/>
      <c r="U223" s="987"/>
      <c r="V223" s="987"/>
      <c r="W223" s="987"/>
      <c r="X223" s="987"/>
      <c r="Y223" s="987"/>
      <c r="Z223" s="987"/>
      <c r="AA223" s="988"/>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6"/>
      <c r="B224" s="249"/>
      <c r="C224" s="248"/>
      <c r="D224" s="249"/>
      <c r="E224" s="248"/>
      <c r="F224" s="311"/>
      <c r="G224" s="229"/>
      <c r="H224" s="230"/>
      <c r="I224" s="230"/>
      <c r="J224" s="230"/>
      <c r="K224" s="230"/>
      <c r="L224" s="230"/>
      <c r="M224" s="230"/>
      <c r="N224" s="230"/>
      <c r="O224" s="230"/>
      <c r="P224" s="231"/>
      <c r="Q224" s="986"/>
      <c r="R224" s="987"/>
      <c r="S224" s="987"/>
      <c r="T224" s="987"/>
      <c r="U224" s="987"/>
      <c r="V224" s="987"/>
      <c r="W224" s="987"/>
      <c r="X224" s="987"/>
      <c r="Y224" s="987"/>
      <c r="Z224" s="987"/>
      <c r="AA224" s="988"/>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6"/>
      <c r="B225" s="249"/>
      <c r="C225" s="248"/>
      <c r="D225" s="249"/>
      <c r="E225" s="248"/>
      <c r="F225" s="311"/>
      <c r="G225" s="232"/>
      <c r="H225" s="161"/>
      <c r="I225" s="161"/>
      <c r="J225" s="161"/>
      <c r="K225" s="161"/>
      <c r="L225" s="161"/>
      <c r="M225" s="161"/>
      <c r="N225" s="161"/>
      <c r="O225" s="161"/>
      <c r="P225" s="233"/>
      <c r="Q225" s="989"/>
      <c r="R225" s="990"/>
      <c r="S225" s="990"/>
      <c r="T225" s="990"/>
      <c r="U225" s="990"/>
      <c r="V225" s="990"/>
      <c r="W225" s="990"/>
      <c r="X225" s="990"/>
      <c r="Y225" s="990"/>
      <c r="Z225" s="990"/>
      <c r="AA225" s="991"/>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6"/>
      <c r="B226" s="249"/>
      <c r="C226" s="248"/>
      <c r="D226" s="249"/>
      <c r="E226" s="248"/>
      <c r="F226" s="311"/>
      <c r="G226" s="269"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4" t="s">
        <v>475</v>
      </c>
      <c r="AC226" s="166"/>
      <c r="AD226" s="167"/>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6"/>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6"/>
      <c r="B228" s="249"/>
      <c r="C228" s="248"/>
      <c r="D228" s="249"/>
      <c r="E228" s="248"/>
      <c r="F228" s="311"/>
      <c r="G228" s="227"/>
      <c r="H228" s="158"/>
      <c r="I228" s="158"/>
      <c r="J228" s="158"/>
      <c r="K228" s="158"/>
      <c r="L228" s="158"/>
      <c r="M228" s="158"/>
      <c r="N228" s="158"/>
      <c r="O228" s="158"/>
      <c r="P228" s="228"/>
      <c r="Q228" s="983"/>
      <c r="R228" s="984"/>
      <c r="S228" s="984"/>
      <c r="T228" s="984"/>
      <c r="U228" s="984"/>
      <c r="V228" s="984"/>
      <c r="W228" s="984"/>
      <c r="X228" s="984"/>
      <c r="Y228" s="984"/>
      <c r="Z228" s="984"/>
      <c r="AA228" s="985"/>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6"/>
      <c r="B229" s="249"/>
      <c r="C229" s="248"/>
      <c r="D229" s="249"/>
      <c r="E229" s="248"/>
      <c r="F229" s="311"/>
      <c r="G229" s="229"/>
      <c r="H229" s="230"/>
      <c r="I229" s="230"/>
      <c r="J229" s="230"/>
      <c r="K229" s="230"/>
      <c r="L229" s="230"/>
      <c r="M229" s="230"/>
      <c r="N229" s="230"/>
      <c r="O229" s="230"/>
      <c r="P229" s="231"/>
      <c r="Q229" s="986"/>
      <c r="R229" s="987"/>
      <c r="S229" s="987"/>
      <c r="T229" s="987"/>
      <c r="U229" s="987"/>
      <c r="V229" s="987"/>
      <c r="W229" s="987"/>
      <c r="X229" s="987"/>
      <c r="Y229" s="987"/>
      <c r="Z229" s="987"/>
      <c r="AA229" s="988"/>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6"/>
      <c r="B230" s="249"/>
      <c r="C230" s="248"/>
      <c r="D230" s="249"/>
      <c r="E230" s="248"/>
      <c r="F230" s="311"/>
      <c r="G230" s="229"/>
      <c r="H230" s="230"/>
      <c r="I230" s="230"/>
      <c r="J230" s="230"/>
      <c r="K230" s="230"/>
      <c r="L230" s="230"/>
      <c r="M230" s="230"/>
      <c r="N230" s="230"/>
      <c r="O230" s="230"/>
      <c r="P230" s="231"/>
      <c r="Q230" s="986"/>
      <c r="R230" s="987"/>
      <c r="S230" s="987"/>
      <c r="T230" s="987"/>
      <c r="U230" s="987"/>
      <c r="V230" s="987"/>
      <c r="W230" s="987"/>
      <c r="X230" s="987"/>
      <c r="Y230" s="987"/>
      <c r="Z230" s="987"/>
      <c r="AA230" s="988"/>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6"/>
      <c r="B231" s="249"/>
      <c r="C231" s="248"/>
      <c r="D231" s="249"/>
      <c r="E231" s="248"/>
      <c r="F231" s="311"/>
      <c r="G231" s="229"/>
      <c r="H231" s="230"/>
      <c r="I231" s="230"/>
      <c r="J231" s="230"/>
      <c r="K231" s="230"/>
      <c r="L231" s="230"/>
      <c r="M231" s="230"/>
      <c r="N231" s="230"/>
      <c r="O231" s="230"/>
      <c r="P231" s="231"/>
      <c r="Q231" s="986"/>
      <c r="R231" s="987"/>
      <c r="S231" s="987"/>
      <c r="T231" s="987"/>
      <c r="U231" s="987"/>
      <c r="V231" s="987"/>
      <c r="W231" s="987"/>
      <c r="X231" s="987"/>
      <c r="Y231" s="987"/>
      <c r="Z231" s="987"/>
      <c r="AA231" s="988"/>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6"/>
      <c r="B232" s="249"/>
      <c r="C232" s="248"/>
      <c r="D232" s="249"/>
      <c r="E232" s="248"/>
      <c r="F232" s="311"/>
      <c r="G232" s="232"/>
      <c r="H232" s="161"/>
      <c r="I232" s="161"/>
      <c r="J232" s="161"/>
      <c r="K232" s="161"/>
      <c r="L232" s="161"/>
      <c r="M232" s="161"/>
      <c r="N232" s="161"/>
      <c r="O232" s="161"/>
      <c r="P232" s="233"/>
      <c r="Q232" s="989"/>
      <c r="R232" s="990"/>
      <c r="S232" s="990"/>
      <c r="T232" s="990"/>
      <c r="U232" s="990"/>
      <c r="V232" s="990"/>
      <c r="W232" s="990"/>
      <c r="X232" s="990"/>
      <c r="Y232" s="990"/>
      <c r="Z232" s="990"/>
      <c r="AA232" s="991"/>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6"/>
      <c r="B233" s="249"/>
      <c r="C233" s="248"/>
      <c r="D233" s="249"/>
      <c r="E233" s="248"/>
      <c r="F233" s="311"/>
      <c r="G233" s="269"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4" t="s">
        <v>475</v>
      </c>
      <c r="AC233" s="166"/>
      <c r="AD233" s="167"/>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6"/>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6"/>
      <c r="B235" s="249"/>
      <c r="C235" s="248"/>
      <c r="D235" s="249"/>
      <c r="E235" s="248"/>
      <c r="F235" s="311"/>
      <c r="G235" s="227"/>
      <c r="H235" s="158"/>
      <c r="I235" s="158"/>
      <c r="J235" s="158"/>
      <c r="K235" s="158"/>
      <c r="L235" s="158"/>
      <c r="M235" s="158"/>
      <c r="N235" s="158"/>
      <c r="O235" s="158"/>
      <c r="P235" s="228"/>
      <c r="Q235" s="983"/>
      <c r="R235" s="984"/>
      <c r="S235" s="984"/>
      <c r="T235" s="984"/>
      <c r="U235" s="984"/>
      <c r="V235" s="984"/>
      <c r="W235" s="984"/>
      <c r="X235" s="984"/>
      <c r="Y235" s="984"/>
      <c r="Z235" s="984"/>
      <c r="AA235" s="985"/>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6"/>
      <c r="B236" s="249"/>
      <c r="C236" s="248"/>
      <c r="D236" s="249"/>
      <c r="E236" s="248"/>
      <c r="F236" s="311"/>
      <c r="G236" s="229"/>
      <c r="H236" s="230"/>
      <c r="I236" s="230"/>
      <c r="J236" s="230"/>
      <c r="K236" s="230"/>
      <c r="L236" s="230"/>
      <c r="M236" s="230"/>
      <c r="N236" s="230"/>
      <c r="O236" s="230"/>
      <c r="P236" s="231"/>
      <c r="Q236" s="986"/>
      <c r="R236" s="987"/>
      <c r="S236" s="987"/>
      <c r="T236" s="987"/>
      <c r="U236" s="987"/>
      <c r="V236" s="987"/>
      <c r="W236" s="987"/>
      <c r="X236" s="987"/>
      <c r="Y236" s="987"/>
      <c r="Z236" s="987"/>
      <c r="AA236" s="988"/>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6"/>
      <c r="B237" s="249"/>
      <c r="C237" s="248"/>
      <c r="D237" s="249"/>
      <c r="E237" s="248"/>
      <c r="F237" s="311"/>
      <c r="G237" s="229"/>
      <c r="H237" s="230"/>
      <c r="I237" s="230"/>
      <c r="J237" s="230"/>
      <c r="K237" s="230"/>
      <c r="L237" s="230"/>
      <c r="M237" s="230"/>
      <c r="N237" s="230"/>
      <c r="O237" s="230"/>
      <c r="P237" s="231"/>
      <c r="Q237" s="986"/>
      <c r="R237" s="987"/>
      <c r="S237" s="987"/>
      <c r="T237" s="987"/>
      <c r="U237" s="987"/>
      <c r="V237" s="987"/>
      <c r="W237" s="987"/>
      <c r="X237" s="987"/>
      <c r="Y237" s="987"/>
      <c r="Z237" s="987"/>
      <c r="AA237" s="988"/>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6"/>
      <c r="B238" s="249"/>
      <c r="C238" s="248"/>
      <c r="D238" s="249"/>
      <c r="E238" s="248"/>
      <c r="F238" s="311"/>
      <c r="G238" s="229"/>
      <c r="H238" s="230"/>
      <c r="I238" s="230"/>
      <c r="J238" s="230"/>
      <c r="K238" s="230"/>
      <c r="L238" s="230"/>
      <c r="M238" s="230"/>
      <c r="N238" s="230"/>
      <c r="O238" s="230"/>
      <c r="P238" s="231"/>
      <c r="Q238" s="986"/>
      <c r="R238" s="987"/>
      <c r="S238" s="987"/>
      <c r="T238" s="987"/>
      <c r="U238" s="987"/>
      <c r="V238" s="987"/>
      <c r="W238" s="987"/>
      <c r="X238" s="987"/>
      <c r="Y238" s="987"/>
      <c r="Z238" s="987"/>
      <c r="AA238" s="988"/>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6"/>
      <c r="B239" s="249"/>
      <c r="C239" s="248"/>
      <c r="D239" s="249"/>
      <c r="E239" s="248"/>
      <c r="F239" s="311"/>
      <c r="G239" s="232"/>
      <c r="H239" s="161"/>
      <c r="I239" s="161"/>
      <c r="J239" s="161"/>
      <c r="K239" s="161"/>
      <c r="L239" s="161"/>
      <c r="M239" s="161"/>
      <c r="N239" s="161"/>
      <c r="O239" s="161"/>
      <c r="P239" s="233"/>
      <c r="Q239" s="989"/>
      <c r="R239" s="990"/>
      <c r="S239" s="990"/>
      <c r="T239" s="990"/>
      <c r="U239" s="990"/>
      <c r="V239" s="990"/>
      <c r="W239" s="990"/>
      <c r="X239" s="990"/>
      <c r="Y239" s="990"/>
      <c r="Z239" s="990"/>
      <c r="AA239" s="991"/>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6"/>
      <c r="B240" s="249"/>
      <c r="C240" s="248"/>
      <c r="D240" s="249"/>
      <c r="E240" s="248"/>
      <c r="F240" s="311"/>
      <c r="G240" s="269"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4" t="s">
        <v>475</v>
      </c>
      <c r="AC240" s="166"/>
      <c r="AD240" s="167"/>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6"/>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6"/>
      <c r="B242" s="249"/>
      <c r="C242" s="248"/>
      <c r="D242" s="249"/>
      <c r="E242" s="248"/>
      <c r="F242" s="311"/>
      <c r="G242" s="227"/>
      <c r="H242" s="158"/>
      <c r="I242" s="158"/>
      <c r="J242" s="158"/>
      <c r="K242" s="158"/>
      <c r="L242" s="158"/>
      <c r="M242" s="158"/>
      <c r="N242" s="158"/>
      <c r="O242" s="158"/>
      <c r="P242" s="228"/>
      <c r="Q242" s="983"/>
      <c r="R242" s="984"/>
      <c r="S242" s="984"/>
      <c r="T242" s="984"/>
      <c r="U242" s="984"/>
      <c r="V242" s="984"/>
      <c r="W242" s="984"/>
      <c r="X242" s="984"/>
      <c r="Y242" s="984"/>
      <c r="Z242" s="984"/>
      <c r="AA242" s="985"/>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6"/>
      <c r="B243" s="249"/>
      <c r="C243" s="248"/>
      <c r="D243" s="249"/>
      <c r="E243" s="248"/>
      <c r="F243" s="311"/>
      <c r="G243" s="229"/>
      <c r="H243" s="230"/>
      <c r="I243" s="230"/>
      <c r="J243" s="230"/>
      <c r="K243" s="230"/>
      <c r="L243" s="230"/>
      <c r="M243" s="230"/>
      <c r="N243" s="230"/>
      <c r="O243" s="230"/>
      <c r="P243" s="231"/>
      <c r="Q243" s="986"/>
      <c r="R243" s="987"/>
      <c r="S243" s="987"/>
      <c r="T243" s="987"/>
      <c r="U243" s="987"/>
      <c r="V243" s="987"/>
      <c r="W243" s="987"/>
      <c r="X243" s="987"/>
      <c r="Y243" s="987"/>
      <c r="Z243" s="987"/>
      <c r="AA243" s="988"/>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6"/>
      <c r="B244" s="249"/>
      <c r="C244" s="248"/>
      <c r="D244" s="249"/>
      <c r="E244" s="248"/>
      <c r="F244" s="311"/>
      <c r="G244" s="229"/>
      <c r="H244" s="230"/>
      <c r="I244" s="230"/>
      <c r="J244" s="230"/>
      <c r="K244" s="230"/>
      <c r="L244" s="230"/>
      <c r="M244" s="230"/>
      <c r="N244" s="230"/>
      <c r="O244" s="230"/>
      <c r="P244" s="231"/>
      <c r="Q244" s="986"/>
      <c r="R244" s="987"/>
      <c r="S244" s="987"/>
      <c r="T244" s="987"/>
      <c r="U244" s="987"/>
      <c r="V244" s="987"/>
      <c r="W244" s="987"/>
      <c r="X244" s="987"/>
      <c r="Y244" s="987"/>
      <c r="Z244" s="987"/>
      <c r="AA244" s="988"/>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6"/>
      <c r="B245" s="249"/>
      <c r="C245" s="248"/>
      <c r="D245" s="249"/>
      <c r="E245" s="248"/>
      <c r="F245" s="311"/>
      <c r="G245" s="229"/>
      <c r="H245" s="230"/>
      <c r="I245" s="230"/>
      <c r="J245" s="230"/>
      <c r="K245" s="230"/>
      <c r="L245" s="230"/>
      <c r="M245" s="230"/>
      <c r="N245" s="230"/>
      <c r="O245" s="230"/>
      <c r="P245" s="231"/>
      <c r="Q245" s="986"/>
      <c r="R245" s="987"/>
      <c r="S245" s="987"/>
      <c r="T245" s="987"/>
      <c r="U245" s="987"/>
      <c r="V245" s="987"/>
      <c r="W245" s="987"/>
      <c r="X245" s="987"/>
      <c r="Y245" s="987"/>
      <c r="Z245" s="987"/>
      <c r="AA245" s="988"/>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6"/>
      <c r="B246" s="249"/>
      <c r="C246" s="248"/>
      <c r="D246" s="249"/>
      <c r="E246" s="312"/>
      <c r="F246" s="313"/>
      <c r="G246" s="232"/>
      <c r="H246" s="161"/>
      <c r="I246" s="161"/>
      <c r="J246" s="161"/>
      <c r="K246" s="161"/>
      <c r="L246" s="161"/>
      <c r="M246" s="161"/>
      <c r="N246" s="161"/>
      <c r="O246" s="161"/>
      <c r="P246" s="233"/>
      <c r="Q246" s="989"/>
      <c r="R246" s="990"/>
      <c r="S246" s="990"/>
      <c r="T246" s="990"/>
      <c r="U246" s="990"/>
      <c r="V246" s="990"/>
      <c r="W246" s="990"/>
      <c r="X246" s="990"/>
      <c r="Y246" s="990"/>
      <c r="Z246" s="990"/>
      <c r="AA246" s="991"/>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6"/>
      <c r="B247" s="249"/>
      <c r="C247" s="248"/>
      <c r="D247" s="249"/>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6"/>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6"/>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96"/>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6"/>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6"/>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470</v>
      </c>
      <c r="AN252" s="262"/>
      <c r="AO252" s="262"/>
      <c r="AP252" s="264"/>
      <c r="AQ252" s="264" t="s">
        <v>355</v>
      </c>
      <c r="AR252" s="265"/>
      <c r="AS252" s="265"/>
      <c r="AT252" s="266"/>
      <c r="AU252" s="276" t="s">
        <v>380</v>
      </c>
      <c r="AV252" s="276"/>
      <c r="AW252" s="276"/>
      <c r="AX252" s="277"/>
    </row>
    <row r="253" spans="1:50" ht="18.75" hidden="1" customHeight="1" x14ac:dyDescent="0.15">
      <c r="A253" s="996"/>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356</v>
      </c>
      <c r="AT253" s="169"/>
      <c r="AU253" s="133"/>
      <c r="AV253" s="133"/>
      <c r="AW253" s="134" t="s">
        <v>300</v>
      </c>
      <c r="AX253" s="135"/>
    </row>
    <row r="254" spans="1:50" ht="39.75" hidden="1" customHeight="1" x14ac:dyDescent="0.15">
      <c r="A254" s="996"/>
      <c r="B254" s="249"/>
      <c r="C254" s="248"/>
      <c r="D254" s="249"/>
      <c r="E254" s="248"/>
      <c r="F254" s="311"/>
      <c r="G254" s="227"/>
      <c r="H254" s="158"/>
      <c r="I254" s="158"/>
      <c r="J254" s="158"/>
      <c r="K254" s="158"/>
      <c r="L254" s="158"/>
      <c r="M254" s="158"/>
      <c r="N254" s="158"/>
      <c r="O254" s="158"/>
      <c r="P254" s="158"/>
      <c r="Q254" s="158"/>
      <c r="R254" s="158"/>
      <c r="S254" s="158"/>
      <c r="T254" s="158"/>
      <c r="U254" s="158"/>
      <c r="V254" s="158"/>
      <c r="W254" s="158"/>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6"/>
      <c r="B255" s="249"/>
      <c r="C255" s="248"/>
      <c r="D255" s="249"/>
      <c r="E255" s="248"/>
      <c r="F255" s="311"/>
      <c r="G255" s="232"/>
      <c r="H255" s="161"/>
      <c r="I255" s="161"/>
      <c r="J255" s="161"/>
      <c r="K255" s="161"/>
      <c r="L255" s="161"/>
      <c r="M255" s="161"/>
      <c r="N255" s="161"/>
      <c r="O255" s="161"/>
      <c r="P255" s="161"/>
      <c r="Q255" s="161"/>
      <c r="R255" s="161"/>
      <c r="S255" s="161"/>
      <c r="T255" s="161"/>
      <c r="U255" s="161"/>
      <c r="V255" s="161"/>
      <c r="W255" s="161"/>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6"/>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470</v>
      </c>
      <c r="AN256" s="262"/>
      <c r="AO256" s="262"/>
      <c r="AP256" s="264"/>
      <c r="AQ256" s="264" t="s">
        <v>355</v>
      </c>
      <c r="AR256" s="265"/>
      <c r="AS256" s="265"/>
      <c r="AT256" s="266"/>
      <c r="AU256" s="276" t="s">
        <v>380</v>
      </c>
      <c r="AV256" s="276"/>
      <c r="AW256" s="276"/>
      <c r="AX256" s="277"/>
    </row>
    <row r="257" spans="1:50" ht="18.75" hidden="1" customHeight="1" x14ac:dyDescent="0.15">
      <c r="A257" s="996"/>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356</v>
      </c>
      <c r="AT257" s="169"/>
      <c r="AU257" s="133"/>
      <c r="AV257" s="133"/>
      <c r="AW257" s="134" t="s">
        <v>300</v>
      </c>
      <c r="AX257" s="135"/>
    </row>
    <row r="258" spans="1:50" ht="39.75" hidden="1" customHeight="1" x14ac:dyDescent="0.15">
      <c r="A258" s="996"/>
      <c r="B258" s="249"/>
      <c r="C258" s="248"/>
      <c r="D258" s="249"/>
      <c r="E258" s="248"/>
      <c r="F258" s="311"/>
      <c r="G258" s="227"/>
      <c r="H258" s="158"/>
      <c r="I258" s="158"/>
      <c r="J258" s="158"/>
      <c r="K258" s="158"/>
      <c r="L258" s="158"/>
      <c r="M258" s="158"/>
      <c r="N258" s="158"/>
      <c r="O258" s="158"/>
      <c r="P258" s="158"/>
      <c r="Q258" s="158"/>
      <c r="R258" s="158"/>
      <c r="S258" s="158"/>
      <c r="T258" s="158"/>
      <c r="U258" s="158"/>
      <c r="V258" s="158"/>
      <c r="W258" s="158"/>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6"/>
      <c r="B259" s="249"/>
      <c r="C259" s="248"/>
      <c r="D259" s="249"/>
      <c r="E259" s="248"/>
      <c r="F259" s="311"/>
      <c r="G259" s="232"/>
      <c r="H259" s="161"/>
      <c r="I259" s="161"/>
      <c r="J259" s="161"/>
      <c r="K259" s="161"/>
      <c r="L259" s="161"/>
      <c r="M259" s="161"/>
      <c r="N259" s="161"/>
      <c r="O259" s="161"/>
      <c r="P259" s="161"/>
      <c r="Q259" s="161"/>
      <c r="R259" s="161"/>
      <c r="S259" s="161"/>
      <c r="T259" s="161"/>
      <c r="U259" s="161"/>
      <c r="V259" s="161"/>
      <c r="W259" s="161"/>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6"/>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470</v>
      </c>
      <c r="AN260" s="262"/>
      <c r="AO260" s="262"/>
      <c r="AP260" s="264"/>
      <c r="AQ260" s="264" t="s">
        <v>355</v>
      </c>
      <c r="AR260" s="265"/>
      <c r="AS260" s="265"/>
      <c r="AT260" s="266"/>
      <c r="AU260" s="276" t="s">
        <v>380</v>
      </c>
      <c r="AV260" s="276"/>
      <c r="AW260" s="276"/>
      <c r="AX260" s="277"/>
    </row>
    <row r="261" spans="1:50" ht="18.75" hidden="1" customHeight="1" x14ac:dyDescent="0.15">
      <c r="A261" s="996"/>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356</v>
      </c>
      <c r="AT261" s="169"/>
      <c r="AU261" s="133"/>
      <c r="AV261" s="133"/>
      <c r="AW261" s="134" t="s">
        <v>300</v>
      </c>
      <c r="AX261" s="135"/>
    </row>
    <row r="262" spans="1:50" ht="39.75" hidden="1" customHeight="1" x14ac:dyDescent="0.15">
      <c r="A262" s="996"/>
      <c r="B262" s="249"/>
      <c r="C262" s="248"/>
      <c r="D262" s="249"/>
      <c r="E262" s="248"/>
      <c r="F262" s="311"/>
      <c r="G262" s="227"/>
      <c r="H262" s="158"/>
      <c r="I262" s="158"/>
      <c r="J262" s="158"/>
      <c r="K262" s="158"/>
      <c r="L262" s="158"/>
      <c r="M262" s="158"/>
      <c r="N262" s="158"/>
      <c r="O262" s="158"/>
      <c r="P262" s="158"/>
      <c r="Q262" s="158"/>
      <c r="R262" s="158"/>
      <c r="S262" s="158"/>
      <c r="T262" s="158"/>
      <c r="U262" s="158"/>
      <c r="V262" s="158"/>
      <c r="W262" s="158"/>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6"/>
      <c r="B263" s="249"/>
      <c r="C263" s="248"/>
      <c r="D263" s="249"/>
      <c r="E263" s="248"/>
      <c r="F263" s="311"/>
      <c r="G263" s="232"/>
      <c r="H263" s="161"/>
      <c r="I263" s="161"/>
      <c r="J263" s="161"/>
      <c r="K263" s="161"/>
      <c r="L263" s="161"/>
      <c r="M263" s="161"/>
      <c r="N263" s="161"/>
      <c r="O263" s="161"/>
      <c r="P263" s="161"/>
      <c r="Q263" s="161"/>
      <c r="R263" s="161"/>
      <c r="S263" s="161"/>
      <c r="T263" s="161"/>
      <c r="U263" s="161"/>
      <c r="V263" s="161"/>
      <c r="W263" s="161"/>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6"/>
      <c r="B264" s="249"/>
      <c r="C264" s="248"/>
      <c r="D264" s="249"/>
      <c r="E264" s="248"/>
      <c r="F264" s="311"/>
      <c r="G264" s="269"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6"/>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356</v>
      </c>
      <c r="AT265" s="169"/>
      <c r="AU265" s="133"/>
      <c r="AV265" s="133"/>
      <c r="AW265" s="134" t="s">
        <v>300</v>
      </c>
      <c r="AX265" s="135"/>
    </row>
    <row r="266" spans="1:50" ht="39.75" hidden="1" customHeight="1" x14ac:dyDescent="0.15">
      <c r="A266" s="996"/>
      <c r="B266" s="249"/>
      <c r="C266" s="248"/>
      <c r="D266" s="249"/>
      <c r="E266" s="248"/>
      <c r="F266" s="311"/>
      <c r="G266" s="227"/>
      <c r="H266" s="158"/>
      <c r="I266" s="158"/>
      <c r="J266" s="158"/>
      <c r="K266" s="158"/>
      <c r="L266" s="158"/>
      <c r="M266" s="158"/>
      <c r="N266" s="158"/>
      <c r="O266" s="158"/>
      <c r="P266" s="158"/>
      <c r="Q266" s="158"/>
      <c r="R266" s="158"/>
      <c r="S266" s="158"/>
      <c r="T266" s="158"/>
      <c r="U266" s="158"/>
      <c r="V266" s="158"/>
      <c r="W266" s="158"/>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6"/>
      <c r="B267" s="249"/>
      <c r="C267" s="248"/>
      <c r="D267" s="249"/>
      <c r="E267" s="248"/>
      <c r="F267" s="311"/>
      <c r="G267" s="232"/>
      <c r="H267" s="161"/>
      <c r="I267" s="161"/>
      <c r="J267" s="161"/>
      <c r="K267" s="161"/>
      <c r="L267" s="161"/>
      <c r="M267" s="161"/>
      <c r="N267" s="161"/>
      <c r="O267" s="161"/>
      <c r="P267" s="161"/>
      <c r="Q267" s="161"/>
      <c r="R267" s="161"/>
      <c r="S267" s="161"/>
      <c r="T267" s="161"/>
      <c r="U267" s="161"/>
      <c r="V267" s="161"/>
      <c r="W267" s="161"/>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6"/>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470</v>
      </c>
      <c r="AN268" s="262"/>
      <c r="AO268" s="262"/>
      <c r="AP268" s="264"/>
      <c r="AQ268" s="264" t="s">
        <v>355</v>
      </c>
      <c r="AR268" s="265"/>
      <c r="AS268" s="265"/>
      <c r="AT268" s="266"/>
      <c r="AU268" s="276" t="s">
        <v>380</v>
      </c>
      <c r="AV268" s="276"/>
      <c r="AW268" s="276"/>
      <c r="AX268" s="277"/>
    </row>
    <row r="269" spans="1:50" ht="18.75" hidden="1" customHeight="1" x14ac:dyDescent="0.15">
      <c r="A269" s="996"/>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356</v>
      </c>
      <c r="AT269" s="169"/>
      <c r="AU269" s="133"/>
      <c r="AV269" s="133"/>
      <c r="AW269" s="134" t="s">
        <v>300</v>
      </c>
      <c r="AX269" s="135"/>
    </row>
    <row r="270" spans="1:50" ht="39.75" hidden="1" customHeight="1" x14ac:dyDescent="0.15">
      <c r="A270" s="996"/>
      <c r="B270" s="249"/>
      <c r="C270" s="248"/>
      <c r="D270" s="249"/>
      <c r="E270" s="248"/>
      <c r="F270" s="311"/>
      <c r="G270" s="227"/>
      <c r="H270" s="158"/>
      <c r="I270" s="158"/>
      <c r="J270" s="158"/>
      <c r="K270" s="158"/>
      <c r="L270" s="158"/>
      <c r="M270" s="158"/>
      <c r="N270" s="158"/>
      <c r="O270" s="158"/>
      <c r="P270" s="158"/>
      <c r="Q270" s="158"/>
      <c r="R270" s="158"/>
      <c r="S270" s="158"/>
      <c r="T270" s="158"/>
      <c r="U270" s="158"/>
      <c r="V270" s="158"/>
      <c r="W270" s="158"/>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6"/>
      <c r="B271" s="249"/>
      <c r="C271" s="248"/>
      <c r="D271" s="249"/>
      <c r="E271" s="248"/>
      <c r="F271" s="311"/>
      <c r="G271" s="232"/>
      <c r="H271" s="161"/>
      <c r="I271" s="161"/>
      <c r="J271" s="161"/>
      <c r="K271" s="161"/>
      <c r="L271" s="161"/>
      <c r="M271" s="161"/>
      <c r="N271" s="161"/>
      <c r="O271" s="161"/>
      <c r="P271" s="161"/>
      <c r="Q271" s="161"/>
      <c r="R271" s="161"/>
      <c r="S271" s="161"/>
      <c r="T271" s="161"/>
      <c r="U271" s="161"/>
      <c r="V271" s="161"/>
      <c r="W271" s="161"/>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6"/>
      <c r="B272" s="249"/>
      <c r="C272" s="248"/>
      <c r="D272" s="249"/>
      <c r="E272" s="248"/>
      <c r="F272" s="311"/>
      <c r="G272" s="269"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4"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6"/>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6"/>
      <c r="B274" s="249"/>
      <c r="C274" s="248"/>
      <c r="D274" s="249"/>
      <c r="E274" s="248"/>
      <c r="F274" s="311"/>
      <c r="G274" s="227"/>
      <c r="H274" s="158"/>
      <c r="I274" s="158"/>
      <c r="J274" s="158"/>
      <c r="K274" s="158"/>
      <c r="L274" s="158"/>
      <c r="M274" s="158"/>
      <c r="N274" s="158"/>
      <c r="O274" s="158"/>
      <c r="P274" s="228"/>
      <c r="Q274" s="983"/>
      <c r="R274" s="984"/>
      <c r="S274" s="984"/>
      <c r="T274" s="984"/>
      <c r="U274" s="984"/>
      <c r="V274" s="984"/>
      <c r="W274" s="984"/>
      <c r="X274" s="984"/>
      <c r="Y274" s="984"/>
      <c r="Z274" s="984"/>
      <c r="AA274" s="985"/>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6"/>
      <c r="B275" s="249"/>
      <c r="C275" s="248"/>
      <c r="D275" s="249"/>
      <c r="E275" s="248"/>
      <c r="F275" s="311"/>
      <c r="G275" s="229"/>
      <c r="H275" s="230"/>
      <c r="I275" s="230"/>
      <c r="J275" s="230"/>
      <c r="K275" s="230"/>
      <c r="L275" s="230"/>
      <c r="M275" s="230"/>
      <c r="N275" s="230"/>
      <c r="O275" s="230"/>
      <c r="P275" s="231"/>
      <c r="Q275" s="986"/>
      <c r="R275" s="987"/>
      <c r="S275" s="987"/>
      <c r="T275" s="987"/>
      <c r="U275" s="987"/>
      <c r="V275" s="987"/>
      <c r="W275" s="987"/>
      <c r="X275" s="987"/>
      <c r="Y275" s="987"/>
      <c r="Z275" s="987"/>
      <c r="AA275" s="988"/>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6"/>
      <c r="B276" s="249"/>
      <c r="C276" s="248"/>
      <c r="D276" s="249"/>
      <c r="E276" s="248"/>
      <c r="F276" s="311"/>
      <c r="G276" s="229"/>
      <c r="H276" s="230"/>
      <c r="I276" s="230"/>
      <c r="J276" s="230"/>
      <c r="K276" s="230"/>
      <c r="L276" s="230"/>
      <c r="M276" s="230"/>
      <c r="N276" s="230"/>
      <c r="O276" s="230"/>
      <c r="P276" s="231"/>
      <c r="Q276" s="986"/>
      <c r="R276" s="987"/>
      <c r="S276" s="987"/>
      <c r="T276" s="987"/>
      <c r="U276" s="987"/>
      <c r="V276" s="987"/>
      <c r="W276" s="987"/>
      <c r="X276" s="987"/>
      <c r="Y276" s="987"/>
      <c r="Z276" s="987"/>
      <c r="AA276" s="988"/>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6"/>
      <c r="B277" s="249"/>
      <c r="C277" s="248"/>
      <c r="D277" s="249"/>
      <c r="E277" s="248"/>
      <c r="F277" s="311"/>
      <c r="G277" s="229"/>
      <c r="H277" s="230"/>
      <c r="I277" s="230"/>
      <c r="J277" s="230"/>
      <c r="K277" s="230"/>
      <c r="L277" s="230"/>
      <c r="M277" s="230"/>
      <c r="N277" s="230"/>
      <c r="O277" s="230"/>
      <c r="P277" s="231"/>
      <c r="Q277" s="986"/>
      <c r="R277" s="987"/>
      <c r="S277" s="987"/>
      <c r="T277" s="987"/>
      <c r="U277" s="987"/>
      <c r="V277" s="987"/>
      <c r="W277" s="987"/>
      <c r="X277" s="987"/>
      <c r="Y277" s="987"/>
      <c r="Z277" s="987"/>
      <c r="AA277" s="988"/>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6"/>
      <c r="B278" s="249"/>
      <c r="C278" s="248"/>
      <c r="D278" s="249"/>
      <c r="E278" s="248"/>
      <c r="F278" s="311"/>
      <c r="G278" s="232"/>
      <c r="H278" s="161"/>
      <c r="I278" s="161"/>
      <c r="J278" s="161"/>
      <c r="K278" s="161"/>
      <c r="L278" s="161"/>
      <c r="M278" s="161"/>
      <c r="N278" s="161"/>
      <c r="O278" s="161"/>
      <c r="P278" s="233"/>
      <c r="Q278" s="989"/>
      <c r="R278" s="990"/>
      <c r="S278" s="990"/>
      <c r="T278" s="990"/>
      <c r="U278" s="990"/>
      <c r="V278" s="990"/>
      <c r="W278" s="990"/>
      <c r="X278" s="990"/>
      <c r="Y278" s="990"/>
      <c r="Z278" s="990"/>
      <c r="AA278" s="991"/>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6"/>
      <c r="B279" s="249"/>
      <c r="C279" s="248"/>
      <c r="D279" s="249"/>
      <c r="E279" s="248"/>
      <c r="F279" s="311"/>
      <c r="G279" s="269"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4" t="s">
        <v>475</v>
      </c>
      <c r="AC279" s="166"/>
      <c r="AD279" s="167"/>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6"/>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6"/>
      <c r="B281" s="249"/>
      <c r="C281" s="248"/>
      <c r="D281" s="249"/>
      <c r="E281" s="248"/>
      <c r="F281" s="311"/>
      <c r="G281" s="227"/>
      <c r="H281" s="158"/>
      <c r="I281" s="158"/>
      <c r="J281" s="158"/>
      <c r="K281" s="158"/>
      <c r="L281" s="158"/>
      <c r="M281" s="158"/>
      <c r="N281" s="158"/>
      <c r="O281" s="158"/>
      <c r="P281" s="228"/>
      <c r="Q281" s="983"/>
      <c r="R281" s="984"/>
      <c r="S281" s="984"/>
      <c r="T281" s="984"/>
      <c r="U281" s="984"/>
      <c r="V281" s="984"/>
      <c r="W281" s="984"/>
      <c r="X281" s="984"/>
      <c r="Y281" s="984"/>
      <c r="Z281" s="984"/>
      <c r="AA281" s="985"/>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6"/>
      <c r="B282" s="249"/>
      <c r="C282" s="248"/>
      <c r="D282" s="249"/>
      <c r="E282" s="248"/>
      <c r="F282" s="311"/>
      <c r="G282" s="229"/>
      <c r="H282" s="230"/>
      <c r="I282" s="230"/>
      <c r="J282" s="230"/>
      <c r="K282" s="230"/>
      <c r="L282" s="230"/>
      <c r="M282" s="230"/>
      <c r="N282" s="230"/>
      <c r="O282" s="230"/>
      <c r="P282" s="231"/>
      <c r="Q282" s="986"/>
      <c r="R282" s="987"/>
      <c r="S282" s="987"/>
      <c r="T282" s="987"/>
      <c r="U282" s="987"/>
      <c r="V282" s="987"/>
      <c r="W282" s="987"/>
      <c r="X282" s="987"/>
      <c r="Y282" s="987"/>
      <c r="Z282" s="987"/>
      <c r="AA282" s="988"/>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6"/>
      <c r="B283" s="249"/>
      <c r="C283" s="248"/>
      <c r="D283" s="249"/>
      <c r="E283" s="248"/>
      <c r="F283" s="311"/>
      <c r="G283" s="229"/>
      <c r="H283" s="230"/>
      <c r="I283" s="230"/>
      <c r="J283" s="230"/>
      <c r="K283" s="230"/>
      <c r="L283" s="230"/>
      <c r="M283" s="230"/>
      <c r="N283" s="230"/>
      <c r="O283" s="230"/>
      <c r="P283" s="231"/>
      <c r="Q283" s="986"/>
      <c r="R283" s="987"/>
      <c r="S283" s="987"/>
      <c r="T283" s="987"/>
      <c r="U283" s="987"/>
      <c r="V283" s="987"/>
      <c r="W283" s="987"/>
      <c r="X283" s="987"/>
      <c r="Y283" s="987"/>
      <c r="Z283" s="987"/>
      <c r="AA283" s="988"/>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6"/>
      <c r="B284" s="249"/>
      <c r="C284" s="248"/>
      <c r="D284" s="249"/>
      <c r="E284" s="248"/>
      <c r="F284" s="311"/>
      <c r="G284" s="229"/>
      <c r="H284" s="230"/>
      <c r="I284" s="230"/>
      <c r="J284" s="230"/>
      <c r="K284" s="230"/>
      <c r="L284" s="230"/>
      <c r="M284" s="230"/>
      <c r="N284" s="230"/>
      <c r="O284" s="230"/>
      <c r="P284" s="231"/>
      <c r="Q284" s="986"/>
      <c r="R284" s="987"/>
      <c r="S284" s="987"/>
      <c r="T284" s="987"/>
      <c r="U284" s="987"/>
      <c r="V284" s="987"/>
      <c r="W284" s="987"/>
      <c r="X284" s="987"/>
      <c r="Y284" s="987"/>
      <c r="Z284" s="987"/>
      <c r="AA284" s="988"/>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6"/>
      <c r="B285" s="249"/>
      <c r="C285" s="248"/>
      <c r="D285" s="249"/>
      <c r="E285" s="248"/>
      <c r="F285" s="311"/>
      <c r="G285" s="232"/>
      <c r="H285" s="161"/>
      <c r="I285" s="161"/>
      <c r="J285" s="161"/>
      <c r="K285" s="161"/>
      <c r="L285" s="161"/>
      <c r="M285" s="161"/>
      <c r="N285" s="161"/>
      <c r="O285" s="161"/>
      <c r="P285" s="233"/>
      <c r="Q285" s="989"/>
      <c r="R285" s="990"/>
      <c r="S285" s="990"/>
      <c r="T285" s="990"/>
      <c r="U285" s="990"/>
      <c r="V285" s="990"/>
      <c r="W285" s="990"/>
      <c r="X285" s="990"/>
      <c r="Y285" s="990"/>
      <c r="Z285" s="990"/>
      <c r="AA285" s="991"/>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6"/>
      <c r="B286" s="249"/>
      <c r="C286" s="248"/>
      <c r="D286" s="249"/>
      <c r="E286" s="248"/>
      <c r="F286" s="311"/>
      <c r="G286" s="269"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4" t="s">
        <v>475</v>
      </c>
      <c r="AC286" s="166"/>
      <c r="AD286" s="167"/>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6"/>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6"/>
      <c r="B288" s="249"/>
      <c r="C288" s="248"/>
      <c r="D288" s="249"/>
      <c r="E288" s="248"/>
      <c r="F288" s="311"/>
      <c r="G288" s="227"/>
      <c r="H288" s="158"/>
      <c r="I288" s="158"/>
      <c r="J288" s="158"/>
      <c r="K288" s="158"/>
      <c r="L288" s="158"/>
      <c r="M288" s="158"/>
      <c r="N288" s="158"/>
      <c r="O288" s="158"/>
      <c r="P288" s="228"/>
      <c r="Q288" s="983"/>
      <c r="R288" s="984"/>
      <c r="S288" s="984"/>
      <c r="T288" s="984"/>
      <c r="U288" s="984"/>
      <c r="V288" s="984"/>
      <c r="W288" s="984"/>
      <c r="X288" s="984"/>
      <c r="Y288" s="984"/>
      <c r="Z288" s="984"/>
      <c r="AA288" s="985"/>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6"/>
      <c r="B289" s="249"/>
      <c r="C289" s="248"/>
      <c r="D289" s="249"/>
      <c r="E289" s="248"/>
      <c r="F289" s="311"/>
      <c r="G289" s="229"/>
      <c r="H289" s="230"/>
      <c r="I289" s="230"/>
      <c r="J289" s="230"/>
      <c r="K289" s="230"/>
      <c r="L289" s="230"/>
      <c r="M289" s="230"/>
      <c r="N289" s="230"/>
      <c r="O289" s="230"/>
      <c r="P289" s="231"/>
      <c r="Q289" s="986"/>
      <c r="R289" s="987"/>
      <c r="S289" s="987"/>
      <c r="T289" s="987"/>
      <c r="U289" s="987"/>
      <c r="V289" s="987"/>
      <c r="W289" s="987"/>
      <c r="X289" s="987"/>
      <c r="Y289" s="987"/>
      <c r="Z289" s="987"/>
      <c r="AA289" s="988"/>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6"/>
      <c r="B290" s="249"/>
      <c r="C290" s="248"/>
      <c r="D290" s="249"/>
      <c r="E290" s="248"/>
      <c r="F290" s="311"/>
      <c r="G290" s="229"/>
      <c r="H290" s="230"/>
      <c r="I290" s="230"/>
      <c r="J290" s="230"/>
      <c r="K290" s="230"/>
      <c r="L290" s="230"/>
      <c r="M290" s="230"/>
      <c r="N290" s="230"/>
      <c r="O290" s="230"/>
      <c r="P290" s="231"/>
      <c r="Q290" s="986"/>
      <c r="R290" s="987"/>
      <c r="S290" s="987"/>
      <c r="T290" s="987"/>
      <c r="U290" s="987"/>
      <c r="V290" s="987"/>
      <c r="W290" s="987"/>
      <c r="X290" s="987"/>
      <c r="Y290" s="987"/>
      <c r="Z290" s="987"/>
      <c r="AA290" s="988"/>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6"/>
      <c r="B291" s="249"/>
      <c r="C291" s="248"/>
      <c r="D291" s="249"/>
      <c r="E291" s="248"/>
      <c r="F291" s="311"/>
      <c r="G291" s="229"/>
      <c r="H291" s="230"/>
      <c r="I291" s="230"/>
      <c r="J291" s="230"/>
      <c r="K291" s="230"/>
      <c r="L291" s="230"/>
      <c r="M291" s="230"/>
      <c r="N291" s="230"/>
      <c r="O291" s="230"/>
      <c r="P291" s="231"/>
      <c r="Q291" s="986"/>
      <c r="R291" s="987"/>
      <c r="S291" s="987"/>
      <c r="T291" s="987"/>
      <c r="U291" s="987"/>
      <c r="V291" s="987"/>
      <c r="W291" s="987"/>
      <c r="X291" s="987"/>
      <c r="Y291" s="987"/>
      <c r="Z291" s="987"/>
      <c r="AA291" s="988"/>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6"/>
      <c r="B292" s="249"/>
      <c r="C292" s="248"/>
      <c r="D292" s="249"/>
      <c r="E292" s="248"/>
      <c r="F292" s="311"/>
      <c r="G292" s="232"/>
      <c r="H292" s="161"/>
      <c r="I292" s="161"/>
      <c r="J292" s="161"/>
      <c r="K292" s="161"/>
      <c r="L292" s="161"/>
      <c r="M292" s="161"/>
      <c r="N292" s="161"/>
      <c r="O292" s="161"/>
      <c r="P292" s="233"/>
      <c r="Q292" s="989"/>
      <c r="R292" s="990"/>
      <c r="S292" s="990"/>
      <c r="T292" s="990"/>
      <c r="U292" s="990"/>
      <c r="V292" s="990"/>
      <c r="W292" s="990"/>
      <c r="X292" s="990"/>
      <c r="Y292" s="990"/>
      <c r="Z292" s="990"/>
      <c r="AA292" s="991"/>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6"/>
      <c r="B293" s="249"/>
      <c r="C293" s="248"/>
      <c r="D293" s="249"/>
      <c r="E293" s="248"/>
      <c r="F293" s="311"/>
      <c r="G293" s="269"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4" t="s">
        <v>475</v>
      </c>
      <c r="AC293" s="166"/>
      <c r="AD293" s="167"/>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6"/>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6"/>
      <c r="B295" s="249"/>
      <c r="C295" s="248"/>
      <c r="D295" s="249"/>
      <c r="E295" s="248"/>
      <c r="F295" s="311"/>
      <c r="G295" s="227"/>
      <c r="H295" s="158"/>
      <c r="I295" s="158"/>
      <c r="J295" s="158"/>
      <c r="K295" s="158"/>
      <c r="L295" s="158"/>
      <c r="M295" s="158"/>
      <c r="N295" s="158"/>
      <c r="O295" s="158"/>
      <c r="P295" s="228"/>
      <c r="Q295" s="983"/>
      <c r="R295" s="984"/>
      <c r="S295" s="984"/>
      <c r="T295" s="984"/>
      <c r="U295" s="984"/>
      <c r="V295" s="984"/>
      <c r="W295" s="984"/>
      <c r="X295" s="984"/>
      <c r="Y295" s="984"/>
      <c r="Z295" s="984"/>
      <c r="AA295" s="985"/>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6"/>
      <c r="B296" s="249"/>
      <c r="C296" s="248"/>
      <c r="D296" s="249"/>
      <c r="E296" s="248"/>
      <c r="F296" s="311"/>
      <c r="G296" s="229"/>
      <c r="H296" s="230"/>
      <c r="I296" s="230"/>
      <c r="J296" s="230"/>
      <c r="K296" s="230"/>
      <c r="L296" s="230"/>
      <c r="M296" s="230"/>
      <c r="N296" s="230"/>
      <c r="O296" s="230"/>
      <c r="P296" s="231"/>
      <c r="Q296" s="986"/>
      <c r="R296" s="987"/>
      <c r="S296" s="987"/>
      <c r="T296" s="987"/>
      <c r="U296" s="987"/>
      <c r="V296" s="987"/>
      <c r="W296" s="987"/>
      <c r="X296" s="987"/>
      <c r="Y296" s="987"/>
      <c r="Z296" s="987"/>
      <c r="AA296" s="988"/>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6"/>
      <c r="B297" s="249"/>
      <c r="C297" s="248"/>
      <c r="D297" s="249"/>
      <c r="E297" s="248"/>
      <c r="F297" s="311"/>
      <c r="G297" s="229"/>
      <c r="H297" s="230"/>
      <c r="I297" s="230"/>
      <c r="J297" s="230"/>
      <c r="K297" s="230"/>
      <c r="L297" s="230"/>
      <c r="M297" s="230"/>
      <c r="N297" s="230"/>
      <c r="O297" s="230"/>
      <c r="P297" s="231"/>
      <c r="Q297" s="986"/>
      <c r="R297" s="987"/>
      <c r="S297" s="987"/>
      <c r="T297" s="987"/>
      <c r="U297" s="987"/>
      <c r="V297" s="987"/>
      <c r="W297" s="987"/>
      <c r="X297" s="987"/>
      <c r="Y297" s="987"/>
      <c r="Z297" s="987"/>
      <c r="AA297" s="988"/>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6"/>
      <c r="B298" s="249"/>
      <c r="C298" s="248"/>
      <c r="D298" s="249"/>
      <c r="E298" s="248"/>
      <c r="F298" s="311"/>
      <c r="G298" s="229"/>
      <c r="H298" s="230"/>
      <c r="I298" s="230"/>
      <c r="J298" s="230"/>
      <c r="K298" s="230"/>
      <c r="L298" s="230"/>
      <c r="M298" s="230"/>
      <c r="N298" s="230"/>
      <c r="O298" s="230"/>
      <c r="P298" s="231"/>
      <c r="Q298" s="986"/>
      <c r="R298" s="987"/>
      <c r="S298" s="987"/>
      <c r="T298" s="987"/>
      <c r="U298" s="987"/>
      <c r="V298" s="987"/>
      <c r="W298" s="987"/>
      <c r="X298" s="987"/>
      <c r="Y298" s="987"/>
      <c r="Z298" s="987"/>
      <c r="AA298" s="988"/>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6"/>
      <c r="B299" s="249"/>
      <c r="C299" s="248"/>
      <c r="D299" s="249"/>
      <c r="E299" s="248"/>
      <c r="F299" s="311"/>
      <c r="G299" s="232"/>
      <c r="H299" s="161"/>
      <c r="I299" s="161"/>
      <c r="J299" s="161"/>
      <c r="K299" s="161"/>
      <c r="L299" s="161"/>
      <c r="M299" s="161"/>
      <c r="N299" s="161"/>
      <c r="O299" s="161"/>
      <c r="P299" s="233"/>
      <c r="Q299" s="989"/>
      <c r="R299" s="990"/>
      <c r="S299" s="990"/>
      <c r="T299" s="990"/>
      <c r="U299" s="990"/>
      <c r="V299" s="990"/>
      <c r="W299" s="990"/>
      <c r="X299" s="990"/>
      <c r="Y299" s="990"/>
      <c r="Z299" s="990"/>
      <c r="AA299" s="991"/>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6"/>
      <c r="B300" s="249"/>
      <c r="C300" s="248"/>
      <c r="D300" s="249"/>
      <c r="E300" s="248"/>
      <c r="F300" s="311"/>
      <c r="G300" s="269"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4" t="s">
        <v>475</v>
      </c>
      <c r="AC300" s="166"/>
      <c r="AD300" s="167"/>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6"/>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6"/>
      <c r="B302" s="249"/>
      <c r="C302" s="248"/>
      <c r="D302" s="249"/>
      <c r="E302" s="248"/>
      <c r="F302" s="311"/>
      <c r="G302" s="227"/>
      <c r="H302" s="158"/>
      <c r="I302" s="158"/>
      <c r="J302" s="158"/>
      <c r="K302" s="158"/>
      <c r="L302" s="158"/>
      <c r="M302" s="158"/>
      <c r="N302" s="158"/>
      <c r="O302" s="158"/>
      <c r="P302" s="228"/>
      <c r="Q302" s="983"/>
      <c r="R302" s="984"/>
      <c r="S302" s="984"/>
      <c r="T302" s="984"/>
      <c r="U302" s="984"/>
      <c r="V302" s="984"/>
      <c r="W302" s="984"/>
      <c r="X302" s="984"/>
      <c r="Y302" s="984"/>
      <c r="Z302" s="984"/>
      <c r="AA302" s="985"/>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6"/>
      <c r="B303" s="249"/>
      <c r="C303" s="248"/>
      <c r="D303" s="249"/>
      <c r="E303" s="248"/>
      <c r="F303" s="311"/>
      <c r="G303" s="229"/>
      <c r="H303" s="230"/>
      <c r="I303" s="230"/>
      <c r="J303" s="230"/>
      <c r="K303" s="230"/>
      <c r="L303" s="230"/>
      <c r="M303" s="230"/>
      <c r="N303" s="230"/>
      <c r="O303" s="230"/>
      <c r="P303" s="231"/>
      <c r="Q303" s="986"/>
      <c r="R303" s="987"/>
      <c r="S303" s="987"/>
      <c r="T303" s="987"/>
      <c r="U303" s="987"/>
      <c r="V303" s="987"/>
      <c r="W303" s="987"/>
      <c r="X303" s="987"/>
      <c r="Y303" s="987"/>
      <c r="Z303" s="987"/>
      <c r="AA303" s="988"/>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6"/>
      <c r="B304" s="249"/>
      <c r="C304" s="248"/>
      <c r="D304" s="249"/>
      <c r="E304" s="248"/>
      <c r="F304" s="311"/>
      <c r="G304" s="229"/>
      <c r="H304" s="230"/>
      <c r="I304" s="230"/>
      <c r="J304" s="230"/>
      <c r="K304" s="230"/>
      <c r="L304" s="230"/>
      <c r="M304" s="230"/>
      <c r="N304" s="230"/>
      <c r="O304" s="230"/>
      <c r="P304" s="231"/>
      <c r="Q304" s="986"/>
      <c r="R304" s="987"/>
      <c r="S304" s="987"/>
      <c r="T304" s="987"/>
      <c r="U304" s="987"/>
      <c r="V304" s="987"/>
      <c r="W304" s="987"/>
      <c r="X304" s="987"/>
      <c r="Y304" s="987"/>
      <c r="Z304" s="987"/>
      <c r="AA304" s="988"/>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6"/>
      <c r="B305" s="249"/>
      <c r="C305" s="248"/>
      <c r="D305" s="249"/>
      <c r="E305" s="248"/>
      <c r="F305" s="311"/>
      <c r="G305" s="229"/>
      <c r="H305" s="230"/>
      <c r="I305" s="230"/>
      <c r="J305" s="230"/>
      <c r="K305" s="230"/>
      <c r="L305" s="230"/>
      <c r="M305" s="230"/>
      <c r="N305" s="230"/>
      <c r="O305" s="230"/>
      <c r="P305" s="231"/>
      <c r="Q305" s="986"/>
      <c r="R305" s="987"/>
      <c r="S305" s="987"/>
      <c r="T305" s="987"/>
      <c r="U305" s="987"/>
      <c r="V305" s="987"/>
      <c r="W305" s="987"/>
      <c r="X305" s="987"/>
      <c r="Y305" s="987"/>
      <c r="Z305" s="987"/>
      <c r="AA305" s="988"/>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6"/>
      <c r="B306" s="249"/>
      <c r="C306" s="248"/>
      <c r="D306" s="249"/>
      <c r="E306" s="312"/>
      <c r="F306" s="313"/>
      <c r="G306" s="232"/>
      <c r="H306" s="161"/>
      <c r="I306" s="161"/>
      <c r="J306" s="161"/>
      <c r="K306" s="161"/>
      <c r="L306" s="161"/>
      <c r="M306" s="161"/>
      <c r="N306" s="161"/>
      <c r="O306" s="161"/>
      <c r="P306" s="233"/>
      <c r="Q306" s="989"/>
      <c r="R306" s="990"/>
      <c r="S306" s="990"/>
      <c r="T306" s="990"/>
      <c r="U306" s="990"/>
      <c r="V306" s="990"/>
      <c r="W306" s="990"/>
      <c r="X306" s="990"/>
      <c r="Y306" s="990"/>
      <c r="Z306" s="990"/>
      <c r="AA306" s="991"/>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6"/>
      <c r="B307" s="249"/>
      <c r="C307" s="248"/>
      <c r="D307" s="249"/>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6"/>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6"/>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6"/>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6"/>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6"/>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470</v>
      </c>
      <c r="AN312" s="262"/>
      <c r="AO312" s="262"/>
      <c r="AP312" s="264"/>
      <c r="AQ312" s="264" t="s">
        <v>355</v>
      </c>
      <c r="AR312" s="265"/>
      <c r="AS312" s="265"/>
      <c r="AT312" s="266"/>
      <c r="AU312" s="276" t="s">
        <v>380</v>
      </c>
      <c r="AV312" s="276"/>
      <c r="AW312" s="276"/>
      <c r="AX312" s="277"/>
    </row>
    <row r="313" spans="1:50" ht="18.75" hidden="1" customHeight="1" x14ac:dyDescent="0.15">
      <c r="A313" s="996"/>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356</v>
      </c>
      <c r="AT313" s="169"/>
      <c r="AU313" s="133"/>
      <c r="AV313" s="133"/>
      <c r="AW313" s="134" t="s">
        <v>300</v>
      </c>
      <c r="AX313" s="135"/>
    </row>
    <row r="314" spans="1:50" ht="39.75" hidden="1" customHeight="1" x14ac:dyDescent="0.15">
      <c r="A314" s="996"/>
      <c r="B314" s="249"/>
      <c r="C314" s="248"/>
      <c r="D314" s="249"/>
      <c r="E314" s="248"/>
      <c r="F314" s="311"/>
      <c r="G314" s="227"/>
      <c r="H314" s="158"/>
      <c r="I314" s="158"/>
      <c r="J314" s="158"/>
      <c r="K314" s="158"/>
      <c r="L314" s="158"/>
      <c r="M314" s="158"/>
      <c r="N314" s="158"/>
      <c r="O314" s="158"/>
      <c r="P314" s="158"/>
      <c r="Q314" s="158"/>
      <c r="R314" s="158"/>
      <c r="S314" s="158"/>
      <c r="T314" s="158"/>
      <c r="U314" s="158"/>
      <c r="V314" s="158"/>
      <c r="W314" s="158"/>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6"/>
      <c r="B315" s="249"/>
      <c r="C315" s="248"/>
      <c r="D315" s="249"/>
      <c r="E315" s="248"/>
      <c r="F315" s="311"/>
      <c r="G315" s="232"/>
      <c r="H315" s="161"/>
      <c r="I315" s="161"/>
      <c r="J315" s="161"/>
      <c r="K315" s="161"/>
      <c r="L315" s="161"/>
      <c r="M315" s="161"/>
      <c r="N315" s="161"/>
      <c r="O315" s="161"/>
      <c r="P315" s="161"/>
      <c r="Q315" s="161"/>
      <c r="R315" s="161"/>
      <c r="S315" s="161"/>
      <c r="T315" s="161"/>
      <c r="U315" s="161"/>
      <c r="V315" s="161"/>
      <c r="W315" s="161"/>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6"/>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470</v>
      </c>
      <c r="AN316" s="262"/>
      <c r="AO316" s="262"/>
      <c r="AP316" s="264"/>
      <c r="AQ316" s="264" t="s">
        <v>355</v>
      </c>
      <c r="AR316" s="265"/>
      <c r="AS316" s="265"/>
      <c r="AT316" s="266"/>
      <c r="AU316" s="276" t="s">
        <v>380</v>
      </c>
      <c r="AV316" s="276"/>
      <c r="AW316" s="276"/>
      <c r="AX316" s="277"/>
    </row>
    <row r="317" spans="1:50" ht="18.75" hidden="1" customHeight="1" x14ac:dyDescent="0.15">
      <c r="A317" s="996"/>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356</v>
      </c>
      <c r="AT317" s="169"/>
      <c r="AU317" s="133"/>
      <c r="AV317" s="133"/>
      <c r="AW317" s="134" t="s">
        <v>300</v>
      </c>
      <c r="AX317" s="135"/>
    </row>
    <row r="318" spans="1:50" ht="39.75" hidden="1" customHeight="1" x14ac:dyDescent="0.15">
      <c r="A318" s="996"/>
      <c r="B318" s="249"/>
      <c r="C318" s="248"/>
      <c r="D318" s="249"/>
      <c r="E318" s="248"/>
      <c r="F318" s="311"/>
      <c r="G318" s="227"/>
      <c r="H318" s="158"/>
      <c r="I318" s="158"/>
      <c r="J318" s="158"/>
      <c r="K318" s="158"/>
      <c r="L318" s="158"/>
      <c r="M318" s="158"/>
      <c r="N318" s="158"/>
      <c r="O318" s="158"/>
      <c r="P318" s="158"/>
      <c r="Q318" s="158"/>
      <c r="R318" s="158"/>
      <c r="S318" s="158"/>
      <c r="T318" s="158"/>
      <c r="U318" s="158"/>
      <c r="V318" s="158"/>
      <c r="W318" s="158"/>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6"/>
      <c r="B319" s="249"/>
      <c r="C319" s="248"/>
      <c r="D319" s="249"/>
      <c r="E319" s="248"/>
      <c r="F319" s="311"/>
      <c r="G319" s="232"/>
      <c r="H319" s="161"/>
      <c r="I319" s="161"/>
      <c r="J319" s="161"/>
      <c r="K319" s="161"/>
      <c r="L319" s="161"/>
      <c r="M319" s="161"/>
      <c r="N319" s="161"/>
      <c r="O319" s="161"/>
      <c r="P319" s="161"/>
      <c r="Q319" s="161"/>
      <c r="R319" s="161"/>
      <c r="S319" s="161"/>
      <c r="T319" s="161"/>
      <c r="U319" s="161"/>
      <c r="V319" s="161"/>
      <c r="W319" s="161"/>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6"/>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470</v>
      </c>
      <c r="AN320" s="262"/>
      <c r="AO320" s="262"/>
      <c r="AP320" s="264"/>
      <c r="AQ320" s="264" t="s">
        <v>355</v>
      </c>
      <c r="AR320" s="265"/>
      <c r="AS320" s="265"/>
      <c r="AT320" s="266"/>
      <c r="AU320" s="276" t="s">
        <v>380</v>
      </c>
      <c r="AV320" s="276"/>
      <c r="AW320" s="276"/>
      <c r="AX320" s="277"/>
    </row>
    <row r="321" spans="1:50" ht="18.75" hidden="1" customHeight="1" x14ac:dyDescent="0.15">
      <c r="A321" s="996"/>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356</v>
      </c>
      <c r="AT321" s="169"/>
      <c r="AU321" s="133"/>
      <c r="AV321" s="133"/>
      <c r="AW321" s="134" t="s">
        <v>300</v>
      </c>
      <c r="AX321" s="135"/>
    </row>
    <row r="322" spans="1:50" ht="39.75" hidden="1" customHeight="1" x14ac:dyDescent="0.15">
      <c r="A322" s="996"/>
      <c r="B322" s="249"/>
      <c r="C322" s="248"/>
      <c r="D322" s="249"/>
      <c r="E322" s="248"/>
      <c r="F322" s="311"/>
      <c r="G322" s="227"/>
      <c r="H322" s="158"/>
      <c r="I322" s="158"/>
      <c r="J322" s="158"/>
      <c r="K322" s="158"/>
      <c r="L322" s="158"/>
      <c r="M322" s="158"/>
      <c r="N322" s="158"/>
      <c r="O322" s="158"/>
      <c r="P322" s="158"/>
      <c r="Q322" s="158"/>
      <c r="R322" s="158"/>
      <c r="S322" s="158"/>
      <c r="T322" s="158"/>
      <c r="U322" s="158"/>
      <c r="V322" s="158"/>
      <c r="W322" s="158"/>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6"/>
      <c r="B323" s="249"/>
      <c r="C323" s="248"/>
      <c r="D323" s="249"/>
      <c r="E323" s="248"/>
      <c r="F323" s="311"/>
      <c r="G323" s="232"/>
      <c r="H323" s="161"/>
      <c r="I323" s="161"/>
      <c r="J323" s="161"/>
      <c r="K323" s="161"/>
      <c r="L323" s="161"/>
      <c r="M323" s="161"/>
      <c r="N323" s="161"/>
      <c r="O323" s="161"/>
      <c r="P323" s="161"/>
      <c r="Q323" s="161"/>
      <c r="R323" s="161"/>
      <c r="S323" s="161"/>
      <c r="T323" s="161"/>
      <c r="U323" s="161"/>
      <c r="V323" s="161"/>
      <c r="W323" s="161"/>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6"/>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470</v>
      </c>
      <c r="AN324" s="262"/>
      <c r="AO324" s="262"/>
      <c r="AP324" s="264"/>
      <c r="AQ324" s="264" t="s">
        <v>355</v>
      </c>
      <c r="AR324" s="265"/>
      <c r="AS324" s="265"/>
      <c r="AT324" s="266"/>
      <c r="AU324" s="276" t="s">
        <v>380</v>
      </c>
      <c r="AV324" s="276"/>
      <c r="AW324" s="276"/>
      <c r="AX324" s="277"/>
    </row>
    <row r="325" spans="1:50" ht="18.75" hidden="1" customHeight="1" x14ac:dyDescent="0.15">
      <c r="A325" s="996"/>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356</v>
      </c>
      <c r="AT325" s="169"/>
      <c r="AU325" s="133"/>
      <c r="AV325" s="133"/>
      <c r="AW325" s="134" t="s">
        <v>300</v>
      </c>
      <c r="AX325" s="135"/>
    </row>
    <row r="326" spans="1:50" ht="39.75" hidden="1" customHeight="1" x14ac:dyDescent="0.15">
      <c r="A326" s="996"/>
      <c r="B326" s="249"/>
      <c r="C326" s="248"/>
      <c r="D326" s="249"/>
      <c r="E326" s="248"/>
      <c r="F326" s="311"/>
      <c r="G326" s="227"/>
      <c r="H326" s="158"/>
      <c r="I326" s="158"/>
      <c r="J326" s="158"/>
      <c r="K326" s="158"/>
      <c r="L326" s="158"/>
      <c r="M326" s="158"/>
      <c r="N326" s="158"/>
      <c r="O326" s="158"/>
      <c r="P326" s="158"/>
      <c r="Q326" s="158"/>
      <c r="R326" s="158"/>
      <c r="S326" s="158"/>
      <c r="T326" s="158"/>
      <c r="U326" s="158"/>
      <c r="V326" s="158"/>
      <c r="W326" s="158"/>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6"/>
      <c r="B327" s="249"/>
      <c r="C327" s="248"/>
      <c r="D327" s="249"/>
      <c r="E327" s="248"/>
      <c r="F327" s="311"/>
      <c r="G327" s="232"/>
      <c r="H327" s="161"/>
      <c r="I327" s="161"/>
      <c r="J327" s="161"/>
      <c r="K327" s="161"/>
      <c r="L327" s="161"/>
      <c r="M327" s="161"/>
      <c r="N327" s="161"/>
      <c r="O327" s="161"/>
      <c r="P327" s="161"/>
      <c r="Q327" s="161"/>
      <c r="R327" s="161"/>
      <c r="S327" s="161"/>
      <c r="T327" s="161"/>
      <c r="U327" s="161"/>
      <c r="V327" s="161"/>
      <c r="W327" s="161"/>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6"/>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470</v>
      </c>
      <c r="AN328" s="262"/>
      <c r="AO328" s="262"/>
      <c r="AP328" s="264"/>
      <c r="AQ328" s="264" t="s">
        <v>355</v>
      </c>
      <c r="AR328" s="265"/>
      <c r="AS328" s="265"/>
      <c r="AT328" s="266"/>
      <c r="AU328" s="276" t="s">
        <v>380</v>
      </c>
      <c r="AV328" s="276"/>
      <c r="AW328" s="276"/>
      <c r="AX328" s="277"/>
    </row>
    <row r="329" spans="1:50" ht="18.75" hidden="1" customHeight="1" x14ac:dyDescent="0.15">
      <c r="A329" s="996"/>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356</v>
      </c>
      <c r="AT329" s="169"/>
      <c r="AU329" s="133"/>
      <c r="AV329" s="133"/>
      <c r="AW329" s="134" t="s">
        <v>300</v>
      </c>
      <c r="AX329" s="135"/>
    </row>
    <row r="330" spans="1:50" ht="39.75" hidden="1" customHeight="1" x14ac:dyDescent="0.15">
      <c r="A330" s="996"/>
      <c r="B330" s="249"/>
      <c r="C330" s="248"/>
      <c r="D330" s="249"/>
      <c r="E330" s="248"/>
      <c r="F330" s="311"/>
      <c r="G330" s="227"/>
      <c r="H330" s="158"/>
      <c r="I330" s="158"/>
      <c r="J330" s="158"/>
      <c r="K330" s="158"/>
      <c r="L330" s="158"/>
      <c r="M330" s="158"/>
      <c r="N330" s="158"/>
      <c r="O330" s="158"/>
      <c r="P330" s="158"/>
      <c r="Q330" s="158"/>
      <c r="R330" s="158"/>
      <c r="S330" s="158"/>
      <c r="T330" s="158"/>
      <c r="U330" s="158"/>
      <c r="V330" s="158"/>
      <c r="W330" s="158"/>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6"/>
      <c r="B331" s="249"/>
      <c r="C331" s="248"/>
      <c r="D331" s="249"/>
      <c r="E331" s="248"/>
      <c r="F331" s="311"/>
      <c r="G331" s="232"/>
      <c r="H331" s="161"/>
      <c r="I331" s="161"/>
      <c r="J331" s="161"/>
      <c r="K331" s="161"/>
      <c r="L331" s="161"/>
      <c r="M331" s="161"/>
      <c r="N331" s="161"/>
      <c r="O331" s="161"/>
      <c r="P331" s="161"/>
      <c r="Q331" s="161"/>
      <c r="R331" s="161"/>
      <c r="S331" s="161"/>
      <c r="T331" s="161"/>
      <c r="U331" s="161"/>
      <c r="V331" s="161"/>
      <c r="W331" s="161"/>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6"/>
      <c r="B332" s="249"/>
      <c r="C332" s="248"/>
      <c r="D332" s="249"/>
      <c r="E332" s="248"/>
      <c r="F332" s="311"/>
      <c r="G332" s="269"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4"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6"/>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6"/>
      <c r="B334" s="249"/>
      <c r="C334" s="248"/>
      <c r="D334" s="249"/>
      <c r="E334" s="248"/>
      <c r="F334" s="311"/>
      <c r="G334" s="227"/>
      <c r="H334" s="158"/>
      <c r="I334" s="158"/>
      <c r="J334" s="158"/>
      <c r="K334" s="158"/>
      <c r="L334" s="158"/>
      <c r="M334" s="158"/>
      <c r="N334" s="158"/>
      <c r="O334" s="158"/>
      <c r="P334" s="228"/>
      <c r="Q334" s="983"/>
      <c r="R334" s="984"/>
      <c r="S334" s="984"/>
      <c r="T334" s="984"/>
      <c r="U334" s="984"/>
      <c r="V334" s="984"/>
      <c r="W334" s="984"/>
      <c r="X334" s="984"/>
      <c r="Y334" s="984"/>
      <c r="Z334" s="984"/>
      <c r="AA334" s="985"/>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6"/>
      <c r="B335" s="249"/>
      <c r="C335" s="248"/>
      <c r="D335" s="249"/>
      <c r="E335" s="248"/>
      <c r="F335" s="311"/>
      <c r="G335" s="229"/>
      <c r="H335" s="230"/>
      <c r="I335" s="230"/>
      <c r="J335" s="230"/>
      <c r="K335" s="230"/>
      <c r="L335" s="230"/>
      <c r="M335" s="230"/>
      <c r="N335" s="230"/>
      <c r="O335" s="230"/>
      <c r="P335" s="231"/>
      <c r="Q335" s="986"/>
      <c r="R335" s="987"/>
      <c r="S335" s="987"/>
      <c r="T335" s="987"/>
      <c r="U335" s="987"/>
      <c r="V335" s="987"/>
      <c r="W335" s="987"/>
      <c r="X335" s="987"/>
      <c r="Y335" s="987"/>
      <c r="Z335" s="987"/>
      <c r="AA335" s="988"/>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6"/>
      <c r="B336" s="249"/>
      <c r="C336" s="248"/>
      <c r="D336" s="249"/>
      <c r="E336" s="248"/>
      <c r="F336" s="311"/>
      <c r="G336" s="229"/>
      <c r="H336" s="230"/>
      <c r="I336" s="230"/>
      <c r="J336" s="230"/>
      <c r="K336" s="230"/>
      <c r="L336" s="230"/>
      <c r="M336" s="230"/>
      <c r="N336" s="230"/>
      <c r="O336" s="230"/>
      <c r="P336" s="231"/>
      <c r="Q336" s="986"/>
      <c r="R336" s="987"/>
      <c r="S336" s="987"/>
      <c r="T336" s="987"/>
      <c r="U336" s="987"/>
      <c r="V336" s="987"/>
      <c r="W336" s="987"/>
      <c r="X336" s="987"/>
      <c r="Y336" s="987"/>
      <c r="Z336" s="987"/>
      <c r="AA336" s="988"/>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6"/>
      <c r="B337" s="249"/>
      <c r="C337" s="248"/>
      <c r="D337" s="249"/>
      <c r="E337" s="248"/>
      <c r="F337" s="311"/>
      <c r="G337" s="229"/>
      <c r="H337" s="230"/>
      <c r="I337" s="230"/>
      <c r="J337" s="230"/>
      <c r="K337" s="230"/>
      <c r="L337" s="230"/>
      <c r="M337" s="230"/>
      <c r="N337" s="230"/>
      <c r="O337" s="230"/>
      <c r="P337" s="231"/>
      <c r="Q337" s="986"/>
      <c r="R337" s="987"/>
      <c r="S337" s="987"/>
      <c r="T337" s="987"/>
      <c r="U337" s="987"/>
      <c r="V337" s="987"/>
      <c r="W337" s="987"/>
      <c r="X337" s="987"/>
      <c r="Y337" s="987"/>
      <c r="Z337" s="987"/>
      <c r="AA337" s="988"/>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6"/>
      <c r="B338" s="249"/>
      <c r="C338" s="248"/>
      <c r="D338" s="249"/>
      <c r="E338" s="248"/>
      <c r="F338" s="311"/>
      <c r="G338" s="232"/>
      <c r="H338" s="161"/>
      <c r="I338" s="161"/>
      <c r="J338" s="161"/>
      <c r="K338" s="161"/>
      <c r="L338" s="161"/>
      <c r="M338" s="161"/>
      <c r="N338" s="161"/>
      <c r="O338" s="161"/>
      <c r="P338" s="233"/>
      <c r="Q338" s="989"/>
      <c r="R338" s="990"/>
      <c r="S338" s="990"/>
      <c r="T338" s="990"/>
      <c r="U338" s="990"/>
      <c r="V338" s="990"/>
      <c r="W338" s="990"/>
      <c r="X338" s="990"/>
      <c r="Y338" s="990"/>
      <c r="Z338" s="990"/>
      <c r="AA338" s="991"/>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6"/>
      <c r="B339" s="249"/>
      <c r="C339" s="248"/>
      <c r="D339" s="249"/>
      <c r="E339" s="248"/>
      <c r="F339" s="311"/>
      <c r="G339" s="269"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4" t="s">
        <v>475</v>
      </c>
      <c r="AC339" s="166"/>
      <c r="AD339" s="167"/>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6"/>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6"/>
      <c r="B341" s="249"/>
      <c r="C341" s="248"/>
      <c r="D341" s="249"/>
      <c r="E341" s="248"/>
      <c r="F341" s="311"/>
      <c r="G341" s="227"/>
      <c r="H341" s="158"/>
      <c r="I341" s="158"/>
      <c r="J341" s="158"/>
      <c r="K341" s="158"/>
      <c r="L341" s="158"/>
      <c r="M341" s="158"/>
      <c r="N341" s="158"/>
      <c r="O341" s="158"/>
      <c r="P341" s="228"/>
      <c r="Q341" s="983"/>
      <c r="R341" s="984"/>
      <c r="S341" s="984"/>
      <c r="T341" s="984"/>
      <c r="U341" s="984"/>
      <c r="V341" s="984"/>
      <c r="W341" s="984"/>
      <c r="X341" s="984"/>
      <c r="Y341" s="984"/>
      <c r="Z341" s="984"/>
      <c r="AA341" s="985"/>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6"/>
      <c r="B342" s="249"/>
      <c r="C342" s="248"/>
      <c r="D342" s="249"/>
      <c r="E342" s="248"/>
      <c r="F342" s="311"/>
      <c r="G342" s="229"/>
      <c r="H342" s="230"/>
      <c r="I342" s="230"/>
      <c r="J342" s="230"/>
      <c r="K342" s="230"/>
      <c r="L342" s="230"/>
      <c r="M342" s="230"/>
      <c r="N342" s="230"/>
      <c r="O342" s="230"/>
      <c r="P342" s="231"/>
      <c r="Q342" s="986"/>
      <c r="R342" s="987"/>
      <c r="S342" s="987"/>
      <c r="T342" s="987"/>
      <c r="U342" s="987"/>
      <c r="V342" s="987"/>
      <c r="W342" s="987"/>
      <c r="X342" s="987"/>
      <c r="Y342" s="987"/>
      <c r="Z342" s="987"/>
      <c r="AA342" s="988"/>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6"/>
      <c r="B343" s="249"/>
      <c r="C343" s="248"/>
      <c r="D343" s="249"/>
      <c r="E343" s="248"/>
      <c r="F343" s="311"/>
      <c r="G343" s="229"/>
      <c r="H343" s="230"/>
      <c r="I343" s="230"/>
      <c r="J343" s="230"/>
      <c r="K343" s="230"/>
      <c r="L343" s="230"/>
      <c r="M343" s="230"/>
      <c r="N343" s="230"/>
      <c r="O343" s="230"/>
      <c r="P343" s="231"/>
      <c r="Q343" s="986"/>
      <c r="R343" s="987"/>
      <c r="S343" s="987"/>
      <c r="T343" s="987"/>
      <c r="U343" s="987"/>
      <c r="V343" s="987"/>
      <c r="W343" s="987"/>
      <c r="X343" s="987"/>
      <c r="Y343" s="987"/>
      <c r="Z343" s="987"/>
      <c r="AA343" s="988"/>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6"/>
      <c r="B344" s="249"/>
      <c r="C344" s="248"/>
      <c r="D344" s="249"/>
      <c r="E344" s="248"/>
      <c r="F344" s="311"/>
      <c r="G344" s="229"/>
      <c r="H344" s="230"/>
      <c r="I344" s="230"/>
      <c r="J344" s="230"/>
      <c r="K344" s="230"/>
      <c r="L344" s="230"/>
      <c r="M344" s="230"/>
      <c r="N344" s="230"/>
      <c r="O344" s="230"/>
      <c r="P344" s="231"/>
      <c r="Q344" s="986"/>
      <c r="R344" s="987"/>
      <c r="S344" s="987"/>
      <c r="T344" s="987"/>
      <c r="U344" s="987"/>
      <c r="V344" s="987"/>
      <c r="W344" s="987"/>
      <c r="X344" s="987"/>
      <c r="Y344" s="987"/>
      <c r="Z344" s="987"/>
      <c r="AA344" s="988"/>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6"/>
      <c r="B345" s="249"/>
      <c r="C345" s="248"/>
      <c r="D345" s="249"/>
      <c r="E345" s="248"/>
      <c r="F345" s="311"/>
      <c r="G345" s="232"/>
      <c r="H345" s="161"/>
      <c r="I345" s="161"/>
      <c r="J345" s="161"/>
      <c r="K345" s="161"/>
      <c r="L345" s="161"/>
      <c r="M345" s="161"/>
      <c r="N345" s="161"/>
      <c r="O345" s="161"/>
      <c r="P345" s="233"/>
      <c r="Q345" s="989"/>
      <c r="R345" s="990"/>
      <c r="S345" s="990"/>
      <c r="T345" s="990"/>
      <c r="U345" s="990"/>
      <c r="V345" s="990"/>
      <c r="W345" s="990"/>
      <c r="X345" s="990"/>
      <c r="Y345" s="990"/>
      <c r="Z345" s="990"/>
      <c r="AA345" s="991"/>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6"/>
      <c r="B346" s="249"/>
      <c r="C346" s="248"/>
      <c r="D346" s="249"/>
      <c r="E346" s="248"/>
      <c r="F346" s="311"/>
      <c r="G346" s="269"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4" t="s">
        <v>475</v>
      </c>
      <c r="AC346" s="166"/>
      <c r="AD346" s="167"/>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6"/>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6"/>
      <c r="B348" s="249"/>
      <c r="C348" s="248"/>
      <c r="D348" s="249"/>
      <c r="E348" s="248"/>
      <c r="F348" s="311"/>
      <c r="G348" s="227"/>
      <c r="H348" s="158"/>
      <c r="I348" s="158"/>
      <c r="J348" s="158"/>
      <c r="K348" s="158"/>
      <c r="L348" s="158"/>
      <c r="M348" s="158"/>
      <c r="N348" s="158"/>
      <c r="O348" s="158"/>
      <c r="P348" s="228"/>
      <c r="Q348" s="983"/>
      <c r="R348" s="984"/>
      <c r="S348" s="984"/>
      <c r="T348" s="984"/>
      <c r="U348" s="984"/>
      <c r="V348" s="984"/>
      <c r="W348" s="984"/>
      <c r="X348" s="984"/>
      <c r="Y348" s="984"/>
      <c r="Z348" s="984"/>
      <c r="AA348" s="985"/>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6"/>
      <c r="B349" s="249"/>
      <c r="C349" s="248"/>
      <c r="D349" s="249"/>
      <c r="E349" s="248"/>
      <c r="F349" s="311"/>
      <c r="G349" s="229"/>
      <c r="H349" s="230"/>
      <c r="I349" s="230"/>
      <c r="J349" s="230"/>
      <c r="K349" s="230"/>
      <c r="L349" s="230"/>
      <c r="M349" s="230"/>
      <c r="N349" s="230"/>
      <c r="O349" s="230"/>
      <c r="P349" s="231"/>
      <c r="Q349" s="986"/>
      <c r="R349" s="987"/>
      <c r="S349" s="987"/>
      <c r="T349" s="987"/>
      <c r="U349" s="987"/>
      <c r="V349" s="987"/>
      <c r="W349" s="987"/>
      <c r="X349" s="987"/>
      <c r="Y349" s="987"/>
      <c r="Z349" s="987"/>
      <c r="AA349" s="988"/>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6"/>
      <c r="B350" s="249"/>
      <c r="C350" s="248"/>
      <c r="D350" s="249"/>
      <c r="E350" s="248"/>
      <c r="F350" s="311"/>
      <c r="G350" s="229"/>
      <c r="H350" s="230"/>
      <c r="I350" s="230"/>
      <c r="J350" s="230"/>
      <c r="K350" s="230"/>
      <c r="L350" s="230"/>
      <c r="M350" s="230"/>
      <c r="N350" s="230"/>
      <c r="O350" s="230"/>
      <c r="P350" s="231"/>
      <c r="Q350" s="986"/>
      <c r="R350" s="987"/>
      <c r="S350" s="987"/>
      <c r="T350" s="987"/>
      <c r="U350" s="987"/>
      <c r="V350" s="987"/>
      <c r="W350" s="987"/>
      <c r="X350" s="987"/>
      <c r="Y350" s="987"/>
      <c r="Z350" s="987"/>
      <c r="AA350" s="988"/>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6"/>
      <c r="B351" s="249"/>
      <c r="C351" s="248"/>
      <c r="D351" s="249"/>
      <c r="E351" s="248"/>
      <c r="F351" s="311"/>
      <c r="G351" s="229"/>
      <c r="H351" s="230"/>
      <c r="I351" s="230"/>
      <c r="J351" s="230"/>
      <c r="K351" s="230"/>
      <c r="L351" s="230"/>
      <c r="M351" s="230"/>
      <c r="N351" s="230"/>
      <c r="O351" s="230"/>
      <c r="P351" s="231"/>
      <c r="Q351" s="986"/>
      <c r="R351" s="987"/>
      <c r="S351" s="987"/>
      <c r="T351" s="987"/>
      <c r="U351" s="987"/>
      <c r="V351" s="987"/>
      <c r="W351" s="987"/>
      <c r="X351" s="987"/>
      <c r="Y351" s="987"/>
      <c r="Z351" s="987"/>
      <c r="AA351" s="988"/>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6"/>
      <c r="B352" s="249"/>
      <c r="C352" s="248"/>
      <c r="D352" s="249"/>
      <c r="E352" s="248"/>
      <c r="F352" s="311"/>
      <c r="G352" s="232"/>
      <c r="H352" s="161"/>
      <c r="I352" s="161"/>
      <c r="J352" s="161"/>
      <c r="K352" s="161"/>
      <c r="L352" s="161"/>
      <c r="M352" s="161"/>
      <c r="N352" s="161"/>
      <c r="O352" s="161"/>
      <c r="P352" s="233"/>
      <c r="Q352" s="989"/>
      <c r="R352" s="990"/>
      <c r="S352" s="990"/>
      <c r="T352" s="990"/>
      <c r="U352" s="990"/>
      <c r="V352" s="990"/>
      <c r="W352" s="990"/>
      <c r="X352" s="990"/>
      <c r="Y352" s="990"/>
      <c r="Z352" s="990"/>
      <c r="AA352" s="991"/>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6"/>
      <c r="B353" s="249"/>
      <c r="C353" s="248"/>
      <c r="D353" s="249"/>
      <c r="E353" s="248"/>
      <c r="F353" s="311"/>
      <c r="G353" s="269"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4" t="s">
        <v>475</v>
      </c>
      <c r="AC353" s="166"/>
      <c r="AD353" s="167"/>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6"/>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6"/>
      <c r="B355" s="249"/>
      <c r="C355" s="248"/>
      <c r="D355" s="249"/>
      <c r="E355" s="248"/>
      <c r="F355" s="311"/>
      <c r="G355" s="227"/>
      <c r="H355" s="158"/>
      <c r="I355" s="158"/>
      <c r="J355" s="158"/>
      <c r="K355" s="158"/>
      <c r="L355" s="158"/>
      <c r="M355" s="158"/>
      <c r="N355" s="158"/>
      <c r="O355" s="158"/>
      <c r="P355" s="228"/>
      <c r="Q355" s="983"/>
      <c r="R355" s="984"/>
      <c r="S355" s="984"/>
      <c r="T355" s="984"/>
      <c r="U355" s="984"/>
      <c r="V355" s="984"/>
      <c r="W355" s="984"/>
      <c r="X355" s="984"/>
      <c r="Y355" s="984"/>
      <c r="Z355" s="984"/>
      <c r="AA355" s="985"/>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6"/>
      <c r="B356" s="249"/>
      <c r="C356" s="248"/>
      <c r="D356" s="249"/>
      <c r="E356" s="248"/>
      <c r="F356" s="311"/>
      <c r="G356" s="229"/>
      <c r="H356" s="230"/>
      <c r="I356" s="230"/>
      <c r="J356" s="230"/>
      <c r="K356" s="230"/>
      <c r="L356" s="230"/>
      <c r="M356" s="230"/>
      <c r="N356" s="230"/>
      <c r="O356" s="230"/>
      <c r="P356" s="231"/>
      <c r="Q356" s="986"/>
      <c r="R356" s="987"/>
      <c r="S356" s="987"/>
      <c r="T356" s="987"/>
      <c r="U356" s="987"/>
      <c r="V356" s="987"/>
      <c r="W356" s="987"/>
      <c r="X356" s="987"/>
      <c r="Y356" s="987"/>
      <c r="Z356" s="987"/>
      <c r="AA356" s="988"/>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6"/>
      <c r="B357" s="249"/>
      <c r="C357" s="248"/>
      <c r="D357" s="249"/>
      <c r="E357" s="248"/>
      <c r="F357" s="311"/>
      <c r="G357" s="229"/>
      <c r="H357" s="230"/>
      <c r="I357" s="230"/>
      <c r="J357" s="230"/>
      <c r="K357" s="230"/>
      <c r="L357" s="230"/>
      <c r="M357" s="230"/>
      <c r="N357" s="230"/>
      <c r="O357" s="230"/>
      <c r="P357" s="231"/>
      <c r="Q357" s="986"/>
      <c r="R357" s="987"/>
      <c r="S357" s="987"/>
      <c r="T357" s="987"/>
      <c r="U357" s="987"/>
      <c r="V357" s="987"/>
      <c r="W357" s="987"/>
      <c r="X357" s="987"/>
      <c r="Y357" s="987"/>
      <c r="Z357" s="987"/>
      <c r="AA357" s="988"/>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6"/>
      <c r="B358" s="249"/>
      <c r="C358" s="248"/>
      <c r="D358" s="249"/>
      <c r="E358" s="248"/>
      <c r="F358" s="311"/>
      <c r="G358" s="229"/>
      <c r="H358" s="230"/>
      <c r="I358" s="230"/>
      <c r="J358" s="230"/>
      <c r="K358" s="230"/>
      <c r="L358" s="230"/>
      <c r="M358" s="230"/>
      <c r="N358" s="230"/>
      <c r="O358" s="230"/>
      <c r="P358" s="231"/>
      <c r="Q358" s="986"/>
      <c r="R358" s="987"/>
      <c r="S358" s="987"/>
      <c r="T358" s="987"/>
      <c r="U358" s="987"/>
      <c r="V358" s="987"/>
      <c r="W358" s="987"/>
      <c r="X358" s="987"/>
      <c r="Y358" s="987"/>
      <c r="Z358" s="987"/>
      <c r="AA358" s="988"/>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6"/>
      <c r="B359" s="249"/>
      <c r="C359" s="248"/>
      <c r="D359" s="249"/>
      <c r="E359" s="248"/>
      <c r="F359" s="311"/>
      <c r="G359" s="232"/>
      <c r="H359" s="161"/>
      <c r="I359" s="161"/>
      <c r="J359" s="161"/>
      <c r="K359" s="161"/>
      <c r="L359" s="161"/>
      <c r="M359" s="161"/>
      <c r="N359" s="161"/>
      <c r="O359" s="161"/>
      <c r="P359" s="233"/>
      <c r="Q359" s="989"/>
      <c r="R359" s="990"/>
      <c r="S359" s="990"/>
      <c r="T359" s="990"/>
      <c r="U359" s="990"/>
      <c r="V359" s="990"/>
      <c r="W359" s="990"/>
      <c r="X359" s="990"/>
      <c r="Y359" s="990"/>
      <c r="Z359" s="990"/>
      <c r="AA359" s="991"/>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6"/>
      <c r="B360" s="249"/>
      <c r="C360" s="248"/>
      <c r="D360" s="249"/>
      <c r="E360" s="248"/>
      <c r="F360" s="311"/>
      <c r="G360" s="269"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4" t="s">
        <v>475</v>
      </c>
      <c r="AC360" s="166"/>
      <c r="AD360" s="167"/>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6"/>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6"/>
      <c r="B362" s="249"/>
      <c r="C362" s="248"/>
      <c r="D362" s="249"/>
      <c r="E362" s="248"/>
      <c r="F362" s="311"/>
      <c r="G362" s="227"/>
      <c r="H362" s="158"/>
      <c r="I362" s="158"/>
      <c r="J362" s="158"/>
      <c r="K362" s="158"/>
      <c r="L362" s="158"/>
      <c r="M362" s="158"/>
      <c r="N362" s="158"/>
      <c r="O362" s="158"/>
      <c r="P362" s="228"/>
      <c r="Q362" s="983"/>
      <c r="R362" s="984"/>
      <c r="S362" s="984"/>
      <c r="T362" s="984"/>
      <c r="U362" s="984"/>
      <c r="V362" s="984"/>
      <c r="W362" s="984"/>
      <c r="X362" s="984"/>
      <c r="Y362" s="984"/>
      <c r="Z362" s="984"/>
      <c r="AA362" s="985"/>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6"/>
      <c r="B363" s="249"/>
      <c r="C363" s="248"/>
      <c r="D363" s="249"/>
      <c r="E363" s="248"/>
      <c r="F363" s="311"/>
      <c r="G363" s="229"/>
      <c r="H363" s="230"/>
      <c r="I363" s="230"/>
      <c r="J363" s="230"/>
      <c r="K363" s="230"/>
      <c r="L363" s="230"/>
      <c r="M363" s="230"/>
      <c r="N363" s="230"/>
      <c r="O363" s="230"/>
      <c r="P363" s="231"/>
      <c r="Q363" s="986"/>
      <c r="R363" s="987"/>
      <c r="S363" s="987"/>
      <c r="T363" s="987"/>
      <c r="U363" s="987"/>
      <c r="V363" s="987"/>
      <c r="W363" s="987"/>
      <c r="X363" s="987"/>
      <c r="Y363" s="987"/>
      <c r="Z363" s="987"/>
      <c r="AA363" s="988"/>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6"/>
      <c r="B364" s="249"/>
      <c r="C364" s="248"/>
      <c r="D364" s="249"/>
      <c r="E364" s="248"/>
      <c r="F364" s="311"/>
      <c r="G364" s="229"/>
      <c r="H364" s="230"/>
      <c r="I364" s="230"/>
      <c r="J364" s="230"/>
      <c r="K364" s="230"/>
      <c r="L364" s="230"/>
      <c r="M364" s="230"/>
      <c r="N364" s="230"/>
      <c r="O364" s="230"/>
      <c r="P364" s="231"/>
      <c r="Q364" s="986"/>
      <c r="R364" s="987"/>
      <c r="S364" s="987"/>
      <c r="T364" s="987"/>
      <c r="U364" s="987"/>
      <c r="V364" s="987"/>
      <c r="W364" s="987"/>
      <c r="X364" s="987"/>
      <c r="Y364" s="987"/>
      <c r="Z364" s="987"/>
      <c r="AA364" s="988"/>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6"/>
      <c r="B365" s="249"/>
      <c r="C365" s="248"/>
      <c r="D365" s="249"/>
      <c r="E365" s="248"/>
      <c r="F365" s="311"/>
      <c r="G365" s="229"/>
      <c r="H365" s="230"/>
      <c r="I365" s="230"/>
      <c r="J365" s="230"/>
      <c r="K365" s="230"/>
      <c r="L365" s="230"/>
      <c r="M365" s="230"/>
      <c r="N365" s="230"/>
      <c r="O365" s="230"/>
      <c r="P365" s="231"/>
      <c r="Q365" s="986"/>
      <c r="R365" s="987"/>
      <c r="S365" s="987"/>
      <c r="T365" s="987"/>
      <c r="U365" s="987"/>
      <c r="V365" s="987"/>
      <c r="W365" s="987"/>
      <c r="X365" s="987"/>
      <c r="Y365" s="987"/>
      <c r="Z365" s="987"/>
      <c r="AA365" s="988"/>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6"/>
      <c r="B366" s="249"/>
      <c r="C366" s="248"/>
      <c r="D366" s="249"/>
      <c r="E366" s="312"/>
      <c r="F366" s="313"/>
      <c r="G366" s="232"/>
      <c r="H366" s="161"/>
      <c r="I366" s="161"/>
      <c r="J366" s="161"/>
      <c r="K366" s="161"/>
      <c r="L366" s="161"/>
      <c r="M366" s="161"/>
      <c r="N366" s="161"/>
      <c r="O366" s="161"/>
      <c r="P366" s="233"/>
      <c r="Q366" s="989"/>
      <c r="R366" s="990"/>
      <c r="S366" s="990"/>
      <c r="T366" s="990"/>
      <c r="U366" s="990"/>
      <c r="V366" s="990"/>
      <c r="W366" s="990"/>
      <c r="X366" s="990"/>
      <c r="Y366" s="990"/>
      <c r="Z366" s="990"/>
      <c r="AA366" s="991"/>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6"/>
      <c r="B367" s="249"/>
      <c r="C367" s="248"/>
      <c r="D367" s="249"/>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6"/>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6"/>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96"/>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6"/>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6"/>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470</v>
      </c>
      <c r="AN372" s="262"/>
      <c r="AO372" s="262"/>
      <c r="AP372" s="264"/>
      <c r="AQ372" s="264" t="s">
        <v>355</v>
      </c>
      <c r="AR372" s="265"/>
      <c r="AS372" s="265"/>
      <c r="AT372" s="266"/>
      <c r="AU372" s="276" t="s">
        <v>380</v>
      </c>
      <c r="AV372" s="276"/>
      <c r="AW372" s="276"/>
      <c r="AX372" s="277"/>
    </row>
    <row r="373" spans="1:50" ht="18.75" hidden="1" customHeight="1" x14ac:dyDescent="0.15">
      <c r="A373" s="996"/>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356</v>
      </c>
      <c r="AT373" s="169"/>
      <c r="AU373" s="133"/>
      <c r="AV373" s="133"/>
      <c r="AW373" s="134" t="s">
        <v>300</v>
      </c>
      <c r="AX373" s="135"/>
    </row>
    <row r="374" spans="1:50" ht="39.75" hidden="1" customHeight="1" x14ac:dyDescent="0.15">
      <c r="A374" s="996"/>
      <c r="B374" s="249"/>
      <c r="C374" s="248"/>
      <c r="D374" s="249"/>
      <c r="E374" s="248"/>
      <c r="F374" s="311"/>
      <c r="G374" s="227"/>
      <c r="H374" s="158"/>
      <c r="I374" s="158"/>
      <c r="J374" s="158"/>
      <c r="K374" s="158"/>
      <c r="L374" s="158"/>
      <c r="M374" s="158"/>
      <c r="N374" s="158"/>
      <c r="O374" s="158"/>
      <c r="P374" s="158"/>
      <c r="Q374" s="158"/>
      <c r="R374" s="158"/>
      <c r="S374" s="158"/>
      <c r="T374" s="158"/>
      <c r="U374" s="158"/>
      <c r="V374" s="158"/>
      <c r="W374" s="158"/>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6"/>
      <c r="B375" s="249"/>
      <c r="C375" s="248"/>
      <c r="D375" s="249"/>
      <c r="E375" s="248"/>
      <c r="F375" s="311"/>
      <c r="G375" s="232"/>
      <c r="H375" s="161"/>
      <c r="I375" s="161"/>
      <c r="J375" s="161"/>
      <c r="K375" s="161"/>
      <c r="L375" s="161"/>
      <c r="M375" s="161"/>
      <c r="N375" s="161"/>
      <c r="O375" s="161"/>
      <c r="P375" s="161"/>
      <c r="Q375" s="161"/>
      <c r="R375" s="161"/>
      <c r="S375" s="161"/>
      <c r="T375" s="161"/>
      <c r="U375" s="161"/>
      <c r="V375" s="161"/>
      <c r="W375" s="161"/>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6"/>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470</v>
      </c>
      <c r="AN376" s="262"/>
      <c r="AO376" s="262"/>
      <c r="AP376" s="264"/>
      <c r="AQ376" s="264" t="s">
        <v>355</v>
      </c>
      <c r="AR376" s="265"/>
      <c r="AS376" s="265"/>
      <c r="AT376" s="266"/>
      <c r="AU376" s="276" t="s">
        <v>380</v>
      </c>
      <c r="AV376" s="276"/>
      <c r="AW376" s="276"/>
      <c r="AX376" s="277"/>
    </row>
    <row r="377" spans="1:50" ht="18.75" hidden="1" customHeight="1" x14ac:dyDescent="0.15">
      <c r="A377" s="996"/>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356</v>
      </c>
      <c r="AT377" s="169"/>
      <c r="AU377" s="133"/>
      <c r="AV377" s="133"/>
      <c r="AW377" s="134" t="s">
        <v>300</v>
      </c>
      <c r="AX377" s="135"/>
    </row>
    <row r="378" spans="1:50" ht="39.75" hidden="1" customHeight="1" x14ac:dyDescent="0.15">
      <c r="A378" s="996"/>
      <c r="B378" s="249"/>
      <c r="C378" s="248"/>
      <c r="D378" s="249"/>
      <c r="E378" s="248"/>
      <c r="F378" s="311"/>
      <c r="G378" s="227"/>
      <c r="H378" s="158"/>
      <c r="I378" s="158"/>
      <c r="J378" s="158"/>
      <c r="K378" s="158"/>
      <c r="L378" s="158"/>
      <c r="M378" s="158"/>
      <c r="N378" s="158"/>
      <c r="O378" s="158"/>
      <c r="P378" s="158"/>
      <c r="Q378" s="158"/>
      <c r="R378" s="158"/>
      <c r="S378" s="158"/>
      <c r="T378" s="158"/>
      <c r="U378" s="158"/>
      <c r="V378" s="158"/>
      <c r="W378" s="158"/>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6"/>
      <c r="B379" s="249"/>
      <c r="C379" s="248"/>
      <c r="D379" s="249"/>
      <c r="E379" s="248"/>
      <c r="F379" s="311"/>
      <c r="G379" s="232"/>
      <c r="H379" s="161"/>
      <c r="I379" s="161"/>
      <c r="J379" s="161"/>
      <c r="K379" s="161"/>
      <c r="L379" s="161"/>
      <c r="M379" s="161"/>
      <c r="N379" s="161"/>
      <c r="O379" s="161"/>
      <c r="P379" s="161"/>
      <c r="Q379" s="161"/>
      <c r="R379" s="161"/>
      <c r="S379" s="161"/>
      <c r="T379" s="161"/>
      <c r="U379" s="161"/>
      <c r="V379" s="161"/>
      <c r="W379" s="161"/>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6"/>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470</v>
      </c>
      <c r="AN380" s="262"/>
      <c r="AO380" s="262"/>
      <c r="AP380" s="264"/>
      <c r="AQ380" s="264" t="s">
        <v>355</v>
      </c>
      <c r="AR380" s="265"/>
      <c r="AS380" s="265"/>
      <c r="AT380" s="266"/>
      <c r="AU380" s="276" t="s">
        <v>380</v>
      </c>
      <c r="AV380" s="276"/>
      <c r="AW380" s="276"/>
      <c r="AX380" s="277"/>
    </row>
    <row r="381" spans="1:50" ht="18.75" hidden="1" customHeight="1" x14ac:dyDescent="0.15">
      <c r="A381" s="996"/>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356</v>
      </c>
      <c r="AT381" s="169"/>
      <c r="AU381" s="133"/>
      <c r="AV381" s="133"/>
      <c r="AW381" s="134" t="s">
        <v>300</v>
      </c>
      <c r="AX381" s="135"/>
    </row>
    <row r="382" spans="1:50" ht="39.75" hidden="1" customHeight="1" x14ac:dyDescent="0.15">
      <c r="A382" s="996"/>
      <c r="B382" s="249"/>
      <c r="C382" s="248"/>
      <c r="D382" s="249"/>
      <c r="E382" s="248"/>
      <c r="F382" s="311"/>
      <c r="G382" s="227"/>
      <c r="H382" s="158"/>
      <c r="I382" s="158"/>
      <c r="J382" s="158"/>
      <c r="K382" s="158"/>
      <c r="L382" s="158"/>
      <c r="M382" s="158"/>
      <c r="N382" s="158"/>
      <c r="O382" s="158"/>
      <c r="P382" s="158"/>
      <c r="Q382" s="158"/>
      <c r="R382" s="158"/>
      <c r="S382" s="158"/>
      <c r="T382" s="158"/>
      <c r="U382" s="158"/>
      <c r="V382" s="158"/>
      <c r="W382" s="158"/>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6"/>
      <c r="B383" s="249"/>
      <c r="C383" s="248"/>
      <c r="D383" s="249"/>
      <c r="E383" s="248"/>
      <c r="F383" s="311"/>
      <c r="G383" s="232"/>
      <c r="H383" s="161"/>
      <c r="I383" s="161"/>
      <c r="J383" s="161"/>
      <c r="K383" s="161"/>
      <c r="L383" s="161"/>
      <c r="M383" s="161"/>
      <c r="N383" s="161"/>
      <c r="O383" s="161"/>
      <c r="P383" s="161"/>
      <c r="Q383" s="161"/>
      <c r="R383" s="161"/>
      <c r="S383" s="161"/>
      <c r="T383" s="161"/>
      <c r="U383" s="161"/>
      <c r="V383" s="161"/>
      <c r="W383" s="161"/>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6"/>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470</v>
      </c>
      <c r="AN384" s="262"/>
      <c r="AO384" s="262"/>
      <c r="AP384" s="264"/>
      <c r="AQ384" s="264" t="s">
        <v>355</v>
      </c>
      <c r="AR384" s="265"/>
      <c r="AS384" s="265"/>
      <c r="AT384" s="266"/>
      <c r="AU384" s="276" t="s">
        <v>380</v>
      </c>
      <c r="AV384" s="276"/>
      <c r="AW384" s="276"/>
      <c r="AX384" s="277"/>
    </row>
    <row r="385" spans="1:50" ht="18.75" hidden="1" customHeight="1" x14ac:dyDescent="0.15">
      <c r="A385" s="996"/>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356</v>
      </c>
      <c r="AT385" s="169"/>
      <c r="AU385" s="133"/>
      <c r="AV385" s="133"/>
      <c r="AW385" s="134" t="s">
        <v>300</v>
      </c>
      <c r="AX385" s="135"/>
    </row>
    <row r="386" spans="1:50" ht="39.75" hidden="1" customHeight="1" x14ac:dyDescent="0.15">
      <c r="A386" s="996"/>
      <c r="B386" s="249"/>
      <c r="C386" s="248"/>
      <c r="D386" s="249"/>
      <c r="E386" s="248"/>
      <c r="F386" s="311"/>
      <c r="G386" s="227"/>
      <c r="H386" s="158"/>
      <c r="I386" s="158"/>
      <c r="J386" s="158"/>
      <c r="K386" s="158"/>
      <c r="L386" s="158"/>
      <c r="M386" s="158"/>
      <c r="N386" s="158"/>
      <c r="O386" s="158"/>
      <c r="P386" s="158"/>
      <c r="Q386" s="158"/>
      <c r="R386" s="158"/>
      <c r="S386" s="158"/>
      <c r="T386" s="158"/>
      <c r="U386" s="158"/>
      <c r="V386" s="158"/>
      <c r="W386" s="158"/>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6"/>
      <c r="B387" s="249"/>
      <c r="C387" s="248"/>
      <c r="D387" s="249"/>
      <c r="E387" s="248"/>
      <c r="F387" s="311"/>
      <c r="G387" s="232"/>
      <c r="H387" s="161"/>
      <c r="I387" s="161"/>
      <c r="J387" s="161"/>
      <c r="K387" s="161"/>
      <c r="L387" s="161"/>
      <c r="M387" s="161"/>
      <c r="N387" s="161"/>
      <c r="O387" s="161"/>
      <c r="P387" s="161"/>
      <c r="Q387" s="161"/>
      <c r="R387" s="161"/>
      <c r="S387" s="161"/>
      <c r="T387" s="161"/>
      <c r="U387" s="161"/>
      <c r="V387" s="161"/>
      <c r="W387" s="161"/>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6"/>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470</v>
      </c>
      <c r="AN388" s="262"/>
      <c r="AO388" s="262"/>
      <c r="AP388" s="264"/>
      <c r="AQ388" s="264" t="s">
        <v>355</v>
      </c>
      <c r="AR388" s="265"/>
      <c r="AS388" s="265"/>
      <c r="AT388" s="266"/>
      <c r="AU388" s="276" t="s">
        <v>380</v>
      </c>
      <c r="AV388" s="276"/>
      <c r="AW388" s="276"/>
      <c r="AX388" s="277"/>
    </row>
    <row r="389" spans="1:50" ht="18.75" hidden="1" customHeight="1" x14ac:dyDescent="0.15">
      <c r="A389" s="996"/>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356</v>
      </c>
      <c r="AT389" s="169"/>
      <c r="AU389" s="133"/>
      <c r="AV389" s="133"/>
      <c r="AW389" s="134" t="s">
        <v>300</v>
      </c>
      <c r="AX389" s="135"/>
    </row>
    <row r="390" spans="1:50" ht="39.75" hidden="1" customHeight="1" x14ac:dyDescent="0.15">
      <c r="A390" s="996"/>
      <c r="B390" s="249"/>
      <c r="C390" s="248"/>
      <c r="D390" s="249"/>
      <c r="E390" s="248"/>
      <c r="F390" s="311"/>
      <c r="G390" s="227"/>
      <c r="H390" s="158"/>
      <c r="I390" s="158"/>
      <c r="J390" s="158"/>
      <c r="K390" s="158"/>
      <c r="L390" s="158"/>
      <c r="M390" s="158"/>
      <c r="N390" s="158"/>
      <c r="O390" s="158"/>
      <c r="P390" s="158"/>
      <c r="Q390" s="158"/>
      <c r="R390" s="158"/>
      <c r="S390" s="158"/>
      <c r="T390" s="158"/>
      <c r="U390" s="158"/>
      <c r="V390" s="158"/>
      <c r="W390" s="158"/>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6"/>
      <c r="B391" s="249"/>
      <c r="C391" s="248"/>
      <c r="D391" s="249"/>
      <c r="E391" s="248"/>
      <c r="F391" s="311"/>
      <c r="G391" s="232"/>
      <c r="H391" s="161"/>
      <c r="I391" s="161"/>
      <c r="J391" s="161"/>
      <c r="K391" s="161"/>
      <c r="L391" s="161"/>
      <c r="M391" s="161"/>
      <c r="N391" s="161"/>
      <c r="O391" s="161"/>
      <c r="P391" s="161"/>
      <c r="Q391" s="161"/>
      <c r="R391" s="161"/>
      <c r="S391" s="161"/>
      <c r="T391" s="161"/>
      <c r="U391" s="161"/>
      <c r="V391" s="161"/>
      <c r="W391" s="161"/>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6"/>
      <c r="B392" s="249"/>
      <c r="C392" s="248"/>
      <c r="D392" s="249"/>
      <c r="E392" s="248"/>
      <c r="F392" s="311"/>
      <c r="G392" s="269"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4"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6"/>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6"/>
      <c r="B394" s="249"/>
      <c r="C394" s="248"/>
      <c r="D394" s="249"/>
      <c r="E394" s="248"/>
      <c r="F394" s="311"/>
      <c r="G394" s="227"/>
      <c r="H394" s="158"/>
      <c r="I394" s="158"/>
      <c r="J394" s="158"/>
      <c r="K394" s="158"/>
      <c r="L394" s="158"/>
      <c r="M394" s="158"/>
      <c r="N394" s="158"/>
      <c r="O394" s="158"/>
      <c r="P394" s="228"/>
      <c r="Q394" s="983"/>
      <c r="R394" s="984"/>
      <c r="S394" s="984"/>
      <c r="T394" s="984"/>
      <c r="U394" s="984"/>
      <c r="V394" s="984"/>
      <c r="W394" s="984"/>
      <c r="X394" s="984"/>
      <c r="Y394" s="984"/>
      <c r="Z394" s="984"/>
      <c r="AA394" s="985"/>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6"/>
      <c r="B395" s="249"/>
      <c r="C395" s="248"/>
      <c r="D395" s="249"/>
      <c r="E395" s="248"/>
      <c r="F395" s="311"/>
      <c r="G395" s="229"/>
      <c r="H395" s="230"/>
      <c r="I395" s="230"/>
      <c r="J395" s="230"/>
      <c r="K395" s="230"/>
      <c r="L395" s="230"/>
      <c r="M395" s="230"/>
      <c r="N395" s="230"/>
      <c r="O395" s="230"/>
      <c r="P395" s="231"/>
      <c r="Q395" s="986"/>
      <c r="R395" s="987"/>
      <c r="S395" s="987"/>
      <c r="T395" s="987"/>
      <c r="U395" s="987"/>
      <c r="V395" s="987"/>
      <c r="W395" s="987"/>
      <c r="X395" s="987"/>
      <c r="Y395" s="987"/>
      <c r="Z395" s="987"/>
      <c r="AA395" s="988"/>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6"/>
      <c r="B396" s="249"/>
      <c r="C396" s="248"/>
      <c r="D396" s="249"/>
      <c r="E396" s="248"/>
      <c r="F396" s="311"/>
      <c r="G396" s="229"/>
      <c r="H396" s="230"/>
      <c r="I396" s="230"/>
      <c r="J396" s="230"/>
      <c r="K396" s="230"/>
      <c r="L396" s="230"/>
      <c r="M396" s="230"/>
      <c r="N396" s="230"/>
      <c r="O396" s="230"/>
      <c r="P396" s="231"/>
      <c r="Q396" s="986"/>
      <c r="R396" s="987"/>
      <c r="S396" s="987"/>
      <c r="T396" s="987"/>
      <c r="U396" s="987"/>
      <c r="V396" s="987"/>
      <c r="W396" s="987"/>
      <c r="X396" s="987"/>
      <c r="Y396" s="987"/>
      <c r="Z396" s="987"/>
      <c r="AA396" s="988"/>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6"/>
      <c r="B397" s="249"/>
      <c r="C397" s="248"/>
      <c r="D397" s="249"/>
      <c r="E397" s="248"/>
      <c r="F397" s="311"/>
      <c r="G397" s="229"/>
      <c r="H397" s="230"/>
      <c r="I397" s="230"/>
      <c r="J397" s="230"/>
      <c r="K397" s="230"/>
      <c r="L397" s="230"/>
      <c r="M397" s="230"/>
      <c r="N397" s="230"/>
      <c r="O397" s="230"/>
      <c r="P397" s="231"/>
      <c r="Q397" s="986"/>
      <c r="R397" s="987"/>
      <c r="S397" s="987"/>
      <c r="T397" s="987"/>
      <c r="U397" s="987"/>
      <c r="V397" s="987"/>
      <c r="W397" s="987"/>
      <c r="X397" s="987"/>
      <c r="Y397" s="987"/>
      <c r="Z397" s="987"/>
      <c r="AA397" s="988"/>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6"/>
      <c r="B398" s="249"/>
      <c r="C398" s="248"/>
      <c r="D398" s="249"/>
      <c r="E398" s="248"/>
      <c r="F398" s="311"/>
      <c r="G398" s="232"/>
      <c r="H398" s="161"/>
      <c r="I398" s="161"/>
      <c r="J398" s="161"/>
      <c r="K398" s="161"/>
      <c r="L398" s="161"/>
      <c r="M398" s="161"/>
      <c r="N398" s="161"/>
      <c r="O398" s="161"/>
      <c r="P398" s="233"/>
      <c r="Q398" s="989"/>
      <c r="R398" s="990"/>
      <c r="S398" s="990"/>
      <c r="T398" s="990"/>
      <c r="U398" s="990"/>
      <c r="V398" s="990"/>
      <c r="W398" s="990"/>
      <c r="X398" s="990"/>
      <c r="Y398" s="990"/>
      <c r="Z398" s="990"/>
      <c r="AA398" s="991"/>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6"/>
      <c r="B399" s="249"/>
      <c r="C399" s="248"/>
      <c r="D399" s="249"/>
      <c r="E399" s="248"/>
      <c r="F399" s="311"/>
      <c r="G399" s="269"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4" t="s">
        <v>475</v>
      </c>
      <c r="AC399" s="166"/>
      <c r="AD399" s="167"/>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6"/>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6"/>
      <c r="B401" s="249"/>
      <c r="C401" s="248"/>
      <c r="D401" s="249"/>
      <c r="E401" s="248"/>
      <c r="F401" s="311"/>
      <c r="G401" s="227"/>
      <c r="H401" s="158"/>
      <c r="I401" s="158"/>
      <c r="J401" s="158"/>
      <c r="K401" s="158"/>
      <c r="L401" s="158"/>
      <c r="M401" s="158"/>
      <c r="N401" s="158"/>
      <c r="O401" s="158"/>
      <c r="P401" s="228"/>
      <c r="Q401" s="983"/>
      <c r="R401" s="984"/>
      <c r="S401" s="984"/>
      <c r="T401" s="984"/>
      <c r="U401" s="984"/>
      <c r="V401" s="984"/>
      <c r="W401" s="984"/>
      <c r="X401" s="984"/>
      <c r="Y401" s="984"/>
      <c r="Z401" s="984"/>
      <c r="AA401" s="985"/>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6"/>
      <c r="B402" s="249"/>
      <c r="C402" s="248"/>
      <c r="D402" s="249"/>
      <c r="E402" s="248"/>
      <c r="F402" s="311"/>
      <c r="G402" s="229"/>
      <c r="H402" s="230"/>
      <c r="I402" s="230"/>
      <c r="J402" s="230"/>
      <c r="K402" s="230"/>
      <c r="L402" s="230"/>
      <c r="M402" s="230"/>
      <c r="N402" s="230"/>
      <c r="O402" s="230"/>
      <c r="P402" s="231"/>
      <c r="Q402" s="986"/>
      <c r="R402" s="987"/>
      <c r="S402" s="987"/>
      <c r="T402" s="987"/>
      <c r="U402" s="987"/>
      <c r="V402" s="987"/>
      <c r="W402" s="987"/>
      <c r="X402" s="987"/>
      <c r="Y402" s="987"/>
      <c r="Z402" s="987"/>
      <c r="AA402" s="988"/>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6"/>
      <c r="B403" s="249"/>
      <c r="C403" s="248"/>
      <c r="D403" s="249"/>
      <c r="E403" s="248"/>
      <c r="F403" s="311"/>
      <c r="G403" s="229"/>
      <c r="H403" s="230"/>
      <c r="I403" s="230"/>
      <c r="J403" s="230"/>
      <c r="K403" s="230"/>
      <c r="L403" s="230"/>
      <c r="M403" s="230"/>
      <c r="N403" s="230"/>
      <c r="O403" s="230"/>
      <c r="P403" s="231"/>
      <c r="Q403" s="986"/>
      <c r="R403" s="987"/>
      <c r="S403" s="987"/>
      <c r="T403" s="987"/>
      <c r="U403" s="987"/>
      <c r="V403" s="987"/>
      <c r="W403" s="987"/>
      <c r="X403" s="987"/>
      <c r="Y403" s="987"/>
      <c r="Z403" s="987"/>
      <c r="AA403" s="988"/>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6"/>
      <c r="B404" s="249"/>
      <c r="C404" s="248"/>
      <c r="D404" s="249"/>
      <c r="E404" s="248"/>
      <c r="F404" s="311"/>
      <c r="G404" s="229"/>
      <c r="H404" s="230"/>
      <c r="I404" s="230"/>
      <c r="J404" s="230"/>
      <c r="K404" s="230"/>
      <c r="L404" s="230"/>
      <c r="M404" s="230"/>
      <c r="N404" s="230"/>
      <c r="O404" s="230"/>
      <c r="P404" s="231"/>
      <c r="Q404" s="986"/>
      <c r="R404" s="987"/>
      <c r="S404" s="987"/>
      <c r="T404" s="987"/>
      <c r="U404" s="987"/>
      <c r="V404" s="987"/>
      <c r="W404" s="987"/>
      <c r="X404" s="987"/>
      <c r="Y404" s="987"/>
      <c r="Z404" s="987"/>
      <c r="AA404" s="988"/>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6"/>
      <c r="B405" s="249"/>
      <c r="C405" s="248"/>
      <c r="D405" s="249"/>
      <c r="E405" s="248"/>
      <c r="F405" s="311"/>
      <c r="G405" s="232"/>
      <c r="H405" s="161"/>
      <c r="I405" s="161"/>
      <c r="J405" s="161"/>
      <c r="K405" s="161"/>
      <c r="L405" s="161"/>
      <c r="M405" s="161"/>
      <c r="N405" s="161"/>
      <c r="O405" s="161"/>
      <c r="P405" s="233"/>
      <c r="Q405" s="989"/>
      <c r="R405" s="990"/>
      <c r="S405" s="990"/>
      <c r="T405" s="990"/>
      <c r="U405" s="990"/>
      <c r="V405" s="990"/>
      <c r="W405" s="990"/>
      <c r="X405" s="990"/>
      <c r="Y405" s="990"/>
      <c r="Z405" s="990"/>
      <c r="AA405" s="991"/>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6"/>
      <c r="B406" s="249"/>
      <c r="C406" s="248"/>
      <c r="D406" s="249"/>
      <c r="E406" s="248"/>
      <c r="F406" s="311"/>
      <c r="G406" s="269"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4" t="s">
        <v>475</v>
      </c>
      <c r="AC406" s="166"/>
      <c r="AD406" s="167"/>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6"/>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6"/>
      <c r="B408" s="249"/>
      <c r="C408" s="248"/>
      <c r="D408" s="249"/>
      <c r="E408" s="248"/>
      <c r="F408" s="311"/>
      <c r="G408" s="227"/>
      <c r="H408" s="158"/>
      <c r="I408" s="158"/>
      <c r="J408" s="158"/>
      <c r="K408" s="158"/>
      <c r="L408" s="158"/>
      <c r="M408" s="158"/>
      <c r="N408" s="158"/>
      <c r="O408" s="158"/>
      <c r="P408" s="228"/>
      <c r="Q408" s="983"/>
      <c r="R408" s="984"/>
      <c r="S408" s="984"/>
      <c r="T408" s="984"/>
      <c r="U408" s="984"/>
      <c r="V408" s="984"/>
      <c r="W408" s="984"/>
      <c r="X408" s="984"/>
      <c r="Y408" s="984"/>
      <c r="Z408" s="984"/>
      <c r="AA408" s="985"/>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6"/>
      <c r="B409" s="249"/>
      <c r="C409" s="248"/>
      <c r="D409" s="249"/>
      <c r="E409" s="248"/>
      <c r="F409" s="311"/>
      <c r="G409" s="229"/>
      <c r="H409" s="230"/>
      <c r="I409" s="230"/>
      <c r="J409" s="230"/>
      <c r="K409" s="230"/>
      <c r="L409" s="230"/>
      <c r="M409" s="230"/>
      <c r="N409" s="230"/>
      <c r="O409" s="230"/>
      <c r="P409" s="231"/>
      <c r="Q409" s="986"/>
      <c r="R409" s="987"/>
      <c r="S409" s="987"/>
      <c r="T409" s="987"/>
      <c r="U409" s="987"/>
      <c r="V409" s="987"/>
      <c r="W409" s="987"/>
      <c r="X409" s="987"/>
      <c r="Y409" s="987"/>
      <c r="Z409" s="987"/>
      <c r="AA409" s="988"/>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6"/>
      <c r="B410" s="249"/>
      <c r="C410" s="248"/>
      <c r="D410" s="249"/>
      <c r="E410" s="248"/>
      <c r="F410" s="311"/>
      <c r="G410" s="229"/>
      <c r="H410" s="230"/>
      <c r="I410" s="230"/>
      <c r="J410" s="230"/>
      <c r="K410" s="230"/>
      <c r="L410" s="230"/>
      <c r="M410" s="230"/>
      <c r="N410" s="230"/>
      <c r="O410" s="230"/>
      <c r="P410" s="231"/>
      <c r="Q410" s="986"/>
      <c r="R410" s="987"/>
      <c r="S410" s="987"/>
      <c r="T410" s="987"/>
      <c r="U410" s="987"/>
      <c r="V410" s="987"/>
      <c r="W410" s="987"/>
      <c r="X410" s="987"/>
      <c r="Y410" s="987"/>
      <c r="Z410" s="987"/>
      <c r="AA410" s="988"/>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6"/>
      <c r="B411" s="249"/>
      <c r="C411" s="248"/>
      <c r="D411" s="249"/>
      <c r="E411" s="248"/>
      <c r="F411" s="311"/>
      <c r="G411" s="229"/>
      <c r="H411" s="230"/>
      <c r="I411" s="230"/>
      <c r="J411" s="230"/>
      <c r="K411" s="230"/>
      <c r="L411" s="230"/>
      <c r="M411" s="230"/>
      <c r="N411" s="230"/>
      <c r="O411" s="230"/>
      <c r="P411" s="231"/>
      <c r="Q411" s="986"/>
      <c r="R411" s="987"/>
      <c r="S411" s="987"/>
      <c r="T411" s="987"/>
      <c r="U411" s="987"/>
      <c r="V411" s="987"/>
      <c r="W411" s="987"/>
      <c r="X411" s="987"/>
      <c r="Y411" s="987"/>
      <c r="Z411" s="987"/>
      <c r="AA411" s="988"/>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6"/>
      <c r="B412" s="249"/>
      <c r="C412" s="248"/>
      <c r="D412" s="249"/>
      <c r="E412" s="248"/>
      <c r="F412" s="311"/>
      <c r="G412" s="232"/>
      <c r="H412" s="161"/>
      <c r="I412" s="161"/>
      <c r="J412" s="161"/>
      <c r="K412" s="161"/>
      <c r="L412" s="161"/>
      <c r="M412" s="161"/>
      <c r="N412" s="161"/>
      <c r="O412" s="161"/>
      <c r="P412" s="233"/>
      <c r="Q412" s="989"/>
      <c r="R412" s="990"/>
      <c r="S412" s="990"/>
      <c r="T412" s="990"/>
      <c r="U412" s="990"/>
      <c r="V412" s="990"/>
      <c r="W412" s="990"/>
      <c r="X412" s="990"/>
      <c r="Y412" s="990"/>
      <c r="Z412" s="990"/>
      <c r="AA412" s="991"/>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6"/>
      <c r="B413" s="249"/>
      <c r="C413" s="248"/>
      <c r="D413" s="249"/>
      <c r="E413" s="248"/>
      <c r="F413" s="311"/>
      <c r="G413" s="269"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4" t="s">
        <v>475</v>
      </c>
      <c r="AC413" s="166"/>
      <c r="AD413" s="167"/>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6"/>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6"/>
      <c r="B415" s="249"/>
      <c r="C415" s="248"/>
      <c r="D415" s="249"/>
      <c r="E415" s="248"/>
      <c r="F415" s="311"/>
      <c r="G415" s="227"/>
      <c r="H415" s="158"/>
      <c r="I415" s="158"/>
      <c r="J415" s="158"/>
      <c r="K415" s="158"/>
      <c r="L415" s="158"/>
      <c r="M415" s="158"/>
      <c r="N415" s="158"/>
      <c r="O415" s="158"/>
      <c r="P415" s="228"/>
      <c r="Q415" s="983"/>
      <c r="R415" s="984"/>
      <c r="S415" s="984"/>
      <c r="T415" s="984"/>
      <c r="U415" s="984"/>
      <c r="V415" s="984"/>
      <c r="W415" s="984"/>
      <c r="X415" s="984"/>
      <c r="Y415" s="984"/>
      <c r="Z415" s="984"/>
      <c r="AA415" s="985"/>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6"/>
      <c r="B416" s="249"/>
      <c r="C416" s="248"/>
      <c r="D416" s="249"/>
      <c r="E416" s="248"/>
      <c r="F416" s="311"/>
      <c r="G416" s="229"/>
      <c r="H416" s="230"/>
      <c r="I416" s="230"/>
      <c r="J416" s="230"/>
      <c r="K416" s="230"/>
      <c r="L416" s="230"/>
      <c r="M416" s="230"/>
      <c r="N416" s="230"/>
      <c r="O416" s="230"/>
      <c r="P416" s="231"/>
      <c r="Q416" s="986"/>
      <c r="R416" s="987"/>
      <c r="S416" s="987"/>
      <c r="T416" s="987"/>
      <c r="U416" s="987"/>
      <c r="V416" s="987"/>
      <c r="W416" s="987"/>
      <c r="X416" s="987"/>
      <c r="Y416" s="987"/>
      <c r="Z416" s="987"/>
      <c r="AA416" s="988"/>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6"/>
      <c r="B417" s="249"/>
      <c r="C417" s="248"/>
      <c r="D417" s="249"/>
      <c r="E417" s="248"/>
      <c r="F417" s="311"/>
      <c r="G417" s="229"/>
      <c r="H417" s="230"/>
      <c r="I417" s="230"/>
      <c r="J417" s="230"/>
      <c r="K417" s="230"/>
      <c r="L417" s="230"/>
      <c r="M417" s="230"/>
      <c r="N417" s="230"/>
      <c r="O417" s="230"/>
      <c r="P417" s="231"/>
      <c r="Q417" s="986"/>
      <c r="R417" s="987"/>
      <c r="S417" s="987"/>
      <c r="T417" s="987"/>
      <c r="U417" s="987"/>
      <c r="V417" s="987"/>
      <c r="W417" s="987"/>
      <c r="X417" s="987"/>
      <c r="Y417" s="987"/>
      <c r="Z417" s="987"/>
      <c r="AA417" s="988"/>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6"/>
      <c r="B418" s="249"/>
      <c r="C418" s="248"/>
      <c r="D418" s="249"/>
      <c r="E418" s="248"/>
      <c r="F418" s="311"/>
      <c r="G418" s="229"/>
      <c r="H418" s="230"/>
      <c r="I418" s="230"/>
      <c r="J418" s="230"/>
      <c r="K418" s="230"/>
      <c r="L418" s="230"/>
      <c r="M418" s="230"/>
      <c r="N418" s="230"/>
      <c r="O418" s="230"/>
      <c r="P418" s="231"/>
      <c r="Q418" s="986"/>
      <c r="R418" s="987"/>
      <c r="S418" s="987"/>
      <c r="T418" s="987"/>
      <c r="U418" s="987"/>
      <c r="V418" s="987"/>
      <c r="W418" s="987"/>
      <c r="X418" s="987"/>
      <c r="Y418" s="987"/>
      <c r="Z418" s="987"/>
      <c r="AA418" s="988"/>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6"/>
      <c r="B419" s="249"/>
      <c r="C419" s="248"/>
      <c r="D419" s="249"/>
      <c r="E419" s="248"/>
      <c r="F419" s="311"/>
      <c r="G419" s="232"/>
      <c r="H419" s="161"/>
      <c r="I419" s="161"/>
      <c r="J419" s="161"/>
      <c r="K419" s="161"/>
      <c r="L419" s="161"/>
      <c r="M419" s="161"/>
      <c r="N419" s="161"/>
      <c r="O419" s="161"/>
      <c r="P419" s="233"/>
      <c r="Q419" s="989"/>
      <c r="R419" s="990"/>
      <c r="S419" s="990"/>
      <c r="T419" s="990"/>
      <c r="U419" s="990"/>
      <c r="V419" s="990"/>
      <c r="W419" s="990"/>
      <c r="X419" s="990"/>
      <c r="Y419" s="990"/>
      <c r="Z419" s="990"/>
      <c r="AA419" s="991"/>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6"/>
      <c r="B420" s="249"/>
      <c r="C420" s="248"/>
      <c r="D420" s="249"/>
      <c r="E420" s="248"/>
      <c r="F420" s="311"/>
      <c r="G420" s="269"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4" t="s">
        <v>475</v>
      </c>
      <c r="AC420" s="166"/>
      <c r="AD420" s="167"/>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6"/>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6"/>
      <c r="B422" s="249"/>
      <c r="C422" s="248"/>
      <c r="D422" s="249"/>
      <c r="E422" s="248"/>
      <c r="F422" s="311"/>
      <c r="G422" s="227"/>
      <c r="H422" s="158"/>
      <c r="I422" s="158"/>
      <c r="J422" s="158"/>
      <c r="K422" s="158"/>
      <c r="L422" s="158"/>
      <c r="M422" s="158"/>
      <c r="N422" s="158"/>
      <c r="O422" s="158"/>
      <c r="P422" s="228"/>
      <c r="Q422" s="983"/>
      <c r="R422" s="984"/>
      <c r="S422" s="984"/>
      <c r="T422" s="984"/>
      <c r="U422" s="984"/>
      <c r="V422" s="984"/>
      <c r="W422" s="984"/>
      <c r="X422" s="984"/>
      <c r="Y422" s="984"/>
      <c r="Z422" s="984"/>
      <c r="AA422" s="985"/>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6"/>
      <c r="B423" s="249"/>
      <c r="C423" s="248"/>
      <c r="D423" s="249"/>
      <c r="E423" s="248"/>
      <c r="F423" s="311"/>
      <c r="G423" s="229"/>
      <c r="H423" s="230"/>
      <c r="I423" s="230"/>
      <c r="J423" s="230"/>
      <c r="K423" s="230"/>
      <c r="L423" s="230"/>
      <c r="M423" s="230"/>
      <c r="N423" s="230"/>
      <c r="O423" s="230"/>
      <c r="P423" s="231"/>
      <c r="Q423" s="986"/>
      <c r="R423" s="987"/>
      <c r="S423" s="987"/>
      <c r="T423" s="987"/>
      <c r="U423" s="987"/>
      <c r="V423" s="987"/>
      <c r="W423" s="987"/>
      <c r="X423" s="987"/>
      <c r="Y423" s="987"/>
      <c r="Z423" s="987"/>
      <c r="AA423" s="988"/>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6"/>
      <c r="B424" s="249"/>
      <c r="C424" s="248"/>
      <c r="D424" s="249"/>
      <c r="E424" s="248"/>
      <c r="F424" s="311"/>
      <c r="G424" s="229"/>
      <c r="H424" s="230"/>
      <c r="I424" s="230"/>
      <c r="J424" s="230"/>
      <c r="K424" s="230"/>
      <c r="L424" s="230"/>
      <c r="M424" s="230"/>
      <c r="N424" s="230"/>
      <c r="O424" s="230"/>
      <c r="P424" s="231"/>
      <c r="Q424" s="986"/>
      <c r="R424" s="987"/>
      <c r="S424" s="987"/>
      <c r="T424" s="987"/>
      <c r="U424" s="987"/>
      <c r="V424" s="987"/>
      <c r="W424" s="987"/>
      <c r="X424" s="987"/>
      <c r="Y424" s="987"/>
      <c r="Z424" s="987"/>
      <c r="AA424" s="988"/>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6"/>
      <c r="B425" s="249"/>
      <c r="C425" s="248"/>
      <c r="D425" s="249"/>
      <c r="E425" s="248"/>
      <c r="F425" s="311"/>
      <c r="G425" s="229"/>
      <c r="H425" s="230"/>
      <c r="I425" s="230"/>
      <c r="J425" s="230"/>
      <c r="K425" s="230"/>
      <c r="L425" s="230"/>
      <c r="M425" s="230"/>
      <c r="N425" s="230"/>
      <c r="O425" s="230"/>
      <c r="P425" s="231"/>
      <c r="Q425" s="986"/>
      <c r="R425" s="987"/>
      <c r="S425" s="987"/>
      <c r="T425" s="987"/>
      <c r="U425" s="987"/>
      <c r="V425" s="987"/>
      <c r="W425" s="987"/>
      <c r="X425" s="987"/>
      <c r="Y425" s="987"/>
      <c r="Z425" s="987"/>
      <c r="AA425" s="988"/>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6"/>
      <c r="B426" s="249"/>
      <c r="C426" s="248"/>
      <c r="D426" s="249"/>
      <c r="E426" s="312"/>
      <c r="F426" s="313"/>
      <c r="G426" s="232"/>
      <c r="H426" s="161"/>
      <c r="I426" s="161"/>
      <c r="J426" s="161"/>
      <c r="K426" s="161"/>
      <c r="L426" s="161"/>
      <c r="M426" s="161"/>
      <c r="N426" s="161"/>
      <c r="O426" s="161"/>
      <c r="P426" s="233"/>
      <c r="Q426" s="989"/>
      <c r="R426" s="990"/>
      <c r="S426" s="990"/>
      <c r="T426" s="990"/>
      <c r="U426" s="990"/>
      <c r="V426" s="990"/>
      <c r="W426" s="990"/>
      <c r="X426" s="990"/>
      <c r="Y426" s="990"/>
      <c r="Z426" s="990"/>
      <c r="AA426" s="991"/>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6"/>
      <c r="B427" s="249"/>
      <c r="C427" s="248"/>
      <c r="D427" s="249"/>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6"/>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6"/>
      <c r="B429" s="249"/>
      <c r="C429" s="312"/>
      <c r="D429" s="99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6"/>
      <c r="B430" s="249"/>
      <c r="C430" s="246" t="s">
        <v>368</v>
      </c>
      <c r="D430" s="247"/>
      <c r="E430" s="235" t="s">
        <v>388</v>
      </c>
      <c r="F430" s="236"/>
      <c r="G430" s="237" t="s">
        <v>384</v>
      </c>
      <c r="H430" s="155"/>
      <c r="I430" s="155"/>
      <c r="J430" s="238" t="s">
        <v>651</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6"/>
      <c r="B431" s="249"/>
      <c r="C431" s="248"/>
      <c r="D431" s="249"/>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996"/>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654</v>
      </c>
      <c r="AF432" s="133"/>
      <c r="AG432" s="134" t="s">
        <v>356</v>
      </c>
      <c r="AH432" s="169"/>
      <c r="AI432" s="179"/>
      <c r="AJ432" s="179"/>
      <c r="AK432" s="179"/>
      <c r="AL432" s="174"/>
      <c r="AM432" s="179"/>
      <c r="AN432" s="179"/>
      <c r="AO432" s="179"/>
      <c r="AP432" s="174"/>
      <c r="AQ432" s="215" t="s">
        <v>654</v>
      </c>
      <c r="AR432" s="133"/>
      <c r="AS432" s="134" t="s">
        <v>356</v>
      </c>
      <c r="AT432" s="169"/>
      <c r="AU432" s="133" t="s">
        <v>654</v>
      </c>
      <c r="AV432" s="133"/>
      <c r="AW432" s="134" t="s">
        <v>300</v>
      </c>
      <c r="AX432" s="135"/>
    </row>
    <row r="433" spans="1:50" ht="23.25" customHeight="1" x14ac:dyDescent="0.15">
      <c r="A433" s="996"/>
      <c r="B433" s="249"/>
      <c r="C433" s="248"/>
      <c r="D433" s="249"/>
      <c r="E433" s="163"/>
      <c r="F433" s="164"/>
      <c r="G433" s="227" t="s">
        <v>653</v>
      </c>
      <c r="H433" s="158"/>
      <c r="I433" s="158"/>
      <c r="J433" s="158"/>
      <c r="K433" s="158"/>
      <c r="L433" s="158"/>
      <c r="M433" s="158"/>
      <c r="N433" s="158"/>
      <c r="O433" s="158"/>
      <c r="P433" s="158"/>
      <c r="Q433" s="158"/>
      <c r="R433" s="158"/>
      <c r="S433" s="158"/>
      <c r="T433" s="158"/>
      <c r="U433" s="158"/>
      <c r="V433" s="158"/>
      <c r="W433" s="158"/>
      <c r="X433" s="228"/>
      <c r="Y433" s="127" t="s">
        <v>12</v>
      </c>
      <c r="Z433" s="128"/>
      <c r="AA433" s="129"/>
      <c r="AB433" s="130" t="s">
        <v>654</v>
      </c>
      <c r="AC433" s="130"/>
      <c r="AD433" s="130"/>
      <c r="AE433" s="100" t="s">
        <v>654</v>
      </c>
      <c r="AF433" s="101"/>
      <c r="AG433" s="101"/>
      <c r="AH433" s="101"/>
      <c r="AI433" s="100" t="s">
        <v>654</v>
      </c>
      <c r="AJ433" s="101"/>
      <c r="AK433" s="101"/>
      <c r="AL433" s="101"/>
      <c r="AM433" s="100" t="s">
        <v>654</v>
      </c>
      <c r="AN433" s="101"/>
      <c r="AO433" s="101"/>
      <c r="AP433" s="101"/>
      <c r="AQ433" s="100" t="s">
        <v>654</v>
      </c>
      <c r="AR433" s="101"/>
      <c r="AS433" s="101"/>
      <c r="AT433" s="101"/>
      <c r="AU433" s="101" t="s">
        <v>657</v>
      </c>
      <c r="AV433" s="101"/>
      <c r="AW433" s="101"/>
      <c r="AX433" s="219"/>
    </row>
    <row r="434" spans="1:50" ht="23.25" customHeight="1" x14ac:dyDescent="0.15">
      <c r="A434" s="996"/>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654</v>
      </c>
      <c r="AC434" s="218"/>
      <c r="AD434" s="218"/>
      <c r="AE434" s="100" t="s">
        <v>656</v>
      </c>
      <c r="AF434" s="101"/>
      <c r="AG434" s="101"/>
      <c r="AH434" s="102"/>
      <c r="AI434" s="100" t="s">
        <v>656</v>
      </c>
      <c r="AJ434" s="101"/>
      <c r="AK434" s="101"/>
      <c r="AL434" s="102"/>
      <c r="AM434" s="100" t="s">
        <v>656</v>
      </c>
      <c r="AN434" s="101"/>
      <c r="AO434" s="101"/>
      <c r="AP434" s="102"/>
      <c r="AQ434" s="100" t="s">
        <v>656</v>
      </c>
      <c r="AR434" s="101"/>
      <c r="AS434" s="101"/>
      <c r="AT434" s="102"/>
      <c r="AU434" s="101" t="s">
        <v>654</v>
      </c>
      <c r="AV434" s="101"/>
      <c r="AW434" s="101"/>
      <c r="AX434" s="219"/>
    </row>
    <row r="435" spans="1:50" ht="23.25" customHeight="1" x14ac:dyDescent="0.15">
      <c r="A435" s="996"/>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17"/>
      <c r="AA435" s="118"/>
      <c r="AB435" s="234" t="s">
        <v>301</v>
      </c>
      <c r="AC435" s="234"/>
      <c r="AD435" s="234"/>
      <c r="AE435" s="100" t="s">
        <v>657</v>
      </c>
      <c r="AF435" s="101"/>
      <c r="AG435" s="101"/>
      <c r="AH435" s="102"/>
      <c r="AI435" s="100" t="s">
        <v>657</v>
      </c>
      <c r="AJ435" s="101"/>
      <c r="AK435" s="101"/>
      <c r="AL435" s="102"/>
      <c r="AM435" s="100" t="s">
        <v>657</v>
      </c>
      <c r="AN435" s="101"/>
      <c r="AO435" s="101"/>
      <c r="AP435" s="102"/>
      <c r="AQ435" s="100" t="s">
        <v>657</v>
      </c>
      <c r="AR435" s="101"/>
      <c r="AS435" s="101"/>
      <c r="AT435" s="102"/>
      <c r="AU435" s="101" t="s">
        <v>658</v>
      </c>
      <c r="AV435" s="101"/>
      <c r="AW435" s="101"/>
      <c r="AX435" s="219"/>
    </row>
    <row r="436" spans="1:50" ht="18.75" hidden="1" customHeight="1" x14ac:dyDescent="0.15">
      <c r="A436" s="996"/>
      <c r="B436" s="249"/>
      <c r="C436" s="248"/>
      <c r="D436" s="249"/>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996"/>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6"/>
      <c r="B438" s="249"/>
      <c r="C438" s="248"/>
      <c r="D438" s="249"/>
      <c r="E438" s="163"/>
      <c r="F438" s="164"/>
      <c r="G438" s="227"/>
      <c r="H438" s="158"/>
      <c r="I438" s="158"/>
      <c r="J438" s="158"/>
      <c r="K438" s="158"/>
      <c r="L438" s="158"/>
      <c r="M438" s="158"/>
      <c r="N438" s="158"/>
      <c r="O438" s="158"/>
      <c r="P438" s="158"/>
      <c r="Q438" s="158"/>
      <c r="R438" s="158"/>
      <c r="S438" s="158"/>
      <c r="T438" s="158"/>
      <c r="U438" s="158"/>
      <c r="V438" s="158"/>
      <c r="W438" s="158"/>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6"/>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6"/>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96"/>
      <c r="B441" s="249"/>
      <c r="C441" s="248"/>
      <c r="D441" s="249"/>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996"/>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6"/>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6"/>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6"/>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6"/>
      <c r="B446" s="249"/>
      <c r="C446" s="248"/>
      <c r="D446" s="249"/>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996"/>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6"/>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6"/>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6"/>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6"/>
      <c r="B451" s="249"/>
      <c r="C451" s="248"/>
      <c r="D451" s="249"/>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996"/>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6"/>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6"/>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6"/>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996"/>
      <c r="B456" s="249"/>
      <c r="C456" s="248"/>
      <c r="D456" s="249"/>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996"/>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654</v>
      </c>
      <c r="AF457" s="133"/>
      <c r="AG457" s="134" t="s">
        <v>356</v>
      </c>
      <c r="AH457" s="169"/>
      <c r="AI457" s="179"/>
      <c r="AJ457" s="179"/>
      <c r="AK457" s="179"/>
      <c r="AL457" s="174"/>
      <c r="AM457" s="179"/>
      <c r="AN457" s="179"/>
      <c r="AO457" s="179"/>
      <c r="AP457" s="174"/>
      <c r="AQ457" s="215" t="s">
        <v>654</v>
      </c>
      <c r="AR457" s="133"/>
      <c r="AS457" s="134" t="s">
        <v>356</v>
      </c>
      <c r="AT457" s="169"/>
      <c r="AU457" s="133" t="s">
        <v>654</v>
      </c>
      <c r="AV457" s="133"/>
      <c r="AW457" s="134" t="s">
        <v>300</v>
      </c>
      <c r="AX457" s="135"/>
    </row>
    <row r="458" spans="1:50" ht="23.25" customHeight="1" x14ac:dyDescent="0.15">
      <c r="A458" s="996"/>
      <c r="B458" s="249"/>
      <c r="C458" s="248"/>
      <c r="D458" s="249"/>
      <c r="E458" s="163"/>
      <c r="F458" s="164"/>
      <c r="G458" s="227" t="s">
        <v>654</v>
      </c>
      <c r="H458" s="158"/>
      <c r="I458" s="158"/>
      <c r="J458" s="158"/>
      <c r="K458" s="158"/>
      <c r="L458" s="158"/>
      <c r="M458" s="158"/>
      <c r="N458" s="158"/>
      <c r="O458" s="158"/>
      <c r="P458" s="158"/>
      <c r="Q458" s="158"/>
      <c r="R458" s="158"/>
      <c r="S458" s="158"/>
      <c r="T458" s="158"/>
      <c r="U458" s="158"/>
      <c r="V458" s="158"/>
      <c r="W458" s="158"/>
      <c r="X458" s="228"/>
      <c r="Y458" s="127" t="s">
        <v>12</v>
      </c>
      <c r="Z458" s="128"/>
      <c r="AA458" s="129"/>
      <c r="AB458" s="130" t="s">
        <v>654</v>
      </c>
      <c r="AC458" s="130"/>
      <c r="AD458" s="130"/>
      <c r="AE458" s="100" t="s">
        <v>654</v>
      </c>
      <c r="AF458" s="101"/>
      <c r="AG458" s="101"/>
      <c r="AH458" s="101"/>
      <c r="AI458" s="100" t="s">
        <v>654</v>
      </c>
      <c r="AJ458" s="101"/>
      <c r="AK458" s="101"/>
      <c r="AL458" s="101"/>
      <c r="AM458" s="100" t="s">
        <v>654</v>
      </c>
      <c r="AN458" s="101"/>
      <c r="AO458" s="101"/>
      <c r="AP458" s="101"/>
      <c r="AQ458" s="100" t="s">
        <v>654</v>
      </c>
      <c r="AR458" s="101"/>
      <c r="AS458" s="101"/>
      <c r="AT458" s="101"/>
      <c r="AU458" s="101" t="s">
        <v>654</v>
      </c>
      <c r="AV458" s="101"/>
      <c r="AW458" s="101"/>
      <c r="AX458" s="219"/>
    </row>
    <row r="459" spans="1:50" ht="23.25" customHeight="1" x14ac:dyDescent="0.15">
      <c r="A459" s="996"/>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657</v>
      </c>
      <c r="AC459" s="218"/>
      <c r="AD459" s="218"/>
      <c r="AE459" s="100" t="s">
        <v>656</v>
      </c>
      <c r="AF459" s="101"/>
      <c r="AG459" s="101"/>
      <c r="AH459" s="102"/>
      <c r="AI459" s="100" t="s">
        <v>656</v>
      </c>
      <c r="AJ459" s="101"/>
      <c r="AK459" s="101"/>
      <c r="AL459" s="102"/>
      <c r="AM459" s="100" t="s">
        <v>656</v>
      </c>
      <c r="AN459" s="101"/>
      <c r="AO459" s="101"/>
      <c r="AP459" s="102"/>
      <c r="AQ459" s="100" t="s">
        <v>656</v>
      </c>
      <c r="AR459" s="101"/>
      <c r="AS459" s="101"/>
      <c r="AT459" s="102"/>
      <c r="AU459" s="101" t="s">
        <v>654</v>
      </c>
      <c r="AV459" s="101"/>
      <c r="AW459" s="101"/>
      <c r="AX459" s="219"/>
    </row>
    <row r="460" spans="1:50" ht="23.25" customHeight="1" x14ac:dyDescent="0.15">
      <c r="A460" s="996"/>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17"/>
      <c r="AA460" s="118"/>
      <c r="AB460" s="234" t="s">
        <v>14</v>
      </c>
      <c r="AC460" s="234"/>
      <c r="AD460" s="234"/>
      <c r="AE460" s="100" t="s">
        <v>655</v>
      </c>
      <c r="AF460" s="101"/>
      <c r="AG460" s="101"/>
      <c r="AH460" s="102"/>
      <c r="AI460" s="100" t="s">
        <v>655</v>
      </c>
      <c r="AJ460" s="101"/>
      <c r="AK460" s="101"/>
      <c r="AL460" s="102"/>
      <c r="AM460" s="100" t="s">
        <v>655</v>
      </c>
      <c r="AN460" s="101"/>
      <c r="AO460" s="101"/>
      <c r="AP460" s="102"/>
      <c r="AQ460" s="100" t="s">
        <v>655</v>
      </c>
      <c r="AR460" s="101"/>
      <c r="AS460" s="101"/>
      <c r="AT460" s="102"/>
      <c r="AU460" s="101" t="s">
        <v>654</v>
      </c>
      <c r="AV460" s="101"/>
      <c r="AW460" s="101"/>
      <c r="AX460" s="219"/>
    </row>
    <row r="461" spans="1:50" ht="18.75" hidden="1" customHeight="1" x14ac:dyDescent="0.15">
      <c r="A461" s="996"/>
      <c r="B461" s="249"/>
      <c r="C461" s="248"/>
      <c r="D461" s="249"/>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996"/>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6"/>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6"/>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6"/>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6"/>
      <c r="B466" s="249"/>
      <c r="C466" s="248"/>
      <c r="D466" s="249"/>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996"/>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6"/>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6"/>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6"/>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6"/>
      <c r="B471" s="249"/>
      <c r="C471" s="248"/>
      <c r="D471" s="249"/>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996"/>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6"/>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6"/>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6"/>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6"/>
      <c r="B476" s="249"/>
      <c r="C476" s="248"/>
      <c r="D476" s="249"/>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996"/>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6"/>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6"/>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6"/>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996"/>
      <c r="B481" s="249"/>
      <c r="C481" s="248"/>
      <c r="D481" s="249"/>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6"/>
      <c r="B482" s="249"/>
      <c r="C482" s="248"/>
      <c r="D482" s="249"/>
      <c r="E482" s="157" t="s">
        <v>655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6"/>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6"/>
      <c r="B484" s="249"/>
      <c r="C484" s="248"/>
      <c r="D484" s="249"/>
      <c r="E484" s="235" t="s">
        <v>354</v>
      </c>
      <c r="F484" s="236"/>
      <c r="G484" s="237" t="s">
        <v>384</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6"/>
      <c r="B485" s="249"/>
      <c r="C485" s="248"/>
      <c r="D485" s="249"/>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996"/>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6"/>
      <c r="B487" s="249"/>
      <c r="C487" s="248"/>
      <c r="D487" s="249"/>
      <c r="E487" s="163"/>
      <c r="F487" s="164"/>
      <c r="G487" s="227"/>
      <c r="H487" s="158"/>
      <c r="I487" s="158"/>
      <c r="J487" s="158"/>
      <c r="K487" s="158"/>
      <c r="L487" s="158"/>
      <c r="M487" s="158"/>
      <c r="N487" s="158"/>
      <c r="O487" s="158"/>
      <c r="P487" s="158"/>
      <c r="Q487" s="158"/>
      <c r="R487" s="158"/>
      <c r="S487" s="158"/>
      <c r="T487" s="158"/>
      <c r="U487" s="158"/>
      <c r="V487" s="158"/>
      <c r="W487" s="158"/>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6"/>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6"/>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6"/>
      <c r="B490" s="249"/>
      <c r="C490" s="248"/>
      <c r="D490" s="249"/>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996"/>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6"/>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6"/>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6"/>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6"/>
      <c r="B495" s="249"/>
      <c r="C495" s="248"/>
      <c r="D495" s="249"/>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996"/>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6"/>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6"/>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6"/>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6"/>
      <c r="B500" s="249"/>
      <c r="C500" s="248"/>
      <c r="D500" s="249"/>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996"/>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6"/>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6"/>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6"/>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6"/>
      <c r="B505" s="249"/>
      <c r="C505" s="248"/>
      <c r="D505" s="249"/>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996"/>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6"/>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6"/>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6"/>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6"/>
      <c r="B510" s="249"/>
      <c r="C510" s="248"/>
      <c r="D510" s="249"/>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996"/>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6"/>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6"/>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6"/>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6"/>
      <c r="B515" s="249"/>
      <c r="C515" s="248"/>
      <c r="D515" s="249"/>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996"/>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6"/>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6"/>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6"/>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6"/>
      <c r="B520" s="249"/>
      <c r="C520" s="248"/>
      <c r="D520" s="249"/>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996"/>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6"/>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6"/>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6"/>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6"/>
      <c r="B525" s="249"/>
      <c r="C525" s="248"/>
      <c r="D525" s="249"/>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996"/>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6"/>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6"/>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6"/>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6"/>
      <c r="B530" s="249"/>
      <c r="C530" s="248"/>
      <c r="D530" s="249"/>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996"/>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6"/>
      <c r="B532" s="249"/>
      <c r="C532" s="248"/>
      <c r="D532" s="249"/>
      <c r="E532" s="163"/>
      <c r="F532" s="164"/>
      <c r="G532" s="227"/>
      <c r="H532" s="158"/>
      <c r="I532" s="158"/>
      <c r="J532" s="158"/>
      <c r="K532" s="158"/>
      <c r="L532" s="158"/>
      <c r="M532" s="158"/>
      <c r="N532" s="158"/>
      <c r="O532" s="158"/>
      <c r="P532" s="158"/>
      <c r="Q532" s="158"/>
      <c r="R532" s="158"/>
      <c r="S532" s="158"/>
      <c r="T532" s="158"/>
      <c r="U532" s="158"/>
      <c r="V532" s="158"/>
      <c r="W532" s="158"/>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6"/>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6"/>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96"/>
      <c r="B535" s="249"/>
      <c r="C535" s="248"/>
      <c r="D535" s="249"/>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6"/>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6"/>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6"/>
      <c r="B538" s="249"/>
      <c r="C538" s="248"/>
      <c r="D538" s="249"/>
      <c r="E538" s="235" t="s">
        <v>354</v>
      </c>
      <c r="F538" s="236"/>
      <c r="G538" s="237" t="s">
        <v>384</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6"/>
      <c r="B539" s="249"/>
      <c r="C539" s="248"/>
      <c r="D539" s="249"/>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996"/>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6"/>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6"/>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6"/>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6"/>
      <c r="B544" s="249"/>
      <c r="C544" s="248"/>
      <c r="D544" s="249"/>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996"/>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6"/>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6"/>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6"/>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6"/>
      <c r="B549" s="249"/>
      <c r="C549" s="248"/>
      <c r="D549" s="249"/>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996"/>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6"/>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6"/>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6"/>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6"/>
      <c r="B554" s="249"/>
      <c r="C554" s="248"/>
      <c r="D554" s="249"/>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996"/>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6"/>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6"/>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6"/>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6"/>
      <c r="B559" s="249"/>
      <c r="C559" s="248"/>
      <c r="D559" s="249"/>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996"/>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6"/>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6"/>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6"/>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6"/>
      <c r="B564" s="249"/>
      <c r="C564" s="248"/>
      <c r="D564" s="249"/>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996"/>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6"/>
      <c r="B566" s="249"/>
      <c r="C566" s="248"/>
      <c r="D566" s="249"/>
      <c r="E566" s="163"/>
      <c r="F566" s="164"/>
      <c r="G566" s="227"/>
      <c r="H566" s="158"/>
      <c r="I566" s="158"/>
      <c r="J566" s="158"/>
      <c r="K566" s="158"/>
      <c r="L566" s="158"/>
      <c r="M566" s="158"/>
      <c r="N566" s="158"/>
      <c r="O566" s="158"/>
      <c r="P566" s="158"/>
      <c r="Q566" s="158"/>
      <c r="R566" s="158"/>
      <c r="S566" s="158"/>
      <c r="T566" s="158"/>
      <c r="U566" s="158"/>
      <c r="V566" s="158"/>
      <c r="W566" s="158"/>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6"/>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6"/>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6"/>
      <c r="B569" s="249"/>
      <c r="C569" s="248"/>
      <c r="D569" s="249"/>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996"/>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6"/>
      <c r="B571" s="249"/>
      <c r="C571" s="248"/>
      <c r="D571" s="249"/>
      <c r="E571" s="163"/>
      <c r="F571" s="164"/>
      <c r="G571" s="227"/>
      <c r="H571" s="158"/>
      <c r="I571" s="158"/>
      <c r="J571" s="158"/>
      <c r="K571" s="158"/>
      <c r="L571" s="158"/>
      <c r="M571" s="158"/>
      <c r="N571" s="158"/>
      <c r="O571" s="158"/>
      <c r="P571" s="158"/>
      <c r="Q571" s="158"/>
      <c r="R571" s="158"/>
      <c r="S571" s="158"/>
      <c r="T571" s="158"/>
      <c r="U571" s="158"/>
      <c r="V571" s="158"/>
      <c r="W571" s="158"/>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6"/>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6"/>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6"/>
      <c r="B574" s="249"/>
      <c r="C574" s="248"/>
      <c r="D574" s="249"/>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996"/>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6"/>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6"/>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6"/>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6"/>
      <c r="B579" s="249"/>
      <c r="C579" s="248"/>
      <c r="D579" s="249"/>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996"/>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6"/>
      <c r="B581" s="249"/>
      <c r="C581" s="248"/>
      <c r="D581" s="249"/>
      <c r="E581" s="163"/>
      <c r="F581" s="164"/>
      <c r="G581" s="227"/>
      <c r="H581" s="158"/>
      <c r="I581" s="158"/>
      <c r="J581" s="158"/>
      <c r="K581" s="158"/>
      <c r="L581" s="158"/>
      <c r="M581" s="158"/>
      <c r="N581" s="158"/>
      <c r="O581" s="158"/>
      <c r="P581" s="158"/>
      <c r="Q581" s="158"/>
      <c r="R581" s="158"/>
      <c r="S581" s="158"/>
      <c r="T581" s="158"/>
      <c r="U581" s="158"/>
      <c r="V581" s="158"/>
      <c r="W581" s="158"/>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6"/>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6"/>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6"/>
      <c r="B584" s="249"/>
      <c r="C584" s="248"/>
      <c r="D584" s="249"/>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996"/>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6"/>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6"/>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6"/>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6"/>
      <c r="B589" s="249"/>
      <c r="C589" s="248"/>
      <c r="D589" s="249"/>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6"/>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6"/>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6"/>
      <c r="B592" s="249"/>
      <c r="C592" s="248"/>
      <c r="D592" s="249"/>
      <c r="E592" s="235" t="s">
        <v>354</v>
      </c>
      <c r="F592" s="236"/>
      <c r="G592" s="237" t="s">
        <v>384</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6"/>
      <c r="B593" s="249"/>
      <c r="C593" s="248"/>
      <c r="D593" s="249"/>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996"/>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6"/>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6"/>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6"/>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6"/>
      <c r="B598" s="249"/>
      <c r="C598" s="248"/>
      <c r="D598" s="249"/>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996"/>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6"/>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6"/>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6"/>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6"/>
      <c r="B603" s="249"/>
      <c r="C603" s="248"/>
      <c r="D603" s="249"/>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996"/>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6"/>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6"/>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6"/>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6"/>
      <c r="B608" s="249"/>
      <c r="C608" s="248"/>
      <c r="D608" s="249"/>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996"/>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6"/>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6"/>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6"/>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6"/>
      <c r="B613" s="249"/>
      <c r="C613" s="248"/>
      <c r="D613" s="249"/>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996"/>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6"/>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6"/>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6"/>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6"/>
      <c r="B618" s="249"/>
      <c r="C618" s="248"/>
      <c r="D618" s="249"/>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996"/>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6"/>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6"/>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6"/>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6"/>
      <c r="B623" s="249"/>
      <c r="C623" s="248"/>
      <c r="D623" s="249"/>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996"/>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6"/>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6"/>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6"/>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6"/>
      <c r="B628" s="249"/>
      <c r="C628" s="248"/>
      <c r="D628" s="249"/>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996"/>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6"/>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6"/>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6"/>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6"/>
      <c r="B633" s="249"/>
      <c r="C633" s="248"/>
      <c r="D633" s="249"/>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996"/>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6"/>
      <c r="B635" s="249"/>
      <c r="C635" s="248"/>
      <c r="D635" s="249"/>
      <c r="E635" s="163"/>
      <c r="F635" s="164"/>
      <c r="G635" s="227"/>
      <c r="H635" s="158"/>
      <c r="I635" s="158"/>
      <c r="J635" s="158"/>
      <c r="K635" s="158"/>
      <c r="L635" s="158"/>
      <c r="M635" s="158"/>
      <c r="N635" s="158"/>
      <c r="O635" s="158"/>
      <c r="P635" s="158"/>
      <c r="Q635" s="158"/>
      <c r="R635" s="158"/>
      <c r="S635" s="158"/>
      <c r="T635" s="158"/>
      <c r="U635" s="158"/>
      <c r="V635" s="158"/>
      <c r="W635" s="158"/>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6"/>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6"/>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6"/>
      <c r="B638" s="249"/>
      <c r="C638" s="248"/>
      <c r="D638" s="249"/>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996"/>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6"/>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6"/>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6"/>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6"/>
      <c r="B643" s="249"/>
      <c r="C643" s="248"/>
      <c r="D643" s="249"/>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6"/>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6"/>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6"/>
      <c r="B646" s="249"/>
      <c r="C646" s="248"/>
      <c r="D646" s="249"/>
      <c r="E646" s="235" t="s">
        <v>354</v>
      </c>
      <c r="F646" s="236"/>
      <c r="G646" s="237" t="s">
        <v>384</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6"/>
      <c r="B647" s="249"/>
      <c r="C647" s="248"/>
      <c r="D647" s="249"/>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996"/>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6"/>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6"/>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6"/>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6"/>
      <c r="B652" s="249"/>
      <c r="C652" s="248"/>
      <c r="D652" s="249"/>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996"/>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6"/>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6"/>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6"/>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6"/>
      <c r="B657" s="249"/>
      <c r="C657" s="248"/>
      <c r="D657" s="249"/>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996"/>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6"/>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6"/>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6"/>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6"/>
      <c r="B662" s="249"/>
      <c r="C662" s="248"/>
      <c r="D662" s="249"/>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996"/>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6"/>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6"/>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6"/>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6"/>
      <c r="B667" s="249"/>
      <c r="C667" s="248"/>
      <c r="D667" s="249"/>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996"/>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6"/>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6"/>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6"/>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6"/>
      <c r="B672" s="249"/>
      <c r="C672" s="248"/>
      <c r="D672" s="249"/>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996"/>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6"/>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6"/>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6"/>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6"/>
      <c r="B677" s="249"/>
      <c r="C677" s="248"/>
      <c r="D677" s="249"/>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996"/>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6"/>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6"/>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6"/>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6"/>
      <c r="B682" s="249"/>
      <c r="C682" s="248"/>
      <c r="D682" s="249"/>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996"/>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6"/>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6"/>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6"/>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6"/>
      <c r="B687" s="249"/>
      <c r="C687" s="248"/>
      <c r="D687" s="249"/>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996"/>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6"/>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6"/>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6"/>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6"/>
      <c r="B692" s="249"/>
      <c r="C692" s="248"/>
      <c r="D692" s="249"/>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996"/>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6"/>
      <c r="B694" s="249"/>
      <c r="C694" s="248"/>
      <c r="D694" s="249"/>
      <c r="E694" s="163"/>
      <c r="F694" s="164"/>
      <c r="G694" s="227"/>
      <c r="H694" s="158"/>
      <c r="I694" s="158"/>
      <c r="J694" s="158"/>
      <c r="K694" s="158"/>
      <c r="L694" s="158"/>
      <c r="M694" s="158"/>
      <c r="N694" s="158"/>
      <c r="O694" s="158"/>
      <c r="P694" s="158"/>
      <c r="Q694" s="158"/>
      <c r="R694" s="158"/>
      <c r="S694" s="158"/>
      <c r="T694" s="158"/>
      <c r="U694" s="158"/>
      <c r="V694" s="158"/>
      <c r="W694" s="158"/>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6"/>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6"/>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6"/>
      <c r="B697" s="249"/>
      <c r="C697" s="248"/>
      <c r="D697" s="249"/>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6"/>
      <c r="B698" s="249"/>
      <c r="C698" s="248"/>
      <c r="D698" s="249"/>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7"/>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6"/>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0.1" customHeight="1" x14ac:dyDescent="0.15">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7" t="s">
        <v>551</v>
      </c>
      <c r="AE702" s="898"/>
      <c r="AF702" s="898"/>
      <c r="AG702" s="887" t="s">
        <v>577</v>
      </c>
      <c r="AH702" s="888"/>
      <c r="AI702" s="888"/>
      <c r="AJ702" s="888"/>
      <c r="AK702" s="888"/>
      <c r="AL702" s="888"/>
      <c r="AM702" s="888"/>
      <c r="AN702" s="888"/>
      <c r="AO702" s="888"/>
      <c r="AP702" s="888"/>
      <c r="AQ702" s="888"/>
      <c r="AR702" s="888"/>
      <c r="AS702" s="888"/>
      <c r="AT702" s="888"/>
      <c r="AU702" s="888"/>
      <c r="AV702" s="888"/>
      <c r="AW702" s="888"/>
      <c r="AX702" s="889"/>
    </row>
    <row r="703" spans="1:50" ht="72"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551</v>
      </c>
      <c r="AE703" s="152"/>
      <c r="AF703" s="152"/>
      <c r="AG703" s="663" t="s">
        <v>578</v>
      </c>
      <c r="AH703" s="664"/>
      <c r="AI703" s="664"/>
      <c r="AJ703" s="664"/>
      <c r="AK703" s="664"/>
      <c r="AL703" s="664"/>
      <c r="AM703" s="664"/>
      <c r="AN703" s="664"/>
      <c r="AO703" s="664"/>
      <c r="AP703" s="664"/>
      <c r="AQ703" s="664"/>
      <c r="AR703" s="664"/>
      <c r="AS703" s="664"/>
      <c r="AT703" s="664"/>
      <c r="AU703" s="664"/>
      <c r="AV703" s="664"/>
      <c r="AW703" s="664"/>
      <c r="AX703" s="665"/>
    </row>
    <row r="704" spans="1:50" ht="34.5"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551</v>
      </c>
      <c r="AE704" s="585"/>
      <c r="AF704" s="585"/>
      <c r="AG704" s="428" t="s">
        <v>579</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551</v>
      </c>
      <c r="AE705" s="732"/>
      <c r="AF705" s="732"/>
      <c r="AG705" s="157" t="s">
        <v>646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4"/>
      <c r="B706" s="769"/>
      <c r="C706" s="613"/>
      <c r="D706" s="614"/>
      <c r="E706" s="682" t="s">
        <v>526</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580</v>
      </c>
      <c r="AE706" s="152"/>
      <c r="AF706" s="153"/>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4"/>
      <c r="B707" s="769"/>
      <c r="C707" s="615"/>
      <c r="D707" s="616"/>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581</v>
      </c>
      <c r="AE707" s="583"/>
      <c r="AF707" s="583"/>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582</v>
      </c>
      <c r="AE708" s="667"/>
      <c r="AF708" s="667"/>
      <c r="AG708" s="525" t="s">
        <v>583</v>
      </c>
      <c r="AH708" s="526"/>
      <c r="AI708" s="526"/>
      <c r="AJ708" s="526"/>
      <c r="AK708" s="526"/>
      <c r="AL708" s="526"/>
      <c r="AM708" s="526"/>
      <c r="AN708" s="526"/>
      <c r="AO708" s="526"/>
      <c r="AP708" s="526"/>
      <c r="AQ708" s="526"/>
      <c r="AR708" s="526"/>
      <c r="AS708" s="526"/>
      <c r="AT708" s="526"/>
      <c r="AU708" s="526"/>
      <c r="AV708" s="526"/>
      <c r="AW708" s="526"/>
      <c r="AX708" s="527"/>
    </row>
    <row r="709" spans="1:50" ht="35.1"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551</v>
      </c>
      <c r="AE709" s="152"/>
      <c r="AF709" s="152"/>
      <c r="AG709" s="663" t="s">
        <v>584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582</v>
      </c>
      <c r="AE710" s="152"/>
      <c r="AF710" s="152"/>
      <c r="AG710" s="663" t="s">
        <v>583</v>
      </c>
      <c r="AH710" s="664"/>
      <c r="AI710" s="664"/>
      <c r="AJ710" s="664"/>
      <c r="AK710" s="664"/>
      <c r="AL710" s="664"/>
      <c r="AM710" s="664"/>
      <c r="AN710" s="664"/>
      <c r="AO710" s="664"/>
      <c r="AP710" s="664"/>
      <c r="AQ710" s="664"/>
      <c r="AR710" s="664"/>
      <c r="AS710" s="664"/>
      <c r="AT710" s="664"/>
      <c r="AU710" s="664"/>
      <c r="AV710" s="664"/>
      <c r="AW710" s="664"/>
      <c r="AX710" s="665"/>
    </row>
    <row r="711" spans="1:50" ht="41.1"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551</v>
      </c>
      <c r="AE711" s="152"/>
      <c r="AF711" s="152"/>
      <c r="AG711" s="663" t="s">
        <v>585</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486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582</v>
      </c>
      <c r="AE712" s="585"/>
      <c r="AF712" s="585"/>
      <c r="AG712" s="593" t="s">
        <v>583</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3" t="s">
        <v>583</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0" t="s">
        <v>459</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551</v>
      </c>
      <c r="AE714" s="591"/>
      <c r="AF714" s="592"/>
      <c r="AG714" s="688" t="s">
        <v>590</v>
      </c>
      <c r="AH714" s="689"/>
      <c r="AI714" s="689"/>
      <c r="AJ714" s="689"/>
      <c r="AK714" s="689"/>
      <c r="AL714" s="689"/>
      <c r="AM714" s="689"/>
      <c r="AN714" s="689"/>
      <c r="AO714" s="689"/>
      <c r="AP714" s="689"/>
      <c r="AQ714" s="689"/>
      <c r="AR714" s="689"/>
      <c r="AS714" s="689"/>
      <c r="AT714" s="689"/>
      <c r="AU714" s="689"/>
      <c r="AV714" s="689"/>
      <c r="AW714" s="689"/>
      <c r="AX714" s="690"/>
    </row>
    <row r="715" spans="1:50" ht="48.95" customHeight="1" x14ac:dyDescent="0.15">
      <c r="A715" s="620" t="s">
        <v>40</v>
      </c>
      <c r="B715" s="653"/>
      <c r="C715" s="658" t="s">
        <v>460</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551</v>
      </c>
      <c r="AE715" s="667"/>
      <c r="AF715" s="776"/>
      <c r="AG715" s="525" t="s">
        <v>591</v>
      </c>
      <c r="AH715" s="526"/>
      <c r="AI715" s="526"/>
      <c r="AJ715" s="526"/>
      <c r="AK715" s="526"/>
      <c r="AL715" s="526"/>
      <c r="AM715" s="526"/>
      <c r="AN715" s="526"/>
      <c r="AO715" s="526"/>
      <c r="AP715" s="526"/>
      <c r="AQ715" s="526"/>
      <c r="AR715" s="526"/>
      <c r="AS715" s="526"/>
      <c r="AT715" s="526"/>
      <c r="AU715" s="526"/>
      <c r="AV715" s="526"/>
      <c r="AW715" s="526"/>
      <c r="AX715" s="527"/>
    </row>
    <row r="716" spans="1:50" ht="60.9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551</v>
      </c>
      <c r="AE716" s="758"/>
      <c r="AF716" s="758"/>
      <c r="AG716" s="663" t="s">
        <v>593</v>
      </c>
      <c r="AH716" s="664"/>
      <c r="AI716" s="664"/>
      <c r="AJ716" s="664"/>
      <c r="AK716" s="664"/>
      <c r="AL716" s="664"/>
      <c r="AM716" s="664"/>
      <c r="AN716" s="664"/>
      <c r="AO716" s="664"/>
      <c r="AP716" s="664"/>
      <c r="AQ716" s="664"/>
      <c r="AR716" s="664"/>
      <c r="AS716" s="664"/>
      <c r="AT716" s="664"/>
      <c r="AU716" s="664"/>
      <c r="AV716" s="664"/>
      <c r="AW716" s="664"/>
      <c r="AX716" s="665"/>
    </row>
    <row r="717" spans="1:50" ht="33.6" customHeight="1" x14ac:dyDescent="0.15">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551</v>
      </c>
      <c r="AE717" s="152"/>
      <c r="AF717" s="152"/>
      <c r="AG717" s="663" t="s">
        <v>592</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551</v>
      </c>
      <c r="AE718" s="152"/>
      <c r="AF718" s="152"/>
      <c r="AG718" s="160" t="s">
        <v>594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t="s">
        <v>551</v>
      </c>
      <c r="AE719" s="667"/>
      <c r="AF719" s="667"/>
      <c r="AG719" s="157" t="s">
        <v>599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7" t="s">
        <v>478</v>
      </c>
      <c r="D720" s="935"/>
      <c r="E720" s="935"/>
      <c r="F720" s="938"/>
      <c r="G720" s="934" t="s">
        <v>479</v>
      </c>
      <c r="H720" s="935"/>
      <c r="I720" s="935"/>
      <c r="J720" s="935"/>
      <c r="K720" s="935"/>
      <c r="L720" s="935"/>
      <c r="M720" s="935"/>
      <c r="N720" s="934" t="s">
        <v>483</v>
      </c>
      <c r="O720" s="935"/>
      <c r="P720" s="935"/>
      <c r="Q720" s="935"/>
      <c r="R720" s="935"/>
      <c r="S720" s="935"/>
      <c r="T720" s="935"/>
      <c r="U720" s="935"/>
      <c r="V720" s="935"/>
      <c r="W720" s="935"/>
      <c r="X720" s="935"/>
      <c r="Y720" s="935"/>
      <c r="Z720" s="935"/>
      <c r="AA720" s="935"/>
      <c r="AB720" s="935"/>
      <c r="AC720" s="935"/>
      <c r="AD720" s="935"/>
      <c r="AE720" s="935"/>
      <c r="AF720" s="936"/>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49"/>
      <c r="B721" s="650"/>
      <c r="C721" s="919" t="s">
        <v>595</v>
      </c>
      <c r="D721" s="920"/>
      <c r="E721" s="920"/>
      <c r="F721" s="921"/>
      <c r="G721" s="939" t="s">
        <v>482</v>
      </c>
      <c r="H721" s="940"/>
      <c r="I721" s="83" t="str">
        <f>IF(OR(G721="　", G721=""), "", "-")</f>
        <v/>
      </c>
      <c r="J721" s="918">
        <v>48</v>
      </c>
      <c r="K721" s="918"/>
      <c r="L721" s="83" t="str">
        <f>IF(M721="","","-")</f>
        <v/>
      </c>
      <c r="M721" s="84"/>
      <c r="N721" s="915" t="s">
        <v>596</v>
      </c>
      <c r="O721" s="916"/>
      <c r="P721" s="916"/>
      <c r="Q721" s="916"/>
      <c r="R721" s="916"/>
      <c r="S721" s="916"/>
      <c r="T721" s="916"/>
      <c r="U721" s="916"/>
      <c r="V721" s="916"/>
      <c r="W721" s="916"/>
      <c r="X721" s="916"/>
      <c r="Y721" s="916"/>
      <c r="Z721" s="916"/>
      <c r="AA721" s="916"/>
      <c r="AB721" s="916"/>
      <c r="AC721" s="916"/>
      <c r="AD721" s="916"/>
      <c r="AE721" s="916"/>
      <c r="AF721" s="917"/>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customHeight="1" x14ac:dyDescent="0.15">
      <c r="A722" s="649"/>
      <c r="B722" s="650"/>
      <c r="C722" s="919" t="s">
        <v>598</v>
      </c>
      <c r="D722" s="920"/>
      <c r="E722" s="920"/>
      <c r="F722" s="921"/>
      <c r="G722" s="939"/>
      <c r="H722" s="940"/>
      <c r="I722" s="83" t="str">
        <f t="shared" ref="I722:I725" si="4">IF(OR(G722="　", G722=""), "", "-")</f>
        <v/>
      </c>
      <c r="J722" s="918">
        <v>115</v>
      </c>
      <c r="K722" s="918"/>
      <c r="L722" s="83" t="str">
        <f t="shared" ref="L722:L725" si="5">IF(M722="","","-")</f>
        <v/>
      </c>
      <c r="M722" s="84"/>
      <c r="N722" s="915" t="s">
        <v>597</v>
      </c>
      <c r="O722" s="916"/>
      <c r="P722" s="916"/>
      <c r="Q722" s="916"/>
      <c r="R722" s="916"/>
      <c r="S722" s="916"/>
      <c r="T722" s="916"/>
      <c r="U722" s="916"/>
      <c r="V722" s="916"/>
      <c r="W722" s="916"/>
      <c r="X722" s="916"/>
      <c r="Y722" s="916"/>
      <c r="Z722" s="916"/>
      <c r="AA722" s="916"/>
      <c r="AB722" s="916"/>
      <c r="AC722" s="916"/>
      <c r="AD722" s="916"/>
      <c r="AE722" s="916"/>
      <c r="AF722" s="917"/>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customHeight="1" x14ac:dyDescent="0.15">
      <c r="A723" s="649"/>
      <c r="B723" s="650"/>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customHeight="1" x14ac:dyDescent="0.15">
      <c r="A724" s="649"/>
      <c r="B724" s="650"/>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15">
      <c r="A725" s="651"/>
      <c r="B725" s="652"/>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0" t="s">
        <v>48</v>
      </c>
      <c r="B726" s="621"/>
      <c r="C726" s="443" t="s">
        <v>53</v>
      </c>
      <c r="D726" s="580"/>
      <c r="E726" s="580"/>
      <c r="F726" s="581"/>
      <c r="G726" s="796" t="s">
        <v>600</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2"/>
      <c r="B727" s="623"/>
      <c r="C727" s="694" t="s">
        <v>57</v>
      </c>
      <c r="D727" s="695"/>
      <c r="E727" s="695"/>
      <c r="F727" s="696"/>
      <c r="G727" s="794" t="s">
        <v>601</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39" customHeight="1" thickBot="1" x14ac:dyDescent="0.2">
      <c r="A729" s="764" t="s">
        <v>662</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36" customHeight="1" thickBot="1" x14ac:dyDescent="0.2">
      <c r="A731" s="617" t="s">
        <v>257</v>
      </c>
      <c r="B731" s="618"/>
      <c r="C731" s="618"/>
      <c r="D731" s="618"/>
      <c r="E731" s="619"/>
      <c r="F731" s="679" t="s">
        <v>663</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28.7" customHeight="1" thickBot="1" x14ac:dyDescent="0.2">
      <c r="A733" s="748" t="s">
        <v>257</v>
      </c>
      <c r="B733" s="749"/>
      <c r="C733" s="749"/>
      <c r="D733" s="749"/>
      <c r="E733" s="750"/>
      <c r="F733" s="765" t="s">
        <v>664</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0" t="s">
        <v>647</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493</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6" t="s">
        <v>431</v>
      </c>
      <c r="B737" s="117"/>
      <c r="C737" s="117"/>
      <c r="D737" s="118"/>
      <c r="E737" s="111" t="s">
        <v>602</v>
      </c>
      <c r="F737" s="111"/>
      <c r="G737" s="111"/>
      <c r="H737" s="111"/>
      <c r="I737" s="111"/>
      <c r="J737" s="111"/>
      <c r="K737" s="111"/>
      <c r="L737" s="111"/>
      <c r="M737" s="111"/>
      <c r="N737" s="112" t="s">
        <v>358</v>
      </c>
      <c r="O737" s="112"/>
      <c r="P737" s="112"/>
      <c r="Q737" s="112"/>
      <c r="R737" s="111" t="s">
        <v>603</v>
      </c>
      <c r="S737" s="111"/>
      <c r="T737" s="111"/>
      <c r="U737" s="111"/>
      <c r="V737" s="111"/>
      <c r="W737" s="111"/>
      <c r="X737" s="111"/>
      <c r="Y737" s="111"/>
      <c r="Z737" s="111"/>
      <c r="AA737" s="112" t="s">
        <v>359</v>
      </c>
      <c r="AB737" s="112"/>
      <c r="AC737" s="112"/>
      <c r="AD737" s="112"/>
      <c r="AE737" s="111" t="s">
        <v>604</v>
      </c>
      <c r="AF737" s="111"/>
      <c r="AG737" s="111"/>
      <c r="AH737" s="111"/>
      <c r="AI737" s="111"/>
      <c r="AJ737" s="111"/>
      <c r="AK737" s="111"/>
      <c r="AL737" s="111"/>
      <c r="AM737" s="111"/>
      <c r="AN737" s="112" t="s">
        <v>360</v>
      </c>
      <c r="AO737" s="112"/>
      <c r="AP737" s="112"/>
      <c r="AQ737" s="112"/>
      <c r="AR737" s="113" t="s">
        <v>605</v>
      </c>
      <c r="AS737" s="114"/>
      <c r="AT737" s="114"/>
      <c r="AU737" s="114"/>
      <c r="AV737" s="114"/>
      <c r="AW737" s="114"/>
      <c r="AX737" s="115"/>
      <c r="AY737" s="89"/>
      <c r="AZ737" s="89"/>
    </row>
    <row r="738" spans="1:52" ht="24.75" customHeight="1" x14ac:dyDescent="0.15">
      <c r="A738" s="116" t="s">
        <v>361</v>
      </c>
      <c r="B738" s="117"/>
      <c r="C738" s="117"/>
      <c r="D738" s="118"/>
      <c r="E738" s="111" t="s">
        <v>606</v>
      </c>
      <c r="F738" s="111"/>
      <c r="G738" s="111"/>
      <c r="H738" s="111"/>
      <c r="I738" s="111"/>
      <c r="J738" s="111"/>
      <c r="K738" s="111"/>
      <c r="L738" s="111"/>
      <c r="M738" s="111"/>
      <c r="N738" s="112" t="s">
        <v>362</v>
      </c>
      <c r="O738" s="112"/>
      <c r="P738" s="112"/>
      <c r="Q738" s="112"/>
      <c r="R738" s="111" t="s">
        <v>607</v>
      </c>
      <c r="S738" s="111"/>
      <c r="T738" s="111"/>
      <c r="U738" s="111"/>
      <c r="V738" s="111"/>
      <c r="W738" s="111"/>
      <c r="X738" s="111"/>
      <c r="Y738" s="111"/>
      <c r="Z738" s="111"/>
      <c r="AA738" s="112" t="s">
        <v>480</v>
      </c>
      <c r="AB738" s="112"/>
      <c r="AC738" s="112"/>
      <c r="AD738" s="112"/>
      <c r="AE738" s="111" t="s">
        <v>608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636</v>
      </c>
      <c r="F739" s="126"/>
      <c r="G739" s="126"/>
      <c r="H739" s="91" t="str">
        <f>IF(E739="", "", "(")</f>
        <v>(</v>
      </c>
      <c r="I739" s="106"/>
      <c r="J739" s="106"/>
      <c r="K739" s="91" t="str">
        <f>IF(OR(I739="　", I739=""), "", "-")</f>
        <v/>
      </c>
      <c r="L739" s="107">
        <v>230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531</v>
      </c>
      <c r="B779" s="760"/>
      <c r="C779" s="760"/>
      <c r="D779" s="760"/>
      <c r="E779" s="760"/>
      <c r="F779" s="761"/>
      <c r="G779" s="439" t="s">
        <v>586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2"/>
      <c r="C780" s="762"/>
      <c r="D780" s="762"/>
      <c r="E780" s="762"/>
      <c r="F780" s="76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2"/>
      <c r="C781" s="762"/>
      <c r="D781" s="762"/>
      <c r="E781" s="762"/>
      <c r="F781" s="763"/>
      <c r="G781" s="448" t="s">
        <v>615</v>
      </c>
      <c r="H781" s="449"/>
      <c r="I781" s="449"/>
      <c r="J781" s="449"/>
      <c r="K781" s="450"/>
      <c r="L781" s="451" t="s">
        <v>626</v>
      </c>
      <c r="M781" s="452"/>
      <c r="N781" s="452"/>
      <c r="O781" s="452"/>
      <c r="P781" s="452"/>
      <c r="Q781" s="452"/>
      <c r="R781" s="452"/>
      <c r="S781" s="452"/>
      <c r="T781" s="452"/>
      <c r="U781" s="452"/>
      <c r="V781" s="452"/>
      <c r="W781" s="452"/>
      <c r="X781" s="453"/>
      <c r="Y781" s="454">
        <v>6.8</v>
      </c>
      <c r="Z781" s="455"/>
      <c r="AA781" s="455"/>
      <c r="AB781" s="556"/>
      <c r="AC781" s="448" t="s">
        <v>616</v>
      </c>
      <c r="AD781" s="449"/>
      <c r="AE781" s="449"/>
      <c r="AF781" s="449"/>
      <c r="AG781" s="450"/>
      <c r="AH781" s="451" t="s">
        <v>621</v>
      </c>
      <c r="AI781" s="452"/>
      <c r="AJ781" s="452"/>
      <c r="AK781" s="452"/>
      <c r="AL781" s="452"/>
      <c r="AM781" s="452"/>
      <c r="AN781" s="452"/>
      <c r="AO781" s="452"/>
      <c r="AP781" s="452"/>
      <c r="AQ781" s="452"/>
      <c r="AR781" s="452"/>
      <c r="AS781" s="452"/>
      <c r="AT781" s="453"/>
      <c r="AU781" s="454">
        <v>15.1</v>
      </c>
      <c r="AV781" s="455"/>
      <c r="AW781" s="455"/>
      <c r="AX781" s="456"/>
    </row>
    <row r="782" spans="1:50" ht="24.75" customHeight="1" x14ac:dyDescent="0.15">
      <c r="A782" s="555"/>
      <c r="B782" s="762"/>
      <c r="C782" s="762"/>
      <c r="D782" s="762"/>
      <c r="E782" s="762"/>
      <c r="F782" s="763"/>
      <c r="G782" s="345" t="s">
        <v>648</v>
      </c>
      <c r="H782" s="346"/>
      <c r="I782" s="346"/>
      <c r="J782" s="346"/>
      <c r="K782" s="347"/>
      <c r="L782" s="398" t="s">
        <v>629</v>
      </c>
      <c r="M782" s="399"/>
      <c r="N782" s="399"/>
      <c r="O782" s="399"/>
      <c r="P782" s="399"/>
      <c r="Q782" s="399"/>
      <c r="R782" s="399"/>
      <c r="S782" s="399"/>
      <c r="T782" s="399"/>
      <c r="U782" s="399"/>
      <c r="V782" s="399"/>
      <c r="W782" s="399"/>
      <c r="X782" s="400"/>
      <c r="Y782" s="395">
        <v>4.7</v>
      </c>
      <c r="Z782" s="396"/>
      <c r="AA782" s="396"/>
      <c r="AB782" s="402"/>
      <c r="AC782" s="345" t="s">
        <v>615</v>
      </c>
      <c r="AD782" s="346"/>
      <c r="AE782" s="346"/>
      <c r="AF782" s="346"/>
      <c r="AG782" s="347"/>
      <c r="AH782" s="398" t="s">
        <v>620</v>
      </c>
      <c r="AI782" s="399"/>
      <c r="AJ782" s="399"/>
      <c r="AK782" s="399"/>
      <c r="AL782" s="399"/>
      <c r="AM782" s="399"/>
      <c r="AN782" s="399"/>
      <c r="AO782" s="399"/>
      <c r="AP782" s="399"/>
      <c r="AQ782" s="399"/>
      <c r="AR782" s="399"/>
      <c r="AS782" s="399"/>
      <c r="AT782" s="400"/>
      <c r="AU782" s="395">
        <v>15</v>
      </c>
      <c r="AV782" s="396"/>
      <c r="AW782" s="396"/>
      <c r="AX782" s="397"/>
    </row>
    <row r="783" spans="1:50" ht="24.75" customHeight="1" x14ac:dyDescent="0.15">
      <c r="A783" s="555"/>
      <c r="B783" s="762"/>
      <c r="C783" s="762"/>
      <c r="D783" s="762"/>
      <c r="E783" s="762"/>
      <c r="F783" s="763"/>
      <c r="G783" s="345" t="s">
        <v>623</v>
      </c>
      <c r="H783" s="346"/>
      <c r="I783" s="346"/>
      <c r="J783" s="346"/>
      <c r="K783" s="347"/>
      <c r="L783" s="398" t="s">
        <v>557</v>
      </c>
      <c r="M783" s="399"/>
      <c r="N783" s="399"/>
      <c r="O783" s="399"/>
      <c r="P783" s="399"/>
      <c r="Q783" s="399"/>
      <c r="R783" s="399"/>
      <c r="S783" s="399"/>
      <c r="T783" s="399"/>
      <c r="U783" s="399"/>
      <c r="V783" s="399"/>
      <c r="W783" s="399"/>
      <c r="X783" s="400"/>
      <c r="Y783" s="395">
        <v>2</v>
      </c>
      <c r="Z783" s="396"/>
      <c r="AA783" s="396"/>
      <c r="AB783" s="402"/>
      <c r="AC783" s="345" t="s">
        <v>617</v>
      </c>
      <c r="AD783" s="346"/>
      <c r="AE783" s="346"/>
      <c r="AF783" s="346"/>
      <c r="AG783" s="347"/>
      <c r="AH783" s="398" t="s">
        <v>622</v>
      </c>
      <c r="AI783" s="399"/>
      <c r="AJ783" s="399"/>
      <c r="AK783" s="399"/>
      <c r="AL783" s="399"/>
      <c r="AM783" s="399"/>
      <c r="AN783" s="399"/>
      <c r="AO783" s="399"/>
      <c r="AP783" s="399"/>
      <c r="AQ783" s="399"/>
      <c r="AR783" s="399"/>
      <c r="AS783" s="399"/>
      <c r="AT783" s="400"/>
      <c r="AU783" s="395">
        <v>1.2</v>
      </c>
      <c r="AV783" s="396"/>
      <c r="AW783" s="396"/>
      <c r="AX783" s="397"/>
    </row>
    <row r="784" spans="1:50" ht="24.75" customHeight="1" x14ac:dyDescent="0.15">
      <c r="A784" s="555"/>
      <c r="B784" s="762"/>
      <c r="C784" s="762"/>
      <c r="D784" s="762"/>
      <c r="E784" s="762"/>
      <c r="F784" s="763"/>
      <c r="G784" s="345" t="s">
        <v>624</v>
      </c>
      <c r="H784" s="346"/>
      <c r="I784" s="346"/>
      <c r="J784" s="346"/>
      <c r="K784" s="347"/>
      <c r="L784" s="398" t="s">
        <v>627</v>
      </c>
      <c r="M784" s="399"/>
      <c r="N784" s="399"/>
      <c r="O784" s="399"/>
      <c r="P784" s="399"/>
      <c r="Q784" s="399"/>
      <c r="R784" s="399"/>
      <c r="S784" s="399"/>
      <c r="T784" s="399"/>
      <c r="U784" s="399"/>
      <c r="V784" s="399"/>
      <c r="W784" s="399"/>
      <c r="X784" s="400"/>
      <c r="Y784" s="395">
        <v>0.3</v>
      </c>
      <c r="Z784" s="396"/>
      <c r="AA784" s="396"/>
      <c r="AB784" s="402"/>
      <c r="AC784" s="345" t="s">
        <v>196</v>
      </c>
      <c r="AD784" s="346"/>
      <c r="AE784" s="346"/>
      <c r="AF784" s="346"/>
      <c r="AG784" s="347"/>
      <c r="AH784" s="398"/>
      <c r="AI784" s="399"/>
      <c r="AJ784" s="399"/>
      <c r="AK784" s="399"/>
      <c r="AL784" s="399"/>
      <c r="AM784" s="399"/>
      <c r="AN784" s="399"/>
      <c r="AO784" s="399"/>
      <c r="AP784" s="399"/>
      <c r="AQ784" s="399"/>
      <c r="AR784" s="399"/>
      <c r="AS784" s="399"/>
      <c r="AT784" s="400"/>
      <c r="AU784" s="395">
        <v>2.9</v>
      </c>
      <c r="AV784" s="396"/>
      <c r="AW784" s="396"/>
      <c r="AX784" s="397"/>
    </row>
    <row r="785" spans="1:50" ht="24.75" customHeight="1" x14ac:dyDescent="0.15">
      <c r="A785" s="555"/>
      <c r="B785" s="762"/>
      <c r="C785" s="762"/>
      <c r="D785" s="762"/>
      <c r="E785" s="762"/>
      <c r="F785" s="763"/>
      <c r="G785" s="345" t="s">
        <v>649</v>
      </c>
      <c r="H785" s="346"/>
      <c r="I785" s="346"/>
      <c r="J785" s="346"/>
      <c r="K785" s="347"/>
      <c r="L785" s="398" t="s">
        <v>628</v>
      </c>
      <c r="M785" s="399"/>
      <c r="N785" s="399"/>
      <c r="O785" s="399"/>
      <c r="P785" s="399"/>
      <c r="Q785" s="399"/>
      <c r="R785" s="399"/>
      <c r="S785" s="399"/>
      <c r="T785" s="399"/>
      <c r="U785" s="399"/>
      <c r="V785" s="399"/>
      <c r="W785" s="399"/>
      <c r="X785" s="400"/>
      <c r="Y785" s="395">
        <v>0.2</v>
      </c>
      <c r="Z785" s="396"/>
      <c r="AA785" s="396"/>
      <c r="AB785" s="402"/>
      <c r="AC785" s="345" t="s">
        <v>618</v>
      </c>
      <c r="AD785" s="346"/>
      <c r="AE785" s="346"/>
      <c r="AF785" s="346"/>
      <c r="AG785" s="347"/>
      <c r="AH785" s="398"/>
      <c r="AI785" s="399"/>
      <c r="AJ785" s="399"/>
      <c r="AK785" s="399"/>
      <c r="AL785" s="399"/>
      <c r="AM785" s="399"/>
      <c r="AN785" s="399"/>
      <c r="AO785" s="399"/>
      <c r="AP785" s="399"/>
      <c r="AQ785" s="399"/>
      <c r="AR785" s="399"/>
      <c r="AS785" s="399"/>
      <c r="AT785" s="400"/>
      <c r="AU785" s="395">
        <v>4.7</v>
      </c>
      <c r="AV785" s="396"/>
      <c r="AW785" s="396"/>
      <c r="AX785" s="397"/>
    </row>
    <row r="786" spans="1:50" ht="24.75" customHeight="1" x14ac:dyDescent="0.15">
      <c r="A786" s="555"/>
      <c r="B786" s="762"/>
      <c r="C786" s="762"/>
      <c r="D786" s="762"/>
      <c r="E786" s="762"/>
      <c r="F786" s="763"/>
      <c r="G786" s="345" t="s">
        <v>618</v>
      </c>
      <c r="H786" s="346"/>
      <c r="I786" s="346"/>
      <c r="J786" s="346"/>
      <c r="K786" s="347"/>
      <c r="L786" s="398"/>
      <c r="M786" s="399"/>
      <c r="N786" s="399"/>
      <c r="O786" s="399"/>
      <c r="P786" s="399"/>
      <c r="Q786" s="399"/>
      <c r="R786" s="399"/>
      <c r="S786" s="399"/>
      <c r="T786" s="399"/>
      <c r="U786" s="399"/>
      <c r="V786" s="399"/>
      <c r="W786" s="399"/>
      <c r="X786" s="400"/>
      <c r="Y786" s="395">
        <v>2.1</v>
      </c>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5"/>
      <c r="B787" s="762"/>
      <c r="C787" s="762"/>
      <c r="D787" s="762"/>
      <c r="E787" s="762"/>
      <c r="F787" s="763"/>
      <c r="G787" s="345" t="s">
        <v>625</v>
      </c>
      <c r="H787" s="346"/>
      <c r="I787" s="346"/>
      <c r="J787" s="346"/>
      <c r="K787" s="347"/>
      <c r="L787" s="398"/>
      <c r="M787" s="399"/>
      <c r="N787" s="399"/>
      <c r="O787" s="399"/>
      <c r="P787" s="399"/>
      <c r="Q787" s="399"/>
      <c r="R787" s="399"/>
      <c r="S787" s="399"/>
      <c r="T787" s="399"/>
      <c r="U787" s="399"/>
      <c r="V787" s="399"/>
      <c r="W787" s="399"/>
      <c r="X787" s="400"/>
      <c r="Y787" s="395">
        <v>1.2</v>
      </c>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5"/>
      <c r="B788" s="762"/>
      <c r="C788" s="762"/>
      <c r="D788" s="762"/>
      <c r="E788" s="762"/>
      <c r="F788" s="763"/>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5"/>
      <c r="B789" s="762"/>
      <c r="C789" s="762"/>
      <c r="D789" s="762"/>
      <c r="E789" s="762"/>
      <c r="F789" s="763"/>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5"/>
      <c r="B790" s="762"/>
      <c r="C790" s="762"/>
      <c r="D790" s="762"/>
      <c r="E790" s="762"/>
      <c r="F790" s="763"/>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5"/>
      <c r="B791" s="762"/>
      <c r="C791" s="762"/>
      <c r="D791" s="762"/>
      <c r="E791" s="762"/>
      <c r="F791" s="763"/>
      <c r="G791" s="406" t="s">
        <v>20</v>
      </c>
      <c r="H791" s="407"/>
      <c r="I791" s="407"/>
      <c r="J791" s="407"/>
      <c r="K791" s="407"/>
      <c r="L791" s="408"/>
      <c r="M791" s="409"/>
      <c r="N791" s="409"/>
      <c r="O791" s="409"/>
      <c r="P791" s="409"/>
      <c r="Q791" s="409"/>
      <c r="R791" s="409"/>
      <c r="S791" s="409"/>
      <c r="T791" s="409"/>
      <c r="U791" s="409"/>
      <c r="V791" s="409"/>
      <c r="W791" s="409"/>
      <c r="X791" s="410"/>
      <c r="Y791" s="411">
        <f>SUM(Y781:AB790)</f>
        <v>17.3</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38.900000000000006</v>
      </c>
      <c r="AV791" s="412"/>
      <c r="AW791" s="412"/>
      <c r="AX791" s="414"/>
    </row>
    <row r="792" spans="1:50" ht="24.75" customHeight="1" x14ac:dyDescent="0.15">
      <c r="A792" s="555"/>
      <c r="B792" s="762"/>
      <c r="C792" s="762"/>
      <c r="D792" s="762"/>
      <c r="E792" s="762"/>
      <c r="F792" s="763"/>
      <c r="G792" s="439" t="s">
        <v>588</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589</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5"/>
      <c r="B793" s="762"/>
      <c r="C793" s="762"/>
      <c r="D793" s="762"/>
      <c r="E793" s="762"/>
      <c r="F793" s="76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5"/>
      <c r="B794" s="762"/>
      <c r="C794" s="762"/>
      <c r="D794" s="762"/>
      <c r="E794" s="762"/>
      <c r="F794" s="763"/>
      <c r="G794" s="448" t="s">
        <v>630</v>
      </c>
      <c r="H794" s="449"/>
      <c r="I794" s="449"/>
      <c r="J794" s="449"/>
      <c r="K794" s="450"/>
      <c r="L794" s="451" t="s">
        <v>632</v>
      </c>
      <c r="M794" s="452"/>
      <c r="N794" s="452"/>
      <c r="O794" s="452"/>
      <c r="P794" s="452"/>
      <c r="Q794" s="452"/>
      <c r="R794" s="452"/>
      <c r="S794" s="452"/>
      <c r="T794" s="452"/>
      <c r="U794" s="452"/>
      <c r="V794" s="452"/>
      <c r="W794" s="452"/>
      <c r="X794" s="453"/>
      <c r="Y794" s="454">
        <v>4.3</v>
      </c>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customHeight="1" x14ac:dyDescent="0.15">
      <c r="A795" s="555"/>
      <c r="B795" s="762"/>
      <c r="C795" s="762"/>
      <c r="D795" s="762"/>
      <c r="E795" s="762"/>
      <c r="F795" s="763"/>
      <c r="G795" s="345" t="s">
        <v>615</v>
      </c>
      <c r="H795" s="346"/>
      <c r="I795" s="346"/>
      <c r="J795" s="346"/>
      <c r="K795" s="347"/>
      <c r="L795" s="398" t="s">
        <v>633</v>
      </c>
      <c r="M795" s="399"/>
      <c r="N795" s="399"/>
      <c r="O795" s="399"/>
      <c r="P795" s="399"/>
      <c r="Q795" s="399"/>
      <c r="R795" s="399"/>
      <c r="S795" s="399"/>
      <c r="T795" s="399"/>
      <c r="U795" s="399"/>
      <c r="V795" s="399"/>
      <c r="W795" s="399"/>
      <c r="X795" s="400"/>
      <c r="Y795" s="395">
        <v>2</v>
      </c>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customHeight="1" x14ac:dyDescent="0.15">
      <c r="A796" s="555"/>
      <c r="B796" s="762"/>
      <c r="C796" s="762"/>
      <c r="D796" s="762"/>
      <c r="E796" s="762"/>
      <c r="F796" s="763"/>
      <c r="G796" s="345" t="s">
        <v>631</v>
      </c>
      <c r="H796" s="346"/>
      <c r="I796" s="346"/>
      <c r="J796" s="346"/>
      <c r="K796" s="347"/>
      <c r="L796" s="398" t="s">
        <v>634</v>
      </c>
      <c r="M796" s="399"/>
      <c r="N796" s="399"/>
      <c r="O796" s="399"/>
      <c r="P796" s="399"/>
      <c r="Q796" s="399"/>
      <c r="R796" s="399"/>
      <c r="S796" s="399"/>
      <c r="T796" s="399"/>
      <c r="U796" s="399"/>
      <c r="V796" s="399"/>
      <c r="W796" s="399"/>
      <c r="X796" s="400"/>
      <c r="Y796" s="395">
        <v>0.8</v>
      </c>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8.5" customHeight="1" x14ac:dyDescent="0.15">
      <c r="A797" s="555"/>
      <c r="B797" s="762"/>
      <c r="C797" s="762"/>
      <c r="D797" s="762"/>
      <c r="E797" s="762"/>
      <c r="F797" s="763"/>
      <c r="G797" s="345" t="s">
        <v>619</v>
      </c>
      <c r="H797" s="346"/>
      <c r="I797" s="346"/>
      <c r="J797" s="346"/>
      <c r="K797" s="347"/>
      <c r="L797" s="398" t="s">
        <v>635</v>
      </c>
      <c r="M797" s="399"/>
      <c r="N797" s="399"/>
      <c r="O797" s="399"/>
      <c r="P797" s="399"/>
      <c r="Q797" s="399"/>
      <c r="R797" s="399"/>
      <c r="S797" s="399"/>
      <c r="T797" s="399"/>
      <c r="U797" s="399"/>
      <c r="V797" s="399"/>
      <c r="W797" s="399"/>
      <c r="X797" s="400"/>
      <c r="Y797" s="395">
        <v>1.2</v>
      </c>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6" customHeight="1" x14ac:dyDescent="0.15">
      <c r="A798" s="555"/>
      <c r="B798" s="762"/>
      <c r="C798" s="762"/>
      <c r="D798" s="762"/>
      <c r="E798" s="762"/>
      <c r="F798" s="763"/>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5"/>
      <c r="B799" s="762"/>
      <c r="C799" s="762"/>
      <c r="D799" s="762"/>
      <c r="E799" s="762"/>
      <c r="F799" s="763"/>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5"/>
      <c r="B800" s="762"/>
      <c r="C800" s="762"/>
      <c r="D800" s="762"/>
      <c r="E800" s="762"/>
      <c r="F800" s="763"/>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5"/>
      <c r="B801" s="762"/>
      <c r="C801" s="762"/>
      <c r="D801" s="762"/>
      <c r="E801" s="762"/>
      <c r="F801" s="763"/>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5"/>
      <c r="B802" s="762"/>
      <c r="C802" s="762"/>
      <c r="D802" s="762"/>
      <c r="E802" s="762"/>
      <c r="F802" s="763"/>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15">
      <c r="A803" s="555"/>
      <c r="B803" s="762"/>
      <c r="C803" s="762"/>
      <c r="D803" s="762"/>
      <c r="E803" s="762"/>
      <c r="F803" s="763"/>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15">
      <c r="A804" s="555"/>
      <c r="B804" s="762"/>
      <c r="C804" s="762"/>
      <c r="D804" s="762"/>
      <c r="E804" s="762"/>
      <c r="F804" s="763"/>
      <c r="G804" s="406" t="s">
        <v>20</v>
      </c>
      <c r="H804" s="407"/>
      <c r="I804" s="407"/>
      <c r="J804" s="407"/>
      <c r="K804" s="407"/>
      <c r="L804" s="408"/>
      <c r="M804" s="409"/>
      <c r="N804" s="409"/>
      <c r="O804" s="409"/>
      <c r="P804" s="409"/>
      <c r="Q804" s="409"/>
      <c r="R804" s="409"/>
      <c r="S804" s="409"/>
      <c r="T804" s="409"/>
      <c r="U804" s="409"/>
      <c r="V804" s="409"/>
      <c r="W804" s="409"/>
      <c r="X804" s="410"/>
      <c r="Y804" s="411">
        <f>SUM(Y794:AB803)</f>
        <v>8.2999999999999989</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5"/>
      <c r="B805" s="762"/>
      <c r="C805" s="762"/>
      <c r="D805" s="762"/>
      <c r="E805" s="762"/>
      <c r="F805" s="763"/>
      <c r="G805" s="439" t="s">
        <v>454</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455</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62"/>
      <c r="C806" s="762"/>
      <c r="D806" s="762"/>
      <c r="E806" s="762"/>
      <c r="F806" s="76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62"/>
      <c r="C807" s="762"/>
      <c r="D807" s="762"/>
      <c r="E807" s="762"/>
      <c r="F807" s="76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2"/>
      <c r="C808" s="762"/>
      <c r="D808" s="762"/>
      <c r="E808" s="762"/>
      <c r="F808" s="763"/>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5"/>
      <c r="B809" s="762"/>
      <c r="C809" s="762"/>
      <c r="D809" s="762"/>
      <c r="E809" s="762"/>
      <c r="F809" s="763"/>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5"/>
      <c r="B810" s="762"/>
      <c r="C810" s="762"/>
      <c r="D810" s="762"/>
      <c r="E810" s="762"/>
      <c r="F810" s="763"/>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5"/>
      <c r="B811" s="762"/>
      <c r="C811" s="762"/>
      <c r="D811" s="762"/>
      <c r="E811" s="762"/>
      <c r="F811" s="763"/>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5"/>
      <c r="B812" s="762"/>
      <c r="C812" s="762"/>
      <c r="D812" s="762"/>
      <c r="E812" s="762"/>
      <c r="F812" s="763"/>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62"/>
      <c r="C813" s="762"/>
      <c r="D813" s="762"/>
      <c r="E813" s="762"/>
      <c r="F813" s="763"/>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62"/>
      <c r="C814" s="762"/>
      <c r="D814" s="762"/>
      <c r="E814" s="762"/>
      <c r="F814" s="763"/>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62"/>
      <c r="C815" s="762"/>
      <c r="D815" s="762"/>
      <c r="E815" s="762"/>
      <c r="F815" s="763"/>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5"/>
      <c r="B816" s="762"/>
      <c r="C816" s="762"/>
      <c r="D816" s="762"/>
      <c r="E816" s="762"/>
      <c r="F816" s="763"/>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5"/>
      <c r="B817" s="762"/>
      <c r="C817" s="762"/>
      <c r="D817" s="762"/>
      <c r="E817" s="762"/>
      <c r="F817" s="763"/>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5"/>
      <c r="B818" s="762"/>
      <c r="C818" s="762"/>
      <c r="D818" s="762"/>
      <c r="E818" s="762"/>
      <c r="F818" s="763"/>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2"/>
      <c r="C819" s="762"/>
      <c r="D819" s="762"/>
      <c r="E819" s="762"/>
      <c r="F819" s="76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2"/>
      <c r="C820" s="762"/>
      <c r="D820" s="762"/>
      <c r="E820" s="762"/>
      <c r="F820" s="76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2"/>
      <c r="C821" s="762"/>
      <c r="D821" s="762"/>
      <c r="E821" s="762"/>
      <c r="F821" s="763"/>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5"/>
      <c r="B822" s="762"/>
      <c r="C822" s="762"/>
      <c r="D822" s="762"/>
      <c r="E822" s="762"/>
      <c r="F822" s="763"/>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5"/>
      <c r="B823" s="762"/>
      <c r="C823" s="762"/>
      <c r="D823" s="762"/>
      <c r="E823" s="762"/>
      <c r="F823" s="763"/>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5"/>
      <c r="B824" s="762"/>
      <c r="C824" s="762"/>
      <c r="D824" s="762"/>
      <c r="E824" s="762"/>
      <c r="F824" s="763"/>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62"/>
      <c r="C825" s="762"/>
      <c r="D825" s="762"/>
      <c r="E825" s="762"/>
      <c r="F825" s="763"/>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62"/>
      <c r="C826" s="762"/>
      <c r="D826" s="762"/>
      <c r="E826" s="762"/>
      <c r="F826" s="763"/>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62"/>
      <c r="C827" s="762"/>
      <c r="D827" s="762"/>
      <c r="E827" s="762"/>
      <c r="F827" s="763"/>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62"/>
      <c r="C828" s="762"/>
      <c r="D828" s="762"/>
      <c r="E828" s="762"/>
      <c r="F828" s="763"/>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62"/>
      <c r="C829" s="762"/>
      <c r="D829" s="762"/>
      <c r="E829" s="762"/>
      <c r="F829" s="763"/>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5"/>
      <c r="B830" s="762"/>
      <c r="C830" s="762"/>
      <c r="D830" s="762"/>
      <c r="E830" s="762"/>
      <c r="F830" s="763"/>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484</v>
      </c>
      <c r="AM831" s="958"/>
      <c r="AN831" s="958"/>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477</v>
      </c>
      <c r="AD836" s="274"/>
      <c r="AE836" s="274"/>
      <c r="AF836" s="274"/>
      <c r="AG836" s="274"/>
      <c r="AH836" s="341" t="s">
        <v>512</v>
      </c>
      <c r="AI836" s="343"/>
      <c r="AJ836" s="343"/>
      <c r="AK836" s="343"/>
      <c r="AL836" s="343" t="s">
        <v>21</v>
      </c>
      <c r="AM836" s="343"/>
      <c r="AN836" s="343"/>
      <c r="AO836" s="426"/>
      <c r="AP836" s="427" t="s">
        <v>433</v>
      </c>
      <c r="AQ836" s="427"/>
      <c r="AR836" s="427"/>
      <c r="AS836" s="427"/>
      <c r="AT836" s="427"/>
      <c r="AU836" s="427"/>
      <c r="AV836" s="427"/>
      <c r="AW836" s="427"/>
      <c r="AX836" s="427"/>
    </row>
    <row r="837" spans="1:50" ht="30" customHeight="1" x14ac:dyDescent="0.15">
      <c r="A837" s="401">
        <v>1</v>
      </c>
      <c r="B837" s="401">
        <v>1</v>
      </c>
      <c r="C837" s="424" t="s">
        <v>609</v>
      </c>
      <c r="D837" s="415"/>
      <c r="E837" s="415"/>
      <c r="F837" s="415"/>
      <c r="G837" s="415"/>
      <c r="H837" s="415"/>
      <c r="I837" s="415"/>
      <c r="J837" s="416">
        <v>6010505001148</v>
      </c>
      <c r="K837" s="417"/>
      <c r="L837" s="417"/>
      <c r="M837" s="417"/>
      <c r="N837" s="417"/>
      <c r="O837" s="417"/>
      <c r="P837" s="425" t="s">
        <v>610</v>
      </c>
      <c r="Q837" s="314"/>
      <c r="R837" s="314"/>
      <c r="S837" s="314"/>
      <c r="T837" s="314"/>
      <c r="U837" s="314"/>
      <c r="V837" s="314"/>
      <c r="W837" s="314"/>
      <c r="X837" s="314"/>
      <c r="Y837" s="315">
        <v>17.3</v>
      </c>
      <c r="Z837" s="316"/>
      <c r="AA837" s="316"/>
      <c r="AB837" s="317"/>
      <c r="AC837" s="325" t="s">
        <v>518</v>
      </c>
      <c r="AD837" s="423"/>
      <c r="AE837" s="423"/>
      <c r="AF837" s="423"/>
      <c r="AG837" s="423"/>
      <c r="AH837" s="418">
        <v>1</v>
      </c>
      <c r="AI837" s="419"/>
      <c r="AJ837" s="419"/>
      <c r="AK837" s="419"/>
      <c r="AL837" s="322">
        <v>100</v>
      </c>
      <c r="AM837" s="323"/>
      <c r="AN837" s="323"/>
      <c r="AO837" s="324"/>
      <c r="AP837" s="318" t="s">
        <v>654</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477</v>
      </c>
      <c r="AD869" s="274"/>
      <c r="AE869" s="274"/>
      <c r="AF869" s="274"/>
      <c r="AG869" s="274"/>
      <c r="AH869" s="341" t="s">
        <v>512</v>
      </c>
      <c r="AI869" s="343"/>
      <c r="AJ869" s="343"/>
      <c r="AK869" s="343"/>
      <c r="AL869" s="343" t="s">
        <v>21</v>
      </c>
      <c r="AM869" s="343"/>
      <c r="AN869" s="343"/>
      <c r="AO869" s="426"/>
      <c r="AP869" s="427" t="s">
        <v>433</v>
      </c>
      <c r="AQ869" s="427"/>
      <c r="AR869" s="427"/>
      <c r="AS869" s="427"/>
      <c r="AT869" s="427"/>
      <c r="AU869" s="427"/>
      <c r="AV869" s="427"/>
      <c r="AW869" s="427"/>
      <c r="AX869" s="427"/>
    </row>
    <row r="870" spans="1:50" ht="51" customHeight="1" x14ac:dyDescent="0.15">
      <c r="A870" s="401">
        <v>1</v>
      </c>
      <c r="B870" s="401">
        <v>1</v>
      </c>
      <c r="C870" s="424" t="s">
        <v>611</v>
      </c>
      <c r="D870" s="415"/>
      <c r="E870" s="415"/>
      <c r="F870" s="415"/>
      <c r="G870" s="415"/>
      <c r="H870" s="415"/>
      <c r="I870" s="415"/>
      <c r="J870" s="416">
        <v>6050005005208</v>
      </c>
      <c r="K870" s="417"/>
      <c r="L870" s="417"/>
      <c r="M870" s="417"/>
      <c r="N870" s="417"/>
      <c r="O870" s="417"/>
      <c r="P870" s="425" t="s">
        <v>612</v>
      </c>
      <c r="Q870" s="314"/>
      <c r="R870" s="314"/>
      <c r="S870" s="314"/>
      <c r="T870" s="314"/>
      <c r="U870" s="314"/>
      <c r="V870" s="314"/>
      <c r="W870" s="314"/>
      <c r="X870" s="314"/>
      <c r="Y870" s="315">
        <v>38.9</v>
      </c>
      <c r="Z870" s="316"/>
      <c r="AA870" s="316"/>
      <c r="AB870" s="317"/>
      <c r="AC870" s="325" t="s">
        <v>522</v>
      </c>
      <c r="AD870" s="423"/>
      <c r="AE870" s="423"/>
      <c r="AF870" s="423"/>
      <c r="AG870" s="423"/>
      <c r="AH870" s="418" t="s">
        <v>613</v>
      </c>
      <c r="AI870" s="419"/>
      <c r="AJ870" s="419"/>
      <c r="AK870" s="419"/>
      <c r="AL870" s="322" t="s">
        <v>613</v>
      </c>
      <c r="AM870" s="323"/>
      <c r="AN870" s="323"/>
      <c r="AO870" s="324"/>
      <c r="AP870" s="318" t="s">
        <v>659</v>
      </c>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13.7"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477</v>
      </c>
      <c r="AD902" s="274"/>
      <c r="AE902" s="274"/>
      <c r="AF902" s="274"/>
      <c r="AG902" s="274"/>
      <c r="AH902" s="341" t="s">
        <v>512</v>
      </c>
      <c r="AI902" s="343"/>
      <c r="AJ902" s="343"/>
      <c r="AK902" s="343"/>
      <c r="AL902" s="343" t="s">
        <v>21</v>
      </c>
      <c r="AM902" s="343"/>
      <c r="AN902" s="343"/>
      <c r="AO902" s="426"/>
      <c r="AP902" s="427" t="s">
        <v>433</v>
      </c>
      <c r="AQ902" s="427"/>
      <c r="AR902" s="427"/>
      <c r="AS902" s="427"/>
      <c r="AT902" s="427"/>
      <c r="AU902" s="427"/>
      <c r="AV902" s="427"/>
      <c r="AW902" s="427"/>
      <c r="AX902" s="427"/>
    </row>
    <row r="903" spans="1:50" ht="46.7" customHeight="1" x14ac:dyDescent="0.15">
      <c r="A903" s="401">
        <v>1</v>
      </c>
      <c r="B903" s="401">
        <v>1</v>
      </c>
      <c r="C903" s="424" t="s">
        <v>650</v>
      </c>
      <c r="D903" s="415"/>
      <c r="E903" s="415"/>
      <c r="F903" s="415"/>
      <c r="G903" s="415"/>
      <c r="H903" s="415"/>
      <c r="I903" s="415"/>
      <c r="J903" s="416">
        <v>9012405002215</v>
      </c>
      <c r="K903" s="417"/>
      <c r="L903" s="417"/>
      <c r="M903" s="417"/>
      <c r="N903" s="417"/>
      <c r="O903" s="417"/>
      <c r="P903" s="425" t="s">
        <v>614</v>
      </c>
      <c r="Q903" s="314"/>
      <c r="R903" s="314"/>
      <c r="S903" s="314"/>
      <c r="T903" s="314"/>
      <c r="U903" s="314"/>
      <c r="V903" s="314"/>
      <c r="W903" s="314"/>
      <c r="X903" s="314"/>
      <c r="Y903" s="315">
        <v>8.3000000000000007</v>
      </c>
      <c r="Z903" s="316"/>
      <c r="AA903" s="316"/>
      <c r="AB903" s="317"/>
      <c r="AC903" s="325" t="s">
        <v>517</v>
      </c>
      <c r="AD903" s="423"/>
      <c r="AE903" s="423"/>
      <c r="AF903" s="423"/>
      <c r="AG903" s="423"/>
      <c r="AH903" s="418">
        <v>1</v>
      </c>
      <c r="AI903" s="419"/>
      <c r="AJ903" s="419"/>
      <c r="AK903" s="419"/>
      <c r="AL903" s="322">
        <v>98</v>
      </c>
      <c r="AM903" s="323"/>
      <c r="AN903" s="323"/>
      <c r="AO903" s="324"/>
      <c r="AP903" s="318" t="s">
        <v>658</v>
      </c>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477</v>
      </c>
      <c r="AD935" s="274"/>
      <c r="AE935" s="274"/>
      <c r="AF935" s="274"/>
      <c r="AG935" s="274"/>
      <c r="AH935" s="341" t="s">
        <v>512</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477</v>
      </c>
      <c r="AD968" s="274"/>
      <c r="AE968" s="274"/>
      <c r="AF968" s="274"/>
      <c r="AG968" s="274"/>
      <c r="AH968" s="341" t="s">
        <v>512</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477</v>
      </c>
      <c r="AD1001" s="274"/>
      <c r="AE1001" s="274"/>
      <c r="AF1001" s="274"/>
      <c r="AG1001" s="274"/>
      <c r="AH1001" s="341" t="s">
        <v>512</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477</v>
      </c>
      <c r="AD1034" s="274"/>
      <c r="AE1034" s="274"/>
      <c r="AF1034" s="274"/>
      <c r="AG1034" s="274"/>
      <c r="AH1034" s="341" t="s">
        <v>512</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477</v>
      </c>
      <c r="AD1067" s="274"/>
      <c r="AE1067" s="274"/>
      <c r="AF1067" s="274"/>
      <c r="AG1067" s="274"/>
      <c r="AH1067" s="341" t="s">
        <v>512</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890" t="s">
        <v>465</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484</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93"/>
      <c r="E1101" s="274" t="s">
        <v>396</v>
      </c>
      <c r="F1101" s="893"/>
      <c r="G1101" s="893"/>
      <c r="H1101" s="893"/>
      <c r="I1101" s="893"/>
      <c r="J1101" s="274" t="s">
        <v>432</v>
      </c>
      <c r="K1101" s="274"/>
      <c r="L1101" s="274"/>
      <c r="M1101" s="274"/>
      <c r="N1101" s="274"/>
      <c r="O1101" s="274"/>
      <c r="P1101" s="341" t="s">
        <v>27</v>
      </c>
      <c r="Q1101" s="341"/>
      <c r="R1101" s="341"/>
      <c r="S1101" s="341"/>
      <c r="T1101" s="341"/>
      <c r="U1101" s="341"/>
      <c r="V1101" s="341"/>
      <c r="W1101" s="341"/>
      <c r="X1101" s="341"/>
      <c r="Y1101" s="274" t="s">
        <v>434</v>
      </c>
      <c r="Z1101" s="893"/>
      <c r="AA1101" s="893"/>
      <c r="AB1101" s="893"/>
      <c r="AC1101" s="274" t="s">
        <v>377</v>
      </c>
      <c r="AD1101" s="274"/>
      <c r="AE1101" s="274"/>
      <c r="AF1101" s="274"/>
      <c r="AG1101" s="274"/>
      <c r="AH1101" s="341" t="s">
        <v>391</v>
      </c>
      <c r="AI1101" s="342"/>
      <c r="AJ1101" s="342"/>
      <c r="AK1101" s="342"/>
      <c r="AL1101" s="342" t="s">
        <v>21</v>
      </c>
      <c r="AM1101" s="342"/>
      <c r="AN1101" s="342"/>
      <c r="AO1101" s="896"/>
      <c r="AP1101" s="427" t="s">
        <v>466</v>
      </c>
      <c r="AQ1101" s="427"/>
      <c r="AR1101" s="427"/>
      <c r="AS1101" s="427"/>
      <c r="AT1101" s="427"/>
      <c r="AU1101" s="427"/>
      <c r="AV1101" s="427"/>
      <c r="AW1101" s="427"/>
      <c r="AX1101" s="427"/>
    </row>
    <row r="1102" spans="1:50" ht="30" customHeight="1" x14ac:dyDescent="0.15">
      <c r="A1102" s="401">
        <v>1</v>
      </c>
      <c r="B1102" s="401">
        <v>1</v>
      </c>
      <c r="C1102" s="895"/>
      <c r="D1102" s="895"/>
      <c r="E1102" s="258" t="s">
        <v>660</v>
      </c>
      <c r="F1102" s="894"/>
      <c r="G1102" s="894"/>
      <c r="H1102" s="894"/>
      <c r="I1102" s="894"/>
      <c r="J1102" s="416" t="s">
        <v>654</v>
      </c>
      <c r="K1102" s="417"/>
      <c r="L1102" s="417"/>
      <c r="M1102" s="417"/>
      <c r="N1102" s="417"/>
      <c r="O1102" s="417"/>
      <c r="P1102" s="425" t="s">
        <v>659</v>
      </c>
      <c r="Q1102" s="314"/>
      <c r="R1102" s="314"/>
      <c r="S1102" s="314"/>
      <c r="T1102" s="314"/>
      <c r="U1102" s="314"/>
      <c r="V1102" s="314"/>
      <c r="W1102" s="314"/>
      <c r="X1102" s="314"/>
      <c r="Y1102" s="315" t="s">
        <v>658</v>
      </c>
      <c r="Z1102" s="316"/>
      <c r="AA1102" s="316"/>
      <c r="AB1102" s="317"/>
      <c r="AC1102" s="319"/>
      <c r="AD1102" s="319"/>
      <c r="AE1102" s="319"/>
      <c r="AF1102" s="319"/>
      <c r="AG1102" s="319"/>
      <c r="AH1102" s="320" t="s">
        <v>654</v>
      </c>
      <c r="AI1102" s="321"/>
      <c r="AJ1102" s="321"/>
      <c r="AK1102" s="321"/>
      <c r="AL1102" s="322" t="s">
        <v>654</v>
      </c>
      <c r="AM1102" s="323"/>
      <c r="AN1102" s="323"/>
      <c r="AO1102" s="324"/>
      <c r="AP1102" s="318" t="s">
        <v>659</v>
      </c>
      <c r="AQ1102" s="318"/>
      <c r="AR1102" s="318"/>
      <c r="AS1102" s="318"/>
      <c r="AT1102" s="318"/>
      <c r="AU1102" s="318"/>
      <c r="AV1102" s="318"/>
      <c r="AW1102" s="318"/>
      <c r="AX1102" s="318"/>
    </row>
    <row r="1103" spans="1:50" ht="30" hidden="1" customHeight="1" x14ac:dyDescent="0.15">
      <c r="A1103" s="401">
        <v>2</v>
      </c>
      <c r="B1103" s="401">
        <v>1</v>
      </c>
      <c r="C1103" s="895"/>
      <c r="D1103" s="895"/>
      <c r="E1103" s="894"/>
      <c r="F1103" s="894"/>
      <c r="G1103" s="894"/>
      <c r="H1103" s="894"/>
      <c r="I1103" s="894"/>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5"/>
      <c r="D1104" s="895"/>
      <c r="E1104" s="894"/>
      <c r="F1104" s="894"/>
      <c r="G1104" s="894"/>
      <c r="H1104" s="894"/>
      <c r="I1104" s="894"/>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5"/>
      <c r="D1105" s="895"/>
      <c r="E1105" s="894"/>
      <c r="F1105" s="894"/>
      <c r="G1105" s="894"/>
      <c r="H1105" s="894"/>
      <c r="I1105" s="894"/>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5"/>
      <c r="D1106" s="895"/>
      <c r="E1106" s="894"/>
      <c r="F1106" s="894"/>
      <c r="G1106" s="894"/>
      <c r="H1106" s="894"/>
      <c r="I1106" s="894"/>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5"/>
      <c r="D1107" s="895"/>
      <c r="E1107" s="894"/>
      <c r="F1107" s="894"/>
      <c r="G1107" s="894"/>
      <c r="H1107" s="894"/>
      <c r="I1107" s="894"/>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5"/>
      <c r="D1108" s="895"/>
      <c r="E1108" s="894"/>
      <c r="F1108" s="894"/>
      <c r="G1108" s="894"/>
      <c r="H1108" s="894"/>
      <c r="I1108" s="894"/>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5"/>
      <c r="D1109" s="895"/>
      <c r="E1109" s="894"/>
      <c r="F1109" s="894"/>
      <c r="G1109" s="894"/>
      <c r="H1109" s="894"/>
      <c r="I1109" s="894"/>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5"/>
      <c r="D1110" s="895"/>
      <c r="E1110" s="894"/>
      <c r="F1110" s="894"/>
      <c r="G1110" s="894"/>
      <c r="H1110" s="894"/>
      <c r="I1110" s="894"/>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5"/>
      <c r="D1111" s="895"/>
      <c r="E1111" s="894"/>
      <c r="F1111" s="894"/>
      <c r="G1111" s="894"/>
      <c r="H1111" s="894"/>
      <c r="I1111" s="894"/>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5"/>
      <c r="D1112" s="895"/>
      <c r="E1112" s="894"/>
      <c r="F1112" s="894"/>
      <c r="G1112" s="894"/>
      <c r="H1112" s="894"/>
      <c r="I1112" s="894"/>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5"/>
      <c r="D1113" s="895"/>
      <c r="E1113" s="894"/>
      <c r="F1113" s="894"/>
      <c r="G1113" s="894"/>
      <c r="H1113" s="894"/>
      <c r="I1113" s="894"/>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5"/>
      <c r="D1114" s="895"/>
      <c r="E1114" s="894"/>
      <c r="F1114" s="894"/>
      <c r="G1114" s="894"/>
      <c r="H1114" s="894"/>
      <c r="I1114" s="894"/>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5"/>
      <c r="D1115" s="895"/>
      <c r="E1115" s="894"/>
      <c r="F1115" s="894"/>
      <c r="G1115" s="894"/>
      <c r="H1115" s="894"/>
      <c r="I1115" s="894"/>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5"/>
      <c r="D1116" s="895"/>
      <c r="E1116" s="894"/>
      <c r="F1116" s="894"/>
      <c r="G1116" s="894"/>
      <c r="H1116" s="894"/>
      <c r="I1116" s="894"/>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5"/>
      <c r="D1117" s="895"/>
      <c r="E1117" s="894"/>
      <c r="F1117" s="894"/>
      <c r="G1117" s="894"/>
      <c r="H1117" s="894"/>
      <c r="I1117" s="894"/>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5"/>
      <c r="D1118" s="895"/>
      <c r="E1118" s="894"/>
      <c r="F1118" s="894"/>
      <c r="G1118" s="894"/>
      <c r="H1118" s="894"/>
      <c r="I1118" s="894"/>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5"/>
      <c r="D1119" s="895"/>
      <c r="E1119" s="258"/>
      <c r="F1119" s="894"/>
      <c r="G1119" s="894"/>
      <c r="H1119" s="894"/>
      <c r="I1119" s="894"/>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5"/>
      <c r="D1120" s="895"/>
      <c r="E1120" s="894"/>
      <c r="F1120" s="894"/>
      <c r="G1120" s="894"/>
      <c r="H1120" s="894"/>
      <c r="I1120" s="894"/>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5"/>
      <c r="D1121" s="895"/>
      <c r="E1121" s="894"/>
      <c r="F1121" s="894"/>
      <c r="G1121" s="894"/>
      <c r="H1121" s="894"/>
      <c r="I1121" s="894"/>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5"/>
      <c r="D1122" s="895"/>
      <c r="E1122" s="894"/>
      <c r="F1122" s="894"/>
      <c r="G1122" s="894"/>
      <c r="H1122" s="894"/>
      <c r="I1122" s="894"/>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5"/>
      <c r="D1123" s="895"/>
      <c r="E1123" s="894"/>
      <c r="F1123" s="894"/>
      <c r="G1123" s="894"/>
      <c r="H1123" s="894"/>
      <c r="I1123" s="894"/>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5"/>
      <c r="D1124" s="895"/>
      <c r="E1124" s="894"/>
      <c r="F1124" s="894"/>
      <c r="G1124" s="894"/>
      <c r="H1124" s="894"/>
      <c r="I1124" s="894"/>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5"/>
      <c r="D1125" s="895"/>
      <c r="E1125" s="894"/>
      <c r="F1125" s="894"/>
      <c r="G1125" s="894"/>
      <c r="H1125" s="894"/>
      <c r="I1125" s="894"/>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5"/>
      <c r="D1126" s="895"/>
      <c r="E1126" s="894"/>
      <c r="F1126" s="894"/>
      <c r="G1126" s="894"/>
      <c r="H1126" s="894"/>
      <c r="I1126" s="894"/>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5"/>
      <c r="D1127" s="895"/>
      <c r="E1127" s="894"/>
      <c r="F1127" s="894"/>
      <c r="G1127" s="894"/>
      <c r="H1127" s="894"/>
      <c r="I1127" s="894"/>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5"/>
      <c r="D1128" s="895"/>
      <c r="E1128" s="894"/>
      <c r="F1128" s="894"/>
      <c r="G1128" s="894"/>
      <c r="H1128" s="894"/>
      <c r="I1128" s="894"/>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5"/>
      <c r="D1129" s="895"/>
      <c r="E1129" s="894"/>
      <c r="F1129" s="894"/>
      <c r="G1129" s="894"/>
      <c r="H1129" s="894"/>
      <c r="I1129" s="894"/>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5"/>
      <c r="D1130" s="895"/>
      <c r="E1130" s="894"/>
      <c r="F1130" s="894"/>
      <c r="G1130" s="894"/>
      <c r="H1130" s="894"/>
      <c r="I1130" s="894"/>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5"/>
      <c r="D1131" s="895"/>
      <c r="E1131" s="894"/>
      <c r="F1131" s="894"/>
      <c r="G1131" s="894"/>
      <c r="H1131" s="894"/>
      <c r="I1131" s="894"/>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59" priority="14001">
      <formula>IF(RIGHT(TEXT(P14,"0.#"),1)=".",FALSE,TRUE)</formula>
    </cfRule>
    <cfRule type="expression" dxfId="2758" priority="14002">
      <formula>IF(RIGHT(TEXT(P14,"0.#"),1)=".",TRUE,FALSE)</formula>
    </cfRule>
  </conditionalFormatting>
  <conditionalFormatting sqref="AE32">
    <cfRule type="expression" dxfId="2757" priority="13991">
      <formula>IF(RIGHT(TEXT(AE32,"0.#"),1)=".",FALSE,TRUE)</formula>
    </cfRule>
    <cfRule type="expression" dxfId="2756" priority="13992">
      <formula>IF(RIGHT(TEXT(AE32,"0.#"),1)=".",TRUE,FALSE)</formula>
    </cfRule>
  </conditionalFormatting>
  <conditionalFormatting sqref="P18:AX18">
    <cfRule type="expression" dxfId="2755" priority="13877">
      <formula>IF(RIGHT(TEXT(P18,"0.#"),1)=".",FALSE,TRUE)</formula>
    </cfRule>
    <cfRule type="expression" dxfId="2754" priority="13878">
      <formula>IF(RIGHT(TEXT(P18,"0.#"),1)=".",TRUE,FALSE)</formula>
    </cfRule>
  </conditionalFormatting>
  <conditionalFormatting sqref="Y782">
    <cfRule type="expression" dxfId="2753" priority="13873">
      <formula>IF(RIGHT(TEXT(Y782,"0.#"),1)=".",FALSE,TRUE)</formula>
    </cfRule>
    <cfRule type="expression" dxfId="2752" priority="13874">
      <formula>IF(RIGHT(TEXT(Y782,"0.#"),1)=".",TRUE,FALSE)</formula>
    </cfRule>
  </conditionalFormatting>
  <conditionalFormatting sqref="Y791">
    <cfRule type="expression" dxfId="2751" priority="13869">
      <formula>IF(RIGHT(TEXT(Y791,"0.#"),1)=".",FALSE,TRUE)</formula>
    </cfRule>
    <cfRule type="expression" dxfId="2750" priority="13870">
      <formula>IF(RIGHT(TEXT(Y791,"0.#"),1)=".",TRUE,FALSE)</formula>
    </cfRule>
  </conditionalFormatting>
  <conditionalFormatting sqref="Y822:Y829 Y820 Y809:Y816 Y807 Y796:Y803 Y794">
    <cfRule type="expression" dxfId="2749" priority="13651">
      <formula>IF(RIGHT(TEXT(Y794,"0.#"),1)=".",FALSE,TRUE)</formula>
    </cfRule>
    <cfRule type="expression" dxfId="2748" priority="13652">
      <formula>IF(RIGHT(TEXT(Y794,"0.#"),1)=".",TRUE,FALSE)</formula>
    </cfRule>
  </conditionalFormatting>
  <conditionalFormatting sqref="P16:AQ17 P15:AX15 P13:AX13">
    <cfRule type="expression" dxfId="2747" priority="13699">
      <formula>IF(RIGHT(TEXT(P13,"0.#"),1)=".",FALSE,TRUE)</formula>
    </cfRule>
    <cfRule type="expression" dxfId="2746" priority="13700">
      <formula>IF(RIGHT(TEXT(P13,"0.#"),1)=".",TRUE,FALSE)</formula>
    </cfRule>
  </conditionalFormatting>
  <conditionalFormatting sqref="P19:AJ19">
    <cfRule type="expression" dxfId="2745" priority="13697">
      <formula>IF(RIGHT(TEXT(P19,"0.#"),1)=".",FALSE,TRUE)</formula>
    </cfRule>
    <cfRule type="expression" dxfId="2744" priority="13698">
      <formula>IF(RIGHT(TEXT(P19,"0.#"),1)=".",TRUE,FALSE)</formula>
    </cfRule>
  </conditionalFormatting>
  <conditionalFormatting sqref="AE101 AQ101">
    <cfRule type="expression" dxfId="2743" priority="13689">
      <formula>IF(RIGHT(TEXT(AE101,"0.#"),1)=".",FALSE,TRUE)</formula>
    </cfRule>
    <cfRule type="expression" dxfId="2742" priority="13690">
      <formula>IF(RIGHT(TEXT(AE101,"0.#"),1)=".",TRUE,FALSE)</formula>
    </cfRule>
  </conditionalFormatting>
  <conditionalFormatting sqref="Y783:Y790 Y781">
    <cfRule type="expression" dxfId="2741" priority="13675">
      <formula>IF(RIGHT(TEXT(Y781,"0.#"),1)=".",FALSE,TRUE)</formula>
    </cfRule>
    <cfRule type="expression" dxfId="2740" priority="13676">
      <formula>IF(RIGHT(TEXT(Y781,"0.#"),1)=".",TRUE,FALSE)</formula>
    </cfRule>
  </conditionalFormatting>
  <conditionalFormatting sqref="AU782">
    <cfRule type="expression" dxfId="2739" priority="13673">
      <formula>IF(RIGHT(TEXT(AU782,"0.#"),1)=".",FALSE,TRUE)</formula>
    </cfRule>
    <cfRule type="expression" dxfId="2738" priority="13674">
      <formula>IF(RIGHT(TEXT(AU782,"0.#"),1)=".",TRUE,FALSE)</formula>
    </cfRule>
  </conditionalFormatting>
  <conditionalFormatting sqref="AU791">
    <cfRule type="expression" dxfId="2737" priority="13671">
      <formula>IF(RIGHT(TEXT(AU791,"0.#"),1)=".",FALSE,TRUE)</formula>
    </cfRule>
    <cfRule type="expression" dxfId="2736" priority="13672">
      <formula>IF(RIGHT(TEXT(AU791,"0.#"),1)=".",TRUE,FALSE)</formula>
    </cfRule>
  </conditionalFormatting>
  <conditionalFormatting sqref="AU783:AU790 AU781">
    <cfRule type="expression" dxfId="2735" priority="13669">
      <formula>IF(RIGHT(TEXT(AU781,"0.#"),1)=".",FALSE,TRUE)</formula>
    </cfRule>
    <cfRule type="expression" dxfId="2734" priority="13670">
      <formula>IF(RIGHT(TEXT(AU781,"0.#"),1)=".",TRUE,FALSE)</formula>
    </cfRule>
  </conditionalFormatting>
  <conditionalFormatting sqref="Y821 Y808 Y795">
    <cfRule type="expression" dxfId="2733" priority="13655">
      <formula>IF(RIGHT(TEXT(Y795,"0.#"),1)=".",FALSE,TRUE)</formula>
    </cfRule>
    <cfRule type="expression" dxfId="2732" priority="13656">
      <formula>IF(RIGHT(TEXT(Y795,"0.#"),1)=".",TRUE,FALSE)</formula>
    </cfRule>
  </conditionalFormatting>
  <conditionalFormatting sqref="Y830 Y817 Y804">
    <cfRule type="expression" dxfId="2731" priority="13653">
      <formula>IF(RIGHT(TEXT(Y804,"0.#"),1)=".",FALSE,TRUE)</formula>
    </cfRule>
    <cfRule type="expression" dxfId="2730" priority="13654">
      <formula>IF(RIGHT(TEXT(Y804,"0.#"),1)=".",TRUE,FALSE)</formula>
    </cfRule>
  </conditionalFormatting>
  <conditionalFormatting sqref="AU821 AU808 AU795">
    <cfRule type="expression" dxfId="2729" priority="13649">
      <formula>IF(RIGHT(TEXT(AU795,"0.#"),1)=".",FALSE,TRUE)</formula>
    </cfRule>
    <cfRule type="expression" dxfId="2728" priority="13650">
      <formula>IF(RIGHT(TEXT(AU795,"0.#"),1)=".",TRUE,FALSE)</formula>
    </cfRule>
  </conditionalFormatting>
  <conditionalFormatting sqref="AU830 AU817 AU804">
    <cfRule type="expression" dxfId="2727" priority="13647">
      <formula>IF(RIGHT(TEXT(AU804,"0.#"),1)=".",FALSE,TRUE)</formula>
    </cfRule>
    <cfRule type="expression" dxfId="2726" priority="13648">
      <formula>IF(RIGHT(TEXT(AU804,"0.#"),1)=".",TRUE,FALSE)</formula>
    </cfRule>
  </conditionalFormatting>
  <conditionalFormatting sqref="AU822:AU829 AU820 AU809:AU816 AU807 AU796:AU803 AU794">
    <cfRule type="expression" dxfId="2725" priority="13645">
      <formula>IF(RIGHT(TEXT(AU794,"0.#"),1)=".",FALSE,TRUE)</formula>
    </cfRule>
    <cfRule type="expression" dxfId="2724" priority="13646">
      <formula>IF(RIGHT(TEXT(AU794,"0.#"),1)=".",TRUE,FALSE)</formula>
    </cfRule>
  </conditionalFormatting>
  <conditionalFormatting sqref="AM87">
    <cfRule type="expression" dxfId="2723" priority="13299">
      <formula>IF(RIGHT(TEXT(AM87,"0.#"),1)=".",FALSE,TRUE)</formula>
    </cfRule>
    <cfRule type="expression" dxfId="2722" priority="13300">
      <formula>IF(RIGHT(TEXT(AM87,"0.#"),1)=".",TRUE,FALSE)</formula>
    </cfRule>
  </conditionalFormatting>
  <conditionalFormatting sqref="AE55">
    <cfRule type="expression" dxfId="2721" priority="13367">
      <formula>IF(RIGHT(TEXT(AE55,"0.#"),1)=".",FALSE,TRUE)</formula>
    </cfRule>
    <cfRule type="expression" dxfId="2720" priority="13368">
      <formula>IF(RIGHT(TEXT(AE55,"0.#"),1)=".",TRUE,FALSE)</formula>
    </cfRule>
  </conditionalFormatting>
  <conditionalFormatting sqref="AI55">
    <cfRule type="expression" dxfId="2719" priority="13365">
      <formula>IF(RIGHT(TEXT(AI55,"0.#"),1)=".",FALSE,TRUE)</formula>
    </cfRule>
    <cfRule type="expression" dxfId="2718" priority="13366">
      <formula>IF(RIGHT(TEXT(AI55,"0.#"),1)=".",TRUE,FALSE)</formula>
    </cfRule>
  </conditionalFormatting>
  <conditionalFormatting sqref="AM34">
    <cfRule type="expression" dxfId="2717" priority="13445">
      <formula>IF(RIGHT(TEXT(AM34,"0.#"),1)=".",FALSE,TRUE)</formula>
    </cfRule>
    <cfRule type="expression" dxfId="2716" priority="13446">
      <formula>IF(RIGHT(TEXT(AM34,"0.#"),1)=".",TRUE,FALSE)</formula>
    </cfRule>
  </conditionalFormatting>
  <conditionalFormatting sqref="AE33">
    <cfRule type="expression" dxfId="2715" priority="13459">
      <formula>IF(RIGHT(TEXT(AE33,"0.#"),1)=".",FALSE,TRUE)</formula>
    </cfRule>
    <cfRule type="expression" dxfId="2714" priority="13460">
      <formula>IF(RIGHT(TEXT(AE33,"0.#"),1)=".",TRUE,FALSE)</formula>
    </cfRule>
  </conditionalFormatting>
  <conditionalFormatting sqref="AE34">
    <cfRule type="expression" dxfId="2713" priority="13457">
      <formula>IF(RIGHT(TEXT(AE34,"0.#"),1)=".",FALSE,TRUE)</formula>
    </cfRule>
    <cfRule type="expression" dxfId="2712" priority="13458">
      <formula>IF(RIGHT(TEXT(AE34,"0.#"),1)=".",TRUE,FALSE)</formula>
    </cfRule>
  </conditionalFormatting>
  <conditionalFormatting sqref="AI34">
    <cfRule type="expression" dxfId="2711" priority="13455">
      <formula>IF(RIGHT(TEXT(AI34,"0.#"),1)=".",FALSE,TRUE)</formula>
    </cfRule>
    <cfRule type="expression" dxfId="2710" priority="13456">
      <formula>IF(RIGHT(TEXT(AI34,"0.#"),1)=".",TRUE,FALSE)</formula>
    </cfRule>
  </conditionalFormatting>
  <conditionalFormatting sqref="AI33">
    <cfRule type="expression" dxfId="2709" priority="13453">
      <formula>IF(RIGHT(TEXT(AI33,"0.#"),1)=".",FALSE,TRUE)</formula>
    </cfRule>
    <cfRule type="expression" dxfId="2708" priority="13454">
      <formula>IF(RIGHT(TEXT(AI33,"0.#"),1)=".",TRUE,FALSE)</formula>
    </cfRule>
  </conditionalFormatting>
  <conditionalFormatting sqref="AI32">
    <cfRule type="expression" dxfId="2707" priority="13451">
      <formula>IF(RIGHT(TEXT(AI32,"0.#"),1)=".",FALSE,TRUE)</formula>
    </cfRule>
    <cfRule type="expression" dxfId="2706" priority="13452">
      <formula>IF(RIGHT(TEXT(AI32,"0.#"),1)=".",TRUE,FALSE)</formula>
    </cfRule>
  </conditionalFormatting>
  <conditionalFormatting sqref="AM32">
    <cfRule type="expression" dxfId="2705" priority="13449">
      <formula>IF(RIGHT(TEXT(AM32,"0.#"),1)=".",FALSE,TRUE)</formula>
    </cfRule>
    <cfRule type="expression" dxfId="2704" priority="13450">
      <formula>IF(RIGHT(TEXT(AM32,"0.#"),1)=".",TRUE,FALSE)</formula>
    </cfRule>
  </conditionalFormatting>
  <conditionalFormatting sqref="AM33">
    <cfRule type="expression" dxfId="2703" priority="13447">
      <formula>IF(RIGHT(TEXT(AM33,"0.#"),1)=".",FALSE,TRUE)</formula>
    </cfRule>
    <cfRule type="expression" dxfId="2702" priority="13448">
      <formula>IF(RIGHT(TEXT(AM33,"0.#"),1)=".",TRUE,FALSE)</formula>
    </cfRule>
  </conditionalFormatting>
  <conditionalFormatting sqref="AQ32:AQ34">
    <cfRule type="expression" dxfId="2701" priority="13439">
      <formula>IF(RIGHT(TEXT(AQ32,"0.#"),1)=".",FALSE,TRUE)</formula>
    </cfRule>
    <cfRule type="expression" dxfId="2700" priority="13440">
      <formula>IF(RIGHT(TEXT(AQ32,"0.#"),1)=".",TRUE,FALSE)</formula>
    </cfRule>
  </conditionalFormatting>
  <conditionalFormatting sqref="AU32:AU34">
    <cfRule type="expression" dxfId="2699" priority="13437">
      <formula>IF(RIGHT(TEXT(AU32,"0.#"),1)=".",FALSE,TRUE)</formula>
    </cfRule>
    <cfRule type="expression" dxfId="2698" priority="13438">
      <formula>IF(RIGHT(TEXT(AU32,"0.#"),1)=".",TRUE,FALSE)</formula>
    </cfRule>
  </conditionalFormatting>
  <conditionalFormatting sqref="AE53">
    <cfRule type="expression" dxfId="2697" priority="13371">
      <formula>IF(RIGHT(TEXT(AE53,"0.#"),1)=".",FALSE,TRUE)</formula>
    </cfRule>
    <cfRule type="expression" dxfId="2696" priority="13372">
      <formula>IF(RIGHT(TEXT(AE53,"0.#"),1)=".",TRUE,FALSE)</formula>
    </cfRule>
  </conditionalFormatting>
  <conditionalFormatting sqref="AE54">
    <cfRule type="expression" dxfId="2695" priority="13369">
      <formula>IF(RIGHT(TEXT(AE54,"0.#"),1)=".",FALSE,TRUE)</formula>
    </cfRule>
    <cfRule type="expression" dxfId="2694" priority="13370">
      <formula>IF(RIGHT(TEXT(AE54,"0.#"),1)=".",TRUE,FALSE)</formula>
    </cfRule>
  </conditionalFormatting>
  <conditionalFormatting sqref="AI54">
    <cfRule type="expression" dxfId="2693" priority="13363">
      <formula>IF(RIGHT(TEXT(AI54,"0.#"),1)=".",FALSE,TRUE)</formula>
    </cfRule>
    <cfRule type="expression" dxfId="2692" priority="13364">
      <formula>IF(RIGHT(TEXT(AI54,"0.#"),1)=".",TRUE,FALSE)</formula>
    </cfRule>
  </conditionalFormatting>
  <conditionalFormatting sqref="AI53">
    <cfRule type="expression" dxfId="2691" priority="13361">
      <formula>IF(RIGHT(TEXT(AI53,"0.#"),1)=".",FALSE,TRUE)</formula>
    </cfRule>
    <cfRule type="expression" dxfId="2690" priority="13362">
      <formula>IF(RIGHT(TEXT(AI53,"0.#"),1)=".",TRUE,FALSE)</formula>
    </cfRule>
  </conditionalFormatting>
  <conditionalFormatting sqref="AM53">
    <cfRule type="expression" dxfId="2689" priority="13359">
      <formula>IF(RIGHT(TEXT(AM53,"0.#"),1)=".",FALSE,TRUE)</formula>
    </cfRule>
    <cfRule type="expression" dxfId="2688" priority="13360">
      <formula>IF(RIGHT(TEXT(AM53,"0.#"),1)=".",TRUE,FALSE)</formula>
    </cfRule>
  </conditionalFormatting>
  <conditionalFormatting sqref="AM54">
    <cfRule type="expression" dxfId="2687" priority="13357">
      <formula>IF(RIGHT(TEXT(AM54,"0.#"),1)=".",FALSE,TRUE)</formula>
    </cfRule>
    <cfRule type="expression" dxfId="2686" priority="13358">
      <formula>IF(RIGHT(TEXT(AM54,"0.#"),1)=".",TRUE,FALSE)</formula>
    </cfRule>
  </conditionalFormatting>
  <conditionalFormatting sqref="AM55">
    <cfRule type="expression" dxfId="2685" priority="13355">
      <formula>IF(RIGHT(TEXT(AM55,"0.#"),1)=".",FALSE,TRUE)</formula>
    </cfRule>
    <cfRule type="expression" dxfId="2684" priority="13356">
      <formula>IF(RIGHT(TEXT(AM55,"0.#"),1)=".",TRUE,FALSE)</formula>
    </cfRule>
  </conditionalFormatting>
  <conditionalFormatting sqref="AE60">
    <cfRule type="expression" dxfId="2683" priority="13341">
      <formula>IF(RIGHT(TEXT(AE60,"0.#"),1)=".",FALSE,TRUE)</formula>
    </cfRule>
    <cfRule type="expression" dxfId="2682" priority="13342">
      <formula>IF(RIGHT(TEXT(AE60,"0.#"),1)=".",TRUE,FALSE)</formula>
    </cfRule>
  </conditionalFormatting>
  <conditionalFormatting sqref="AE61">
    <cfRule type="expression" dxfId="2681" priority="13339">
      <formula>IF(RIGHT(TEXT(AE61,"0.#"),1)=".",FALSE,TRUE)</formula>
    </cfRule>
    <cfRule type="expression" dxfId="2680" priority="13340">
      <formula>IF(RIGHT(TEXT(AE61,"0.#"),1)=".",TRUE,FALSE)</formula>
    </cfRule>
  </conditionalFormatting>
  <conditionalFormatting sqref="AE62">
    <cfRule type="expression" dxfId="2679" priority="13337">
      <formula>IF(RIGHT(TEXT(AE62,"0.#"),1)=".",FALSE,TRUE)</formula>
    </cfRule>
    <cfRule type="expression" dxfId="2678" priority="13338">
      <formula>IF(RIGHT(TEXT(AE62,"0.#"),1)=".",TRUE,FALSE)</formula>
    </cfRule>
  </conditionalFormatting>
  <conditionalFormatting sqref="AI62">
    <cfRule type="expression" dxfId="2677" priority="13335">
      <formula>IF(RIGHT(TEXT(AI62,"0.#"),1)=".",FALSE,TRUE)</formula>
    </cfRule>
    <cfRule type="expression" dxfId="2676" priority="13336">
      <formula>IF(RIGHT(TEXT(AI62,"0.#"),1)=".",TRUE,FALSE)</formula>
    </cfRule>
  </conditionalFormatting>
  <conditionalFormatting sqref="AI61">
    <cfRule type="expression" dxfId="2675" priority="13333">
      <formula>IF(RIGHT(TEXT(AI61,"0.#"),1)=".",FALSE,TRUE)</formula>
    </cfRule>
    <cfRule type="expression" dxfId="2674" priority="13334">
      <formula>IF(RIGHT(TEXT(AI61,"0.#"),1)=".",TRUE,FALSE)</formula>
    </cfRule>
  </conditionalFormatting>
  <conditionalFormatting sqref="AI60">
    <cfRule type="expression" dxfId="2673" priority="13331">
      <formula>IF(RIGHT(TEXT(AI60,"0.#"),1)=".",FALSE,TRUE)</formula>
    </cfRule>
    <cfRule type="expression" dxfId="2672" priority="13332">
      <formula>IF(RIGHT(TEXT(AI60,"0.#"),1)=".",TRUE,FALSE)</formula>
    </cfRule>
  </conditionalFormatting>
  <conditionalFormatting sqref="AM60">
    <cfRule type="expression" dxfId="2671" priority="13329">
      <formula>IF(RIGHT(TEXT(AM60,"0.#"),1)=".",FALSE,TRUE)</formula>
    </cfRule>
    <cfRule type="expression" dxfId="2670" priority="13330">
      <formula>IF(RIGHT(TEXT(AM60,"0.#"),1)=".",TRUE,FALSE)</formula>
    </cfRule>
  </conditionalFormatting>
  <conditionalFormatting sqref="AM61">
    <cfRule type="expression" dxfId="2669" priority="13327">
      <formula>IF(RIGHT(TEXT(AM61,"0.#"),1)=".",FALSE,TRUE)</formula>
    </cfRule>
    <cfRule type="expression" dxfId="2668" priority="13328">
      <formula>IF(RIGHT(TEXT(AM61,"0.#"),1)=".",TRUE,FALSE)</formula>
    </cfRule>
  </conditionalFormatting>
  <conditionalFormatting sqref="AM62">
    <cfRule type="expression" dxfId="2667" priority="13325">
      <formula>IF(RIGHT(TEXT(AM62,"0.#"),1)=".",FALSE,TRUE)</formula>
    </cfRule>
    <cfRule type="expression" dxfId="2666" priority="13326">
      <formula>IF(RIGHT(TEXT(AM62,"0.#"),1)=".",TRUE,FALSE)</formula>
    </cfRule>
  </conditionalFormatting>
  <conditionalFormatting sqref="AE87">
    <cfRule type="expression" dxfId="2665" priority="13311">
      <formula>IF(RIGHT(TEXT(AE87,"0.#"),1)=".",FALSE,TRUE)</formula>
    </cfRule>
    <cfRule type="expression" dxfId="2664" priority="13312">
      <formula>IF(RIGHT(TEXT(AE87,"0.#"),1)=".",TRUE,FALSE)</formula>
    </cfRule>
  </conditionalFormatting>
  <conditionalFormatting sqref="AE88">
    <cfRule type="expression" dxfId="2663" priority="13309">
      <formula>IF(RIGHT(TEXT(AE88,"0.#"),1)=".",FALSE,TRUE)</formula>
    </cfRule>
    <cfRule type="expression" dxfId="2662" priority="13310">
      <formula>IF(RIGHT(TEXT(AE88,"0.#"),1)=".",TRUE,FALSE)</formula>
    </cfRule>
  </conditionalFormatting>
  <conditionalFormatting sqref="AE89">
    <cfRule type="expression" dxfId="2661" priority="13307">
      <formula>IF(RIGHT(TEXT(AE89,"0.#"),1)=".",FALSE,TRUE)</formula>
    </cfRule>
    <cfRule type="expression" dxfId="2660" priority="13308">
      <formula>IF(RIGHT(TEXT(AE89,"0.#"),1)=".",TRUE,FALSE)</formula>
    </cfRule>
  </conditionalFormatting>
  <conditionalFormatting sqref="AI89">
    <cfRule type="expression" dxfId="2659" priority="13305">
      <formula>IF(RIGHT(TEXT(AI89,"0.#"),1)=".",FALSE,TRUE)</formula>
    </cfRule>
    <cfRule type="expression" dxfId="2658" priority="13306">
      <formula>IF(RIGHT(TEXT(AI89,"0.#"),1)=".",TRUE,FALSE)</formula>
    </cfRule>
  </conditionalFormatting>
  <conditionalFormatting sqref="AI88">
    <cfRule type="expression" dxfId="2657" priority="13303">
      <formula>IF(RIGHT(TEXT(AI88,"0.#"),1)=".",FALSE,TRUE)</formula>
    </cfRule>
    <cfRule type="expression" dxfId="2656" priority="13304">
      <formula>IF(RIGHT(TEXT(AI88,"0.#"),1)=".",TRUE,FALSE)</formula>
    </cfRule>
  </conditionalFormatting>
  <conditionalFormatting sqref="AI87">
    <cfRule type="expression" dxfId="2655" priority="13301">
      <formula>IF(RIGHT(TEXT(AI87,"0.#"),1)=".",FALSE,TRUE)</formula>
    </cfRule>
    <cfRule type="expression" dxfId="2654" priority="13302">
      <formula>IF(RIGHT(TEXT(AI87,"0.#"),1)=".",TRUE,FALSE)</formula>
    </cfRule>
  </conditionalFormatting>
  <conditionalFormatting sqref="AM88">
    <cfRule type="expression" dxfId="2653" priority="13297">
      <formula>IF(RIGHT(TEXT(AM88,"0.#"),1)=".",FALSE,TRUE)</formula>
    </cfRule>
    <cfRule type="expression" dxfId="2652" priority="13298">
      <formula>IF(RIGHT(TEXT(AM88,"0.#"),1)=".",TRUE,FALSE)</formula>
    </cfRule>
  </conditionalFormatting>
  <conditionalFormatting sqref="AM89">
    <cfRule type="expression" dxfId="2651" priority="13295">
      <formula>IF(RIGHT(TEXT(AM89,"0.#"),1)=".",FALSE,TRUE)</formula>
    </cfRule>
    <cfRule type="expression" dxfId="2650" priority="13296">
      <formula>IF(RIGHT(TEXT(AM89,"0.#"),1)=".",TRUE,FALSE)</formula>
    </cfRule>
  </conditionalFormatting>
  <conditionalFormatting sqref="AE92">
    <cfRule type="expression" dxfId="2649" priority="13281">
      <formula>IF(RIGHT(TEXT(AE92,"0.#"),1)=".",FALSE,TRUE)</formula>
    </cfRule>
    <cfRule type="expression" dxfId="2648" priority="13282">
      <formula>IF(RIGHT(TEXT(AE92,"0.#"),1)=".",TRUE,FALSE)</formula>
    </cfRule>
  </conditionalFormatting>
  <conditionalFormatting sqref="AE93">
    <cfRule type="expression" dxfId="2647" priority="13279">
      <formula>IF(RIGHT(TEXT(AE93,"0.#"),1)=".",FALSE,TRUE)</formula>
    </cfRule>
    <cfRule type="expression" dxfId="2646" priority="13280">
      <formula>IF(RIGHT(TEXT(AE93,"0.#"),1)=".",TRUE,FALSE)</formula>
    </cfRule>
  </conditionalFormatting>
  <conditionalFormatting sqref="AE94">
    <cfRule type="expression" dxfId="2645" priority="13277">
      <formula>IF(RIGHT(TEXT(AE94,"0.#"),1)=".",FALSE,TRUE)</formula>
    </cfRule>
    <cfRule type="expression" dxfId="2644" priority="13278">
      <formula>IF(RIGHT(TEXT(AE94,"0.#"),1)=".",TRUE,FALSE)</formula>
    </cfRule>
  </conditionalFormatting>
  <conditionalFormatting sqref="AI94">
    <cfRule type="expression" dxfId="2643" priority="13275">
      <formula>IF(RIGHT(TEXT(AI94,"0.#"),1)=".",FALSE,TRUE)</formula>
    </cfRule>
    <cfRule type="expression" dxfId="2642" priority="13276">
      <formula>IF(RIGHT(TEXT(AI94,"0.#"),1)=".",TRUE,FALSE)</formula>
    </cfRule>
  </conditionalFormatting>
  <conditionalFormatting sqref="AI93">
    <cfRule type="expression" dxfId="2641" priority="13273">
      <formula>IF(RIGHT(TEXT(AI93,"0.#"),1)=".",FALSE,TRUE)</formula>
    </cfRule>
    <cfRule type="expression" dxfId="2640" priority="13274">
      <formula>IF(RIGHT(TEXT(AI93,"0.#"),1)=".",TRUE,FALSE)</formula>
    </cfRule>
  </conditionalFormatting>
  <conditionalFormatting sqref="AI92">
    <cfRule type="expression" dxfId="2639" priority="13271">
      <formula>IF(RIGHT(TEXT(AI92,"0.#"),1)=".",FALSE,TRUE)</formula>
    </cfRule>
    <cfRule type="expression" dxfId="2638" priority="13272">
      <formula>IF(RIGHT(TEXT(AI92,"0.#"),1)=".",TRUE,FALSE)</formula>
    </cfRule>
  </conditionalFormatting>
  <conditionalFormatting sqref="AM92">
    <cfRule type="expression" dxfId="2637" priority="13269">
      <formula>IF(RIGHT(TEXT(AM92,"0.#"),1)=".",FALSE,TRUE)</formula>
    </cfRule>
    <cfRule type="expression" dxfId="2636" priority="13270">
      <formula>IF(RIGHT(TEXT(AM92,"0.#"),1)=".",TRUE,FALSE)</formula>
    </cfRule>
  </conditionalFormatting>
  <conditionalFormatting sqref="AM93">
    <cfRule type="expression" dxfId="2635" priority="13267">
      <formula>IF(RIGHT(TEXT(AM93,"0.#"),1)=".",FALSE,TRUE)</formula>
    </cfRule>
    <cfRule type="expression" dxfId="2634" priority="13268">
      <formula>IF(RIGHT(TEXT(AM93,"0.#"),1)=".",TRUE,FALSE)</formula>
    </cfRule>
  </conditionalFormatting>
  <conditionalFormatting sqref="AM94">
    <cfRule type="expression" dxfId="2633" priority="13265">
      <formula>IF(RIGHT(TEXT(AM94,"0.#"),1)=".",FALSE,TRUE)</formula>
    </cfRule>
    <cfRule type="expression" dxfId="2632" priority="13266">
      <formula>IF(RIGHT(TEXT(AM94,"0.#"),1)=".",TRUE,FALSE)</formula>
    </cfRule>
  </conditionalFormatting>
  <conditionalFormatting sqref="AE97">
    <cfRule type="expression" dxfId="2631" priority="13251">
      <formula>IF(RIGHT(TEXT(AE97,"0.#"),1)=".",FALSE,TRUE)</formula>
    </cfRule>
    <cfRule type="expression" dxfId="2630" priority="13252">
      <formula>IF(RIGHT(TEXT(AE97,"0.#"),1)=".",TRUE,FALSE)</formula>
    </cfRule>
  </conditionalFormatting>
  <conditionalFormatting sqref="AE98">
    <cfRule type="expression" dxfId="2629" priority="13249">
      <formula>IF(RIGHT(TEXT(AE98,"0.#"),1)=".",FALSE,TRUE)</formula>
    </cfRule>
    <cfRule type="expression" dxfId="2628" priority="13250">
      <formula>IF(RIGHT(TEXT(AE98,"0.#"),1)=".",TRUE,FALSE)</formula>
    </cfRule>
  </conditionalFormatting>
  <conditionalFormatting sqref="AE99">
    <cfRule type="expression" dxfId="2627" priority="13247">
      <formula>IF(RIGHT(TEXT(AE99,"0.#"),1)=".",FALSE,TRUE)</formula>
    </cfRule>
    <cfRule type="expression" dxfId="2626" priority="13248">
      <formula>IF(RIGHT(TEXT(AE99,"0.#"),1)=".",TRUE,FALSE)</formula>
    </cfRule>
  </conditionalFormatting>
  <conditionalFormatting sqref="AI99">
    <cfRule type="expression" dxfId="2625" priority="13245">
      <formula>IF(RIGHT(TEXT(AI99,"0.#"),1)=".",FALSE,TRUE)</formula>
    </cfRule>
    <cfRule type="expression" dxfId="2624" priority="13246">
      <formula>IF(RIGHT(TEXT(AI99,"0.#"),1)=".",TRUE,FALSE)</formula>
    </cfRule>
  </conditionalFormatting>
  <conditionalFormatting sqref="AI98">
    <cfRule type="expression" dxfId="2623" priority="13243">
      <formula>IF(RIGHT(TEXT(AI98,"0.#"),1)=".",FALSE,TRUE)</formula>
    </cfRule>
    <cfRule type="expression" dxfId="2622" priority="13244">
      <formula>IF(RIGHT(TEXT(AI98,"0.#"),1)=".",TRUE,FALSE)</formula>
    </cfRule>
  </conditionalFormatting>
  <conditionalFormatting sqref="AI97">
    <cfRule type="expression" dxfId="2621" priority="13241">
      <formula>IF(RIGHT(TEXT(AI97,"0.#"),1)=".",FALSE,TRUE)</formula>
    </cfRule>
    <cfRule type="expression" dxfId="2620" priority="13242">
      <formula>IF(RIGHT(TEXT(AI97,"0.#"),1)=".",TRUE,FALSE)</formula>
    </cfRule>
  </conditionalFormatting>
  <conditionalFormatting sqref="AM97">
    <cfRule type="expression" dxfId="2619" priority="13239">
      <formula>IF(RIGHT(TEXT(AM97,"0.#"),1)=".",FALSE,TRUE)</formula>
    </cfRule>
    <cfRule type="expression" dxfId="2618" priority="13240">
      <formula>IF(RIGHT(TEXT(AM97,"0.#"),1)=".",TRUE,FALSE)</formula>
    </cfRule>
  </conditionalFormatting>
  <conditionalFormatting sqref="AM98">
    <cfRule type="expression" dxfId="2617" priority="13237">
      <formula>IF(RIGHT(TEXT(AM98,"0.#"),1)=".",FALSE,TRUE)</formula>
    </cfRule>
    <cfRule type="expression" dxfId="2616" priority="13238">
      <formula>IF(RIGHT(TEXT(AM98,"0.#"),1)=".",TRUE,FALSE)</formula>
    </cfRule>
  </conditionalFormatting>
  <conditionalFormatting sqref="AM99">
    <cfRule type="expression" dxfId="2615" priority="13235">
      <formula>IF(RIGHT(TEXT(AM99,"0.#"),1)=".",FALSE,TRUE)</formula>
    </cfRule>
    <cfRule type="expression" dxfId="2614" priority="13236">
      <formula>IF(RIGHT(TEXT(AM99,"0.#"),1)=".",TRUE,FALSE)</formula>
    </cfRule>
  </conditionalFormatting>
  <conditionalFormatting sqref="AI101">
    <cfRule type="expression" dxfId="2613" priority="13221">
      <formula>IF(RIGHT(TEXT(AI101,"0.#"),1)=".",FALSE,TRUE)</formula>
    </cfRule>
    <cfRule type="expression" dxfId="2612" priority="13222">
      <formula>IF(RIGHT(TEXT(AI101,"0.#"),1)=".",TRUE,FALSE)</formula>
    </cfRule>
  </conditionalFormatting>
  <conditionalFormatting sqref="AM101">
    <cfRule type="expression" dxfId="2611" priority="13219">
      <formula>IF(RIGHT(TEXT(AM101,"0.#"),1)=".",FALSE,TRUE)</formula>
    </cfRule>
    <cfRule type="expression" dxfId="2610" priority="13220">
      <formula>IF(RIGHT(TEXT(AM101,"0.#"),1)=".",TRUE,FALSE)</formula>
    </cfRule>
  </conditionalFormatting>
  <conditionalFormatting sqref="AE102">
    <cfRule type="expression" dxfId="2609" priority="13217">
      <formula>IF(RIGHT(TEXT(AE102,"0.#"),1)=".",FALSE,TRUE)</formula>
    </cfRule>
    <cfRule type="expression" dxfId="2608" priority="13218">
      <formula>IF(RIGHT(TEXT(AE102,"0.#"),1)=".",TRUE,FALSE)</formula>
    </cfRule>
  </conditionalFormatting>
  <conditionalFormatting sqref="AI102">
    <cfRule type="expression" dxfId="2607" priority="13215">
      <formula>IF(RIGHT(TEXT(AI102,"0.#"),1)=".",FALSE,TRUE)</formula>
    </cfRule>
    <cfRule type="expression" dxfId="2606" priority="13216">
      <formula>IF(RIGHT(TEXT(AI102,"0.#"),1)=".",TRUE,FALSE)</formula>
    </cfRule>
  </conditionalFormatting>
  <conditionalFormatting sqref="AM102">
    <cfRule type="expression" dxfId="2605" priority="13213">
      <formula>IF(RIGHT(TEXT(AM102,"0.#"),1)=".",FALSE,TRUE)</formula>
    </cfRule>
    <cfRule type="expression" dxfId="2604" priority="13214">
      <formula>IF(RIGHT(TEXT(AM102,"0.#"),1)=".",TRUE,FALSE)</formula>
    </cfRule>
  </conditionalFormatting>
  <conditionalFormatting sqref="AQ102">
    <cfRule type="expression" dxfId="2603" priority="13211">
      <formula>IF(RIGHT(TEXT(AQ102,"0.#"),1)=".",FALSE,TRUE)</formula>
    </cfRule>
    <cfRule type="expression" dxfId="2602" priority="13212">
      <formula>IF(RIGHT(TEXT(AQ102,"0.#"),1)=".",TRUE,FALSE)</formula>
    </cfRule>
  </conditionalFormatting>
  <conditionalFormatting sqref="AE104">
    <cfRule type="expression" dxfId="2601" priority="13209">
      <formula>IF(RIGHT(TEXT(AE104,"0.#"),1)=".",FALSE,TRUE)</formula>
    </cfRule>
    <cfRule type="expression" dxfId="2600" priority="13210">
      <formula>IF(RIGHT(TEXT(AE104,"0.#"),1)=".",TRUE,FALSE)</formula>
    </cfRule>
  </conditionalFormatting>
  <conditionalFormatting sqref="AI104">
    <cfRule type="expression" dxfId="2599" priority="13207">
      <formula>IF(RIGHT(TEXT(AI104,"0.#"),1)=".",FALSE,TRUE)</formula>
    </cfRule>
    <cfRule type="expression" dxfId="2598" priority="13208">
      <formula>IF(RIGHT(TEXT(AI104,"0.#"),1)=".",TRUE,FALSE)</formula>
    </cfRule>
  </conditionalFormatting>
  <conditionalFormatting sqref="AM104">
    <cfRule type="expression" dxfId="2597" priority="13205">
      <formula>IF(RIGHT(TEXT(AM104,"0.#"),1)=".",FALSE,TRUE)</formula>
    </cfRule>
    <cfRule type="expression" dxfId="2596" priority="13206">
      <formula>IF(RIGHT(TEXT(AM104,"0.#"),1)=".",TRUE,FALSE)</formula>
    </cfRule>
  </conditionalFormatting>
  <conditionalFormatting sqref="AE105">
    <cfRule type="expression" dxfId="2595" priority="13203">
      <formula>IF(RIGHT(TEXT(AE105,"0.#"),1)=".",FALSE,TRUE)</formula>
    </cfRule>
    <cfRule type="expression" dxfId="2594" priority="13204">
      <formula>IF(RIGHT(TEXT(AE105,"0.#"),1)=".",TRUE,FALSE)</formula>
    </cfRule>
  </conditionalFormatting>
  <conditionalFormatting sqref="AI105">
    <cfRule type="expression" dxfId="2593" priority="13201">
      <formula>IF(RIGHT(TEXT(AI105,"0.#"),1)=".",FALSE,TRUE)</formula>
    </cfRule>
    <cfRule type="expression" dxfId="2592" priority="13202">
      <formula>IF(RIGHT(TEXT(AI105,"0.#"),1)=".",TRUE,FALSE)</formula>
    </cfRule>
  </conditionalFormatting>
  <conditionalFormatting sqref="AM105">
    <cfRule type="expression" dxfId="2591" priority="13199">
      <formula>IF(RIGHT(TEXT(AM105,"0.#"),1)=".",FALSE,TRUE)</formula>
    </cfRule>
    <cfRule type="expression" dxfId="2590" priority="13200">
      <formula>IF(RIGHT(TEXT(AM105,"0.#"),1)=".",TRUE,FALSE)</formula>
    </cfRule>
  </conditionalFormatting>
  <conditionalFormatting sqref="AE107">
    <cfRule type="expression" dxfId="2589" priority="13195">
      <formula>IF(RIGHT(TEXT(AE107,"0.#"),1)=".",FALSE,TRUE)</formula>
    </cfRule>
    <cfRule type="expression" dxfId="2588" priority="13196">
      <formula>IF(RIGHT(TEXT(AE107,"0.#"),1)=".",TRUE,FALSE)</formula>
    </cfRule>
  </conditionalFormatting>
  <conditionalFormatting sqref="AI107">
    <cfRule type="expression" dxfId="2587" priority="13193">
      <formula>IF(RIGHT(TEXT(AI107,"0.#"),1)=".",FALSE,TRUE)</formula>
    </cfRule>
    <cfRule type="expression" dxfId="2586" priority="13194">
      <formula>IF(RIGHT(TEXT(AI107,"0.#"),1)=".",TRUE,FALSE)</formula>
    </cfRule>
  </conditionalFormatting>
  <conditionalFormatting sqref="AM107">
    <cfRule type="expression" dxfId="2585" priority="13191">
      <formula>IF(RIGHT(TEXT(AM107,"0.#"),1)=".",FALSE,TRUE)</formula>
    </cfRule>
    <cfRule type="expression" dxfId="2584" priority="13192">
      <formula>IF(RIGHT(TEXT(AM107,"0.#"),1)=".",TRUE,FALSE)</formula>
    </cfRule>
  </conditionalFormatting>
  <conditionalFormatting sqref="AE108">
    <cfRule type="expression" dxfId="2583" priority="13189">
      <formula>IF(RIGHT(TEXT(AE108,"0.#"),1)=".",FALSE,TRUE)</formula>
    </cfRule>
    <cfRule type="expression" dxfId="2582" priority="13190">
      <formula>IF(RIGHT(TEXT(AE108,"0.#"),1)=".",TRUE,FALSE)</formula>
    </cfRule>
  </conditionalFormatting>
  <conditionalFormatting sqref="AI108">
    <cfRule type="expression" dxfId="2581" priority="13187">
      <formula>IF(RIGHT(TEXT(AI108,"0.#"),1)=".",FALSE,TRUE)</formula>
    </cfRule>
    <cfRule type="expression" dxfId="2580" priority="13188">
      <formula>IF(RIGHT(TEXT(AI108,"0.#"),1)=".",TRUE,FALSE)</formula>
    </cfRule>
  </conditionalFormatting>
  <conditionalFormatting sqref="AM108">
    <cfRule type="expression" dxfId="2579" priority="13185">
      <formula>IF(RIGHT(TEXT(AM108,"0.#"),1)=".",FALSE,TRUE)</formula>
    </cfRule>
    <cfRule type="expression" dxfId="2578" priority="13186">
      <formula>IF(RIGHT(TEXT(AM108,"0.#"),1)=".",TRUE,FALSE)</formula>
    </cfRule>
  </conditionalFormatting>
  <conditionalFormatting sqref="AE110">
    <cfRule type="expression" dxfId="2577" priority="13181">
      <formula>IF(RIGHT(TEXT(AE110,"0.#"),1)=".",FALSE,TRUE)</formula>
    </cfRule>
    <cfRule type="expression" dxfId="2576" priority="13182">
      <formula>IF(RIGHT(TEXT(AE110,"0.#"),1)=".",TRUE,FALSE)</formula>
    </cfRule>
  </conditionalFormatting>
  <conditionalFormatting sqref="AI110">
    <cfRule type="expression" dxfId="2575" priority="13179">
      <formula>IF(RIGHT(TEXT(AI110,"0.#"),1)=".",FALSE,TRUE)</formula>
    </cfRule>
    <cfRule type="expression" dxfId="2574" priority="13180">
      <formula>IF(RIGHT(TEXT(AI110,"0.#"),1)=".",TRUE,FALSE)</formula>
    </cfRule>
  </conditionalFormatting>
  <conditionalFormatting sqref="AM110">
    <cfRule type="expression" dxfId="2573" priority="13177">
      <formula>IF(RIGHT(TEXT(AM110,"0.#"),1)=".",FALSE,TRUE)</formula>
    </cfRule>
    <cfRule type="expression" dxfId="2572" priority="13178">
      <formula>IF(RIGHT(TEXT(AM110,"0.#"),1)=".",TRUE,FALSE)</formula>
    </cfRule>
  </conditionalFormatting>
  <conditionalFormatting sqref="AE111">
    <cfRule type="expression" dxfId="2571" priority="13175">
      <formula>IF(RIGHT(TEXT(AE111,"0.#"),1)=".",FALSE,TRUE)</formula>
    </cfRule>
    <cfRule type="expression" dxfId="2570" priority="13176">
      <formula>IF(RIGHT(TEXT(AE111,"0.#"),1)=".",TRUE,FALSE)</formula>
    </cfRule>
  </conditionalFormatting>
  <conditionalFormatting sqref="AI111">
    <cfRule type="expression" dxfId="2569" priority="13173">
      <formula>IF(RIGHT(TEXT(AI111,"0.#"),1)=".",FALSE,TRUE)</formula>
    </cfRule>
    <cfRule type="expression" dxfId="2568" priority="13174">
      <formula>IF(RIGHT(TEXT(AI111,"0.#"),1)=".",TRUE,FALSE)</formula>
    </cfRule>
  </conditionalFormatting>
  <conditionalFormatting sqref="AM111">
    <cfRule type="expression" dxfId="2567" priority="13171">
      <formula>IF(RIGHT(TEXT(AM111,"0.#"),1)=".",FALSE,TRUE)</formula>
    </cfRule>
    <cfRule type="expression" dxfId="2566" priority="13172">
      <formula>IF(RIGHT(TEXT(AM111,"0.#"),1)=".",TRUE,FALSE)</formula>
    </cfRule>
  </conditionalFormatting>
  <conditionalFormatting sqref="AE113">
    <cfRule type="expression" dxfId="2565" priority="13167">
      <formula>IF(RIGHT(TEXT(AE113,"0.#"),1)=".",FALSE,TRUE)</formula>
    </cfRule>
    <cfRule type="expression" dxfId="2564" priority="13168">
      <formula>IF(RIGHT(TEXT(AE113,"0.#"),1)=".",TRUE,FALSE)</formula>
    </cfRule>
  </conditionalFormatting>
  <conditionalFormatting sqref="AI113">
    <cfRule type="expression" dxfId="2563" priority="13165">
      <formula>IF(RIGHT(TEXT(AI113,"0.#"),1)=".",FALSE,TRUE)</formula>
    </cfRule>
    <cfRule type="expression" dxfId="2562" priority="13166">
      <formula>IF(RIGHT(TEXT(AI113,"0.#"),1)=".",TRUE,FALSE)</formula>
    </cfRule>
  </conditionalFormatting>
  <conditionalFormatting sqref="AM113">
    <cfRule type="expression" dxfId="2561" priority="13163">
      <formula>IF(RIGHT(TEXT(AM113,"0.#"),1)=".",FALSE,TRUE)</formula>
    </cfRule>
    <cfRule type="expression" dxfId="2560" priority="13164">
      <formula>IF(RIGHT(TEXT(AM113,"0.#"),1)=".",TRUE,FALSE)</formula>
    </cfRule>
  </conditionalFormatting>
  <conditionalFormatting sqref="AE114">
    <cfRule type="expression" dxfId="2559" priority="13161">
      <formula>IF(RIGHT(TEXT(AE114,"0.#"),1)=".",FALSE,TRUE)</formula>
    </cfRule>
    <cfRule type="expression" dxfId="2558" priority="13162">
      <formula>IF(RIGHT(TEXT(AE114,"0.#"),1)=".",TRUE,FALSE)</formula>
    </cfRule>
  </conditionalFormatting>
  <conditionalFormatting sqref="AI114">
    <cfRule type="expression" dxfId="2557" priority="13159">
      <formula>IF(RIGHT(TEXT(AI114,"0.#"),1)=".",FALSE,TRUE)</formula>
    </cfRule>
    <cfRule type="expression" dxfId="2556" priority="13160">
      <formula>IF(RIGHT(TEXT(AI114,"0.#"),1)=".",TRUE,FALSE)</formula>
    </cfRule>
  </conditionalFormatting>
  <conditionalFormatting sqref="AM114">
    <cfRule type="expression" dxfId="2555" priority="13157">
      <formula>IF(RIGHT(TEXT(AM114,"0.#"),1)=".",FALSE,TRUE)</formula>
    </cfRule>
    <cfRule type="expression" dxfId="2554" priority="13158">
      <formula>IF(RIGHT(TEXT(AM114,"0.#"),1)=".",TRUE,FALSE)</formula>
    </cfRule>
  </conditionalFormatting>
  <conditionalFormatting sqref="AE116 AQ116">
    <cfRule type="expression" dxfId="2553" priority="13153">
      <formula>IF(RIGHT(TEXT(AE116,"0.#"),1)=".",FALSE,TRUE)</formula>
    </cfRule>
    <cfRule type="expression" dxfId="2552" priority="13154">
      <formula>IF(RIGHT(TEXT(AE116,"0.#"),1)=".",TRUE,FALSE)</formula>
    </cfRule>
  </conditionalFormatting>
  <conditionalFormatting sqref="AI116">
    <cfRule type="expression" dxfId="2551" priority="13151">
      <formula>IF(RIGHT(TEXT(AI116,"0.#"),1)=".",FALSE,TRUE)</formula>
    </cfRule>
    <cfRule type="expression" dxfId="2550" priority="13152">
      <formula>IF(RIGHT(TEXT(AI116,"0.#"),1)=".",TRUE,FALSE)</formula>
    </cfRule>
  </conditionalFormatting>
  <conditionalFormatting sqref="AM116">
    <cfRule type="expression" dxfId="2549" priority="13149">
      <formula>IF(RIGHT(TEXT(AM116,"0.#"),1)=".",FALSE,TRUE)</formula>
    </cfRule>
    <cfRule type="expression" dxfId="2548" priority="13150">
      <formula>IF(RIGHT(TEXT(AM116,"0.#"),1)=".",TRUE,FALSE)</formula>
    </cfRule>
  </conditionalFormatting>
  <conditionalFormatting sqref="AE117 AM117">
    <cfRule type="expression" dxfId="2547" priority="13147">
      <formula>IF(RIGHT(TEXT(AE117,"0.#"),1)=".",FALSE,TRUE)</formula>
    </cfRule>
    <cfRule type="expression" dxfId="2546" priority="13148">
      <formula>IF(RIGHT(TEXT(AE117,"0.#"),1)=".",TRUE,FALSE)</formula>
    </cfRule>
  </conditionalFormatting>
  <conditionalFormatting sqref="AI117">
    <cfRule type="expression" dxfId="2545" priority="13145">
      <formula>IF(RIGHT(TEXT(AI117,"0.#"),1)=".",FALSE,TRUE)</formula>
    </cfRule>
    <cfRule type="expression" dxfId="2544" priority="13146">
      <formula>IF(RIGHT(TEXT(AI117,"0.#"),1)=".",TRUE,FALSE)</formula>
    </cfRule>
  </conditionalFormatting>
  <conditionalFormatting sqref="AQ117">
    <cfRule type="expression" dxfId="2543" priority="13141">
      <formula>IF(RIGHT(TEXT(AQ117,"0.#"),1)=".",FALSE,TRUE)</formula>
    </cfRule>
    <cfRule type="expression" dxfId="2542" priority="13142">
      <formula>IF(RIGHT(TEXT(AQ117,"0.#"),1)=".",TRUE,FALSE)</formula>
    </cfRule>
  </conditionalFormatting>
  <conditionalFormatting sqref="AE119 AQ119">
    <cfRule type="expression" dxfId="2541" priority="13139">
      <formula>IF(RIGHT(TEXT(AE119,"0.#"),1)=".",FALSE,TRUE)</formula>
    </cfRule>
    <cfRule type="expression" dxfId="2540" priority="13140">
      <formula>IF(RIGHT(TEXT(AE119,"0.#"),1)=".",TRUE,FALSE)</formula>
    </cfRule>
  </conditionalFormatting>
  <conditionalFormatting sqref="AI119">
    <cfRule type="expression" dxfId="2539" priority="13137">
      <formula>IF(RIGHT(TEXT(AI119,"0.#"),1)=".",FALSE,TRUE)</formula>
    </cfRule>
    <cfRule type="expression" dxfId="2538" priority="13138">
      <formula>IF(RIGHT(TEXT(AI119,"0.#"),1)=".",TRUE,FALSE)</formula>
    </cfRule>
  </conditionalFormatting>
  <conditionalFormatting sqref="AM119">
    <cfRule type="expression" dxfId="2537" priority="13135">
      <formula>IF(RIGHT(TEXT(AM119,"0.#"),1)=".",FALSE,TRUE)</formula>
    </cfRule>
    <cfRule type="expression" dxfId="2536" priority="13136">
      <formula>IF(RIGHT(TEXT(AM119,"0.#"),1)=".",TRUE,FALSE)</formula>
    </cfRule>
  </conditionalFormatting>
  <conditionalFormatting sqref="AQ120">
    <cfRule type="expression" dxfId="2535" priority="13127">
      <formula>IF(RIGHT(TEXT(AQ120,"0.#"),1)=".",FALSE,TRUE)</formula>
    </cfRule>
    <cfRule type="expression" dxfId="2534" priority="13128">
      <formula>IF(RIGHT(TEXT(AQ120,"0.#"),1)=".",TRUE,FALSE)</formula>
    </cfRule>
  </conditionalFormatting>
  <conditionalFormatting sqref="AE122 AQ122">
    <cfRule type="expression" dxfId="2533" priority="13125">
      <formula>IF(RIGHT(TEXT(AE122,"0.#"),1)=".",FALSE,TRUE)</formula>
    </cfRule>
    <cfRule type="expression" dxfId="2532" priority="13126">
      <formula>IF(RIGHT(TEXT(AE122,"0.#"),1)=".",TRUE,FALSE)</formula>
    </cfRule>
  </conditionalFormatting>
  <conditionalFormatting sqref="AI122">
    <cfRule type="expression" dxfId="2531" priority="13123">
      <formula>IF(RIGHT(TEXT(AI122,"0.#"),1)=".",FALSE,TRUE)</formula>
    </cfRule>
    <cfRule type="expression" dxfId="2530" priority="13124">
      <formula>IF(RIGHT(TEXT(AI122,"0.#"),1)=".",TRUE,FALSE)</formula>
    </cfRule>
  </conditionalFormatting>
  <conditionalFormatting sqref="AM122">
    <cfRule type="expression" dxfId="2529" priority="13121">
      <formula>IF(RIGHT(TEXT(AM122,"0.#"),1)=".",FALSE,TRUE)</formula>
    </cfRule>
    <cfRule type="expression" dxfId="2528" priority="13122">
      <formula>IF(RIGHT(TEXT(AM122,"0.#"),1)=".",TRUE,FALSE)</formula>
    </cfRule>
  </conditionalFormatting>
  <conditionalFormatting sqref="AQ123">
    <cfRule type="expression" dxfId="2527" priority="13113">
      <formula>IF(RIGHT(TEXT(AQ123,"0.#"),1)=".",FALSE,TRUE)</formula>
    </cfRule>
    <cfRule type="expression" dxfId="2526" priority="13114">
      <formula>IF(RIGHT(TEXT(AQ123,"0.#"),1)=".",TRUE,FALSE)</formula>
    </cfRule>
  </conditionalFormatting>
  <conditionalFormatting sqref="AE125 AQ125">
    <cfRule type="expression" dxfId="2525" priority="13111">
      <formula>IF(RIGHT(TEXT(AE125,"0.#"),1)=".",FALSE,TRUE)</formula>
    </cfRule>
    <cfRule type="expression" dxfId="2524" priority="13112">
      <formula>IF(RIGHT(TEXT(AE125,"0.#"),1)=".",TRUE,FALSE)</formula>
    </cfRule>
  </conditionalFormatting>
  <conditionalFormatting sqref="AI125">
    <cfRule type="expression" dxfId="2523" priority="13109">
      <formula>IF(RIGHT(TEXT(AI125,"0.#"),1)=".",FALSE,TRUE)</formula>
    </cfRule>
    <cfRule type="expression" dxfId="2522" priority="13110">
      <formula>IF(RIGHT(TEXT(AI125,"0.#"),1)=".",TRUE,FALSE)</formula>
    </cfRule>
  </conditionalFormatting>
  <conditionalFormatting sqref="AM125">
    <cfRule type="expression" dxfId="2521" priority="13107">
      <formula>IF(RIGHT(TEXT(AM125,"0.#"),1)=".",FALSE,TRUE)</formula>
    </cfRule>
    <cfRule type="expression" dxfId="2520" priority="13108">
      <formula>IF(RIGHT(TEXT(AM125,"0.#"),1)=".",TRUE,FALSE)</formula>
    </cfRule>
  </conditionalFormatting>
  <conditionalFormatting sqref="AQ126">
    <cfRule type="expression" dxfId="2519" priority="13099">
      <formula>IF(RIGHT(TEXT(AQ126,"0.#"),1)=".",FALSE,TRUE)</formula>
    </cfRule>
    <cfRule type="expression" dxfId="2518" priority="13100">
      <formula>IF(RIGHT(TEXT(AQ126,"0.#"),1)=".",TRUE,FALSE)</formula>
    </cfRule>
  </conditionalFormatting>
  <conditionalFormatting sqref="AE128 AQ128">
    <cfRule type="expression" dxfId="2517" priority="13097">
      <formula>IF(RIGHT(TEXT(AE128,"0.#"),1)=".",FALSE,TRUE)</formula>
    </cfRule>
    <cfRule type="expression" dxfId="2516" priority="13098">
      <formula>IF(RIGHT(TEXT(AE128,"0.#"),1)=".",TRUE,FALSE)</formula>
    </cfRule>
  </conditionalFormatting>
  <conditionalFormatting sqref="AI128">
    <cfRule type="expression" dxfId="2515" priority="13095">
      <formula>IF(RIGHT(TEXT(AI128,"0.#"),1)=".",FALSE,TRUE)</formula>
    </cfRule>
    <cfRule type="expression" dxfId="2514" priority="13096">
      <formula>IF(RIGHT(TEXT(AI128,"0.#"),1)=".",TRUE,FALSE)</formula>
    </cfRule>
  </conditionalFormatting>
  <conditionalFormatting sqref="AM128">
    <cfRule type="expression" dxfId="2513" priority="13093">
      <formula>IF(RIGHT(TEXT(AM128,"0.#"),1)=".",FALSE,TRUE)</formula>
    </cfRule>
    <cfRule type="expression" dxfId="2512" priority="13094">
      <formula>IF(RIGHT(TEXT(AM128,"0.#"),1)=".",TRUE,FALSE)</formula>
    </cfRule>
  </conditionalFormatting>
  <conditionalFormatting sqref="AQ129">
    <cfRule type="expression" dxfId="2511" priority="13085">
      <formula>IF(RIGHT(TEXT(AQ129,"0.#"),1)=".",FALSE,TRUE)</formula>
    </cfRule>
    <cfRule type="expression" dxfId="2510" priority="13086">
      <formula>IF(RIGHT(TEXT(AQ129,"0.#"),1)=".",TRUE,FALSE)</formula>
    </cfRule>
  </conditionalFormatting>
  <conditionalFormatting sqref="AE75">
    <cfRule type="expression" dxfId="2509" priority="13083">
      <formula>IF(RIGHT(TEXT(AE75,"0.#"),1)=".",FALSE,TRUE)</formula>
    </cfRule>
    <cfRule type="expression" dxfId="2508" priority="13084">
      <formula>IF(RIGHT(TEXT(AE75,"0.#"),1)=".",TRUE,FALSE)</formula>
    </cfRule>
  </conditionalFormatting>
  <conditionalFormatting sqref="AE76">
    <cfRule type="expression" dxfId="2507" priority="13081">
      <formula>IF(RIGHT(TEXT(AE76,"0.#"),1)=".",FALSE,TRUE)</formula>
    </cfRule>
    <cfRule type="expression" dxfId="2506" priority="13082">
      <formula>IF(RIGHT(TEXT(AE76,"0.#"),1)=".",TRUE,FALSE)</formula>
    </cfRule>
  </conditionalFormatting>
  <conditionalFormatting sqref="AE77">
    <cfRule type="expression" dxfId="2505" priority="13079">
      <formula>IF(RIGHT(TEXT(AE77,"0.#"),1)=".",FALSE,TRUE)</formula>
    </cfRule>
    <cfRule type="expression" dxfId="2504" priority="13080">
      <formula>IF(RIGHT(TEXT(AE77,"0.#"),1)=".",TRUE,FALSE)</formula>
    </cfRule>
  </conditionalFormatting>
  <conditionalFormatting sqref="AI77">
    <cfRule type="expression" dxfId="2503" priority="13077">
      <formula>IF(RIGHT(TEXT(AI77,"0.#"),1)=".",FALSE,TRUE)</formula>
    </cfRule>
    <cfRule type="expression" dxfId="2502" priority="13078">
      <formula>IF(RIGHT(TEXT(AI77,"0.#"),1)=".",TRUE,FALSE)</formula>
    </cfRule>
  </conditionalFormatting>
  <conditionalFormatting sqref="AI76">
    <cfRule type="expression" dxfId="2501" priority="13075">
      <formula>IF(RIGHT(TEXT(AI76,"0.#"),1)=".",FALSE,TRUE)</formula>
    </cfRule>
    <cfRule type="expression" dxfId="2500" priority="13076">
      <formula>IF(RIGHT(TEXT(AI76,"0.#"),1)=".",TRUE,FALSE)</formula>
    </cfRule>
  </conditionalFormatting>
  <conditionalFormatting sqref="AI75">
    <cfRule type="expression" dxfId="2499" priority="13073">
      <formula>IF(RIGHT(TEXT(AI75,"0.#"),1)=".",FALSE,TRUE)</formula>
    </cfRule>
    <cfRule type="expression" dxfId="2498" priority="13074">
      <formula>IF(RIGHT(TEXT(AI75,"0.#"),1)=".",TRUE,FALSE)</formula>
    </cfRule>
  </conditionalFormatting>
  <conditionalFormatting sqref="AM75">
    <cfRule type="expression" dxfId="2497" priority="13071">
      <formula>IF(RIGHT(TEXT(AM75,"0.#"),1)=".",FALSE,TRUE)</formula>
    </cfRule>
    <cfRule type="expression" dxfId="2496" priority="13072">
      <formula>IF(RIGHT(TEXT(AM75,"0.#"),1)=".",TRUE,FALSE)</formula>
    </cfRule>
  </conditionalFormatting>
  <conditionalFormatting sqref="AM76">
    <cfRule type="expression" dxfId="2495" priority="13069">
      <formula>IF(RIGHT(TEXT(AM76,"0.#"),1)=".",FALSE,TRUE)</formula>
    </cfRule>
    <cfRule type="expression" dxfId="2494" priority="13070">
      <formula>IF(RIGHT(TEXT(AM76,"0.#"),1)=".",TRUE,FALSE)</formula>
    </cfRule>
  </conditionalFormatting>
  <conditionalFormatting sqref="AM77">
    <cfRule type="expression" dxfId="2493" priority="13067">
      <formula>IF(RIGHT(TEXT(AM77,"0.#"),1)=".",FALSE,TRUE)</formula>
    </cfRule>
    <cfRule type="expression" dxfId="2492" priority="13068">
      <formula>IF(RIGHT(TEXT(AM77,"0.#"),1)=".",TRUE,FALSE)</formula>
    </cfRule>
  </conditionalFormatting>
  <conditionalFormatting sqref="AE134:AE135 AI134:AI135 AM134:AM135 AQ134:AQ135 AU134:AU135">
    <cfRule type="expression" dxfId="2491" priority="13053">
      <formula>IF(RIGHT(TEXT(AE134,"0.#"),1)=".",FALSE,TRUE)</formula>
    </cfRule>
    <cfRule type="expression" dxfId="2490" priority="13054">
      <formula>IF(RIGHT(TEXT(AE134,"0.#"),1)=".",TRUE,FALSE)</formula>
    </cfRule>
  </conditionalFormatting>
  <conditionalFormatting sqref="AE433 AI433 AM433 AQ433">
    <cfRule type="expression" dxfId="2489" priority="13023">
      <formula>IF(RIGHT(TEXT(AE433,"0.#"),1)=".",FALSE,TRUE)</formula>
    </cfRule>
    <cfRule type="expression" dxfId="2488" priority="13024">
      <formula>IF(RIGHT(TEXT(AE433,"0.#"),1)=".",TRUE,FALSE)</formula>
    </cfRule>
  </conditionalFormatting>
  <conditionalFormatting sqref="AE434 AI434 AM434 AQ434">
    <cfRule type="expression" dxfId="2487" priority="13021">
      <formula>IF(RIGHT(TEXT(AE434,"0.#"),1)=".",FALSE,TRUE)</formula>
    </cfRule>
    <cfRule type="expression" dxfId="2486" priority="13022">
      <formula>IF(RIGHT(TEXT(AE434,"0.#"),1)=".",TRUE,FALSE)</formula>
    </cfRule>
  </conditionalFormatting>
  <conditionalFormatting sqref="AE435 AI435 AM435 AQ435">
    <cfRule type="expression" dxfId="2485" priority="13019">
      <formula>IF(RIGHT(TEXT(AE435,"0.#"),1)=".",FALSE,TRUE)</formula>
    </cfRule>
    <cfRule type="expression" dxfId="2484" priority="13020">
      <formula>IF(RIGHT(TEXT(AE435,"0.#"),1)=".",TRUE,FALSE)</formula>
    </cfRule>
  </conditionalFormatting>
  <conditionalFormatting sqref="AU433">
    <cfRule type="expression" dxfId="2483" priority="12999">
      <formula>IF(RIGHT(TEXT(AU433,"0.#"),1)=".",FALSE,TRUE)</formula>
    </cfRule>
    <cfRule type="expression" dxfId="2482" priority="13000">
      <formula>IF(RIGHT(TEXT(AU433,"0.#"),1)=".",TRUE,FALSE)</formula>
    </cfRule>
  </conditionalFormatting>
  <conditionalFormatting sqref="AU434">
    <cfRule type="expression" dxfId="2481" priority="12997">
      <formula>IF(RIGHT(TEXT(AU434,"0.#"),1)=".",FALSE,TRUE)</formula>
    </cfRule>
    <cfRule type="expression" dxfId="2480" priority="12998">
      <formula>IF(RIGHT(TEXT(AU434,"0.#"),1)=".",TRUE,FALSE)</formula>
    </cfRule>
  </conditionalFormatting>
  <conditionalFormatting sqref="AU435">
    <cfRule type="expression" dxfId="2479" priority="12995">
      <formula>IF(RIGHT(TEXT(AU435,"0.#"),1)=".",FALSE,TRUE)</formula>
    </cfRule>
    <cfRule type="expression" dxfId="2478" priority="12996">
      <formula>IF(RIGHT(TEXT(AU435,"0.#"),1)=".",TRUE,FALSE)</formula>
    </cfRule>
  </conditionalFormatting>
  <conditionalFormatting sqref="AL839:AO866">
    <cfRule type="expression" dxfId="2477" priority="6623">
      <formula>IF(AND(AL839&gt;=0, RIGHT(TEXT(AL839,"0.#"),1)&lt;&gt;"."),TRUE,FALSE)</formula>
    </cfRule>
    <cfRule type="expression" dxfId="2476" priority="6624">
      <formula>IF(AND(AL839&gt;=0, RIGHT(TEXT(AL839,"0.#"),1)="."),TRUE,FALSE)</formula>
    </cfRule>
    <cfRule type="expression" dxfId="2475" priority="6625">
      <formula>IF(AND(AL839&lt;0, RIGHT(TEXT(AL839,"0.#"),1)&lt;&gt;"."),TRUE,FALSE)</formula>
    </cfRule>
    <cfRule type="expression" dxfId="2474" priority="6626">
      <formula>IF(AND(AL839&lt;0, RIGHT(TEXT(AL839,"0.#"),1)="."),TRUE,FALSE)</formula>
    </cfRule>
  </conditionalFormatting>
  <conditionalFormatting sqref="AQ53:AQ55">
    <cfRule type="expression" dxfId="2473" priority="4645">
      <formula>IF(RIGHT(TEXT(AQ53,"0.#"),1)=".",FALSE,TRUE)</formula>
    </cfRule>
    <cfRule type="expression" dxfId="2472" priority="4646">
      <formula>IF(RIGHT(TEXT(AQ53,"0.#"),1)=".",TRUE,FALSE)</formula>
    </cfRule>
  </conditionalFormatting>
  <conditionalFormatting sqref="AU53:AU55">
    <cfRule type="expression" dxfId="2471" priority="4643">
      <formula>IF(RIGHT(TEXT(AU53,"0.#"),1)=".",FALSE,TRUE)</formula>
    </cfRule>
    <cfRule type="expression" dxfId="2470" priority="4644">
      <formula>IF(RIGHT(TEXT(AU53,"0.#"),1)=".",TRUE,FALSE)</formula>
    </cfRule>
  </conditionalFormatting>
  <conditionalFormatting sqref="AQ60:AQ62">
    <cfRule type="expression" dxfId="2469" priority="4641">
      <formula>IF(RIGHT(TEXT(AQ60,"0.#"),1)=".",FALSE,TRUE)</formula>
    </cfRule>
    <cfRule type="expression" dxfId="2468" priority="4642">
      <formula>IF(RIGHT(TEXT(AQ60,"0.#"),1)=".",TRUE,FALSE)</formula>
    </cfRule>
  </conditionalFormatting>
  <conditionalFormatting sqref="AU60:AU62">
    <cfRule type="expression" dxfId="2467" priority="4639">
      <formula>IF(RIGHT(TEXT(AU60,"0.#"),1)=".",FALSE,TRUE)</formula>
    </cfRule>
    <cfRule type="expression" dxfId="2466" priority="4640">
      <formula>IF(RIGHT(TEXT(AU60,"0.#"),1)=".",TRUE,FALSE)</formula>
    </cfRule>
  </conditionalFormatting>
  <conditionalFormatting sqref="AQ75:AQ77">
    <cfRule type="expression" dxfId="2465" priority="4637">
      <formula>IF(RIGHT(TEXT(AQ75,"0.#"),1)=".",FALSE,TRUE)</formula>
    </cfRule>
    <cfRule type="expression" dxfId="2464" priority="4638">
      <formula>IF(RIGHT(TEXT(AQ75,"0.#"),1)=".",TRUE,FALSE)</formula>
    </cfRule>
  </conditionalFormatting>
  <conditionalFormatting sqref="AU75:AU77">
    <cfRule type="expression" dxfId="2463" priority="4635">
      <formula>IF(RIGHT(TEXT(AU75,"0.#"),1)=".",FALSE,TRUE)</formula>
    </cfRule>
    <cfRule type="expression" dxfId="2462" priority="4636">
      <formula>IF(RIGHT(TEXT(AU75,"0.#"),1)=".",TRUE,FALSE)</formula>
    </cfRule>
  </conditionalFormatting>
  <conditionalFormatting sqref="AQ87:AQ89">
    <cfRule type="expression" dxfId="2461" priority="4633">
      <formula>IF(RIGHT(TEXT(AQ87,"0.#"),1)=".",FALSE,TRUE)</formula>
    </cfRule>
    <cfRule type="expression" dxfId="2460" priority="4634">
      <formula>IF(RIGHT(TEXT(AQ87,"0.#"),1)=".",TRUE,FALSE)</formula>
    </cfRule>
  </conditionalFormatting>
  <conditionalFormatting sqref="AU87:AU89">
    <cfRule type="expression" dxfId="2459" priority="4631">
      <formula>IF(RIGHT(TEXT(AU87,"0.#"),1)=".",FALSE,TRUE)</formula>
    </cfRule>
    <cfRule type="expression" dxfId="2458" priority="4632">
      <formula>IF(RIGHT(TEXT(AU87,"0.#"),1)=".",TRUE,FALSE)</formula>
    </cfRule>
  </conditionalFormatting>
  <conditionalFormatting sqref="AQ92:AQ94">
    <cfRule type="expression" dxfId="2457" priority="4629">
      <formula>IF(RIGHT(TEXT(AQ92,"0.#"),1)=".",FALSE,TRUE)</formula>
    </cfRule>
    <cfRule type="expression" dxfId="2456" priority="4630">
      <formula>IF(RIGHT(TEXT(AQ92,"0.#"),1)=".",TRUE,FALSE)</formula>
    </cfRule>
  </conditionalFormatting>
  <conditionalFormatting sqref="AU92:AU94">
    <cfRule type="expression" dxfId="2455" priority="4627">
      <formula>IF(RIGHT(TEXT(AU92,"0.#"),1)=".",FALSE,TRUE)</formula>
    </cfRule>
    <cfRule type="expression" dxfId="2454" priority="4628">
      <formula>IF(RIGHT(TEXT(AU92,"0.#"),1)=".",TRUE,FALSE)</formula>
    </cfRule>
  </conditionalFormatting>
  <conditionalFormatting sqref="AQ97:AQ99">
    <cfRule type="expression" dxfId="2453" priority="4625">
      <formula>IF(RIGHT(TEXT(AQ97,"0.#"),1)=".",FALSE,TRUE)</formula>
    </cfRule>
    <cfRule type="expression" dxfId="2452" priority="4626">
      <formula>IF(RIGHT(TEXT(AQ97,"0.#"),1)=".",TRUE,FALSE)</formula>
    </cfRule>
  </conditionalFormatting>
  <conditionalFormatting sqref="AU97:AU99">
    <cfRule type="expression" dxfId="2451" priority="4623">
      <formula>IF(RIGHT(TEXT(AU97,"0.#"),1)=".",FALSE,TRUE)</formula>
    </cfRule>
    <cfRule type="expression" dxfId="2450" priority="4624">
      <formula>IF(RIGHT(TEXT(AU97,"0.#"),1)=".",TRUE,FALSE)</formula>
    </cfRule>
  </conditionalFormatting>
  <conditionalFormatting sqref="AE458 AI458 AM458 AQ458">
    <cfRule type="expression" dxfId="2449" priority="4317">
      <formula>IF(RIGHT(TEXT(AE458,"0.#"),1)=".",FALSE,TRUE)</formula>
    </cfRule>
    <cfRule type="expression" dxfId="2448" priority="4318">
      <formula>IF(RIGHT(TEXT(AE458,"0.#"),1)=".",TRUE,FALSE)</formula>
    </cfRule>
  </conditionalFormatting>
  <conditionalFormatting sqref="AE459 AI459 AM459 AQ459">
    <cfRule type="expression" dxfId="2447" priority="4315">
      <formula>IF(RIGHT(TEXT(AE459,"0.#"),1)=".",FALSE,TRUE)</formula>
    </cfRule>
    <cfRule type="expression" dxfId="2446" priority="4316">
      <formula>IF(RIGHT(TEXT(AE459,"0.#"),1)=".",TRUE,FALSE)</formula>
    </cfRule>
  </conditionalFormatting>
  <conditionalFormatting sqref="AE460 AI460 AM460 AQ460">
    <cfRule type="expression" dxfId="2445" priority="4313">
      <formula>IF(RIGHT(TEXT(AE460,"0.#"),1)=".",FALSE,TRUE)</formula>
    </cfRule>
    <cfRule type="expression" dxfId="2444" priority="4314">
      <formula>IF(RIGHT(TEXT(AE460,"0.#"),1)=".",TRUE,FALSE)</formula>
    </cfRule>
  </conditionalFormatting>
  <conditionalFormatting sqref="AU458">
    <cfRule type="expression" dxfId="2443" priority="4305">
      <formula>IF(RIGHT(TEXT(AU458,"0.#"),1)=".",FALSE,TRUE)</formula>
    </cfRule>
    <cfRule type="expression" dxfId="2442" priority="4306">
      <formula>IF(RIGHT(TEXT(AU458,"0.#"),1)=".",TRUE,FALSE)</formula>
    </cfRule>
  </conditionalFormatting>
  <conditionalFormatting sqref="AU459">
    <cfRule type="expression" dxfId="2441" priority="4303">
      <formula>IF(RIGHT(TEXT(AU459,"0.#"),1)=".",FALSE,TRUE)</formula>
    </cfRule>
    <cfRule type="expression" dxfId="2440" priority="4304">
      <formula>IF(RIGHT(TEXT(AU459,"0.#"),1)=".",TRUE,FALSE)</formula>
    </cfRule>
  </conditionalFormatting>
  <conditionalFormatting sqref="AU460">
    <cfRule type="expression" dxfId="2439" priority="4301">
      <formula>IF(RIGHT(TEXT(AU460,"0.#"),1)=".",FALSE,TRUE)</formula>
    </cfRule>
    <cfRule type="expression" dxfId="2438" priority="4302">
      <formula>IF(RIGHT(TEXT(AU460,"0.#"),1)=".",TRUE,FALSE)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29" max="49" man="1"/>
    <brk id="699" max="49" man="1"/>
    <brk id="727" max="49" man="1"/>
    <brk id="763"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t="s">
        <v>551</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宇宙開発利用</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宇宙開発利用</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宇宙開発利用</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宇宙開発利用</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宇宙開発利用</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宇宙開発利用</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宇宙開発利用</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宇宙開発利用</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宇宙開発利用</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宇宙開発利用</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宇宙開発利用</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宇宙開発利用</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宇宙開発利用</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宇宙開発利用</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宇宙開発利用</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489</v>
      </c>
      <c r="B2" s="512"/>
      <c r="C2" s="512"/>
      <c r="D2" s="512"/>
      <c r="E2" s="512"/>
      <c r="F2" s="513"/>
      <c r="G2" s="793" t="s">
        <v>265</v>
      </c>
      <c r="H2" s="778"/>
      <c r="I2" s="778"/>
      <c r="J2" s="778"/>
      <c r="K2" s="778"/>
      <c r="L2" s="778"/>
      <c r="M2" s="778"/>
      <c r="N2" s="778"/>
      <c r="O2" s="779"/>
      <c r="P2" s="777" t="s">
        <v>59</v>
      </c>
      <c r="Q2" s="778"/>
      <c r="R2" s="778"/>
      <c r="S2" s="778"/>
      <c r="T2" s="778"/>
      <c r="U2" s="778"/>
      <c r="V2" s="778"/>
      <c r="W2" s="778"/>
      <c r="X2" s="779"/>
      <c r="Y2" s="1006"/>
      <c r="Z2" s="409"/>
      <c r="AA2" s="410"/>
      <c r="AB2" s="1010" t="s">
        <v>11</v>
      </c>
      <c r="AC2" s="1011"/>
      <c r="AD2" s="1012"/>
      <c r="AE2" s="998" t="s">
        <v>357</v>
      </c>
      <c r="AF2" s="998"/>
      <c r="AG2" s="998"/>
      <c r="AH2" s="998"/>
      <c r="AI2" s="998" t="s">
        <v>363</v>
      </c>
      <c r="AJ2" s="998"/>
      <c r="AK2" s="998"/>
      <c r="AL2" s="998"/>
      <c r="AM2" s="998" t="s">
        <v>470</v>
      </c>
      <c r="AN2" s="998"/>
      <c r="AO2" s="998"/>
      <c r="AP2" s="457"/>
      <c r="AQ2" s="173" t="s">
        <v>355</v>
      </c>
      <c r="AR2" s="166"/>
      <c r="AS2" s="166"/>
      <c r="AT2" s="167"/>
      <c r="AU2" s="370" t="s">
        <v>253</v>
      </c>
      <c r="AV2" s="370"/>
      <c r="AW2" s="370"/>
      <c r="AX2" s="371"/>
    </row>
    <row r="3" spans="1:50" ht="18.75" customHeight="1" x14ac:dyDescent="0.15">
      <c r="A3" s="511"/>
      <c r="B3" s="512"/>
      <c r="C3" s="512"/>
      <c r="D3" s="512"/>
      <c r="E3" s="512"/>
      <c r="F3" s="513"/>
      <c r="G3" s="566"/>
      <c r="H3" s="376"/>
      <c r="I3" s="376"/>
      <c r="J3" s="376"/>
      <c r="K3" s="376"/>
      <c r="L3" s="376"/>
      <c r="M3" s="376"/>
      <c r="N3" s="376"/>
      <c r="O3" s="567"/>
      <c r="P3" s="579"/>
      <c r="Q3" s="376"/>
      <c r="R3" s="376"/>
      <c r="S3" s="376"/>
      <c r="T3" s="376"/>
      <c r="U3" s="376"/>
      <c r="V3" s="376"/>
      <c r="W3" s="376"/>
      <c r="X3" s="567"/>
      <c r="Y3" s="1007"/>
      <c r="Z3" s="1008"/>
      <c r="AA3" s="1009"/>
      <c r="AB3" s="1013"/>
      <c r="AC3" s="1014"/>
      <c r="AD3" s="1015"/>
      <c r="AE3" s="373"/>
      <c r="AF3" s="373"/>
      <c r="AG3" s="373"/>
      <c r="AH3" s="373"/>
      <c r="AI3" s="373"/>
      <c r="AJ3" s="373"/>
      <c r="AK3" s="373"/>
      <c r="AL3" s="373"/>
      <c r="AM3" s="373"/>
      <c r="AN3" s="373"/>
      <c r="AO3" s="373"/>
      <c r="AP3" s="329"/>
      <c r="AQ3" s="267"/>
      <c r="AR3" s="268"/>
      <c r="AS3" s="134" t="s">
        <v>356</v>
      </c>
      <c r="AT3" s="169"/>
      <c r="AU3" s="268"/>
      <c r="AV3" s="268"/>
      <c r="AW3" s="376" t="s">
        <v>300</v>
      </c>
      <c r="AX3" s="377"/>
    </row>
    <row r="4" spans="1:50" ht="22.5" customHeight="1" x14ac:dyDescent="0.15">
      <c r="A4" s="514"/>
      <c r="B4" s="512"/>
      <c r="C4" s="512"/>
      <c r="D4" s="512"/>
      <c r="E4" s="512"/>
      <c r="F4" s="513"/>
      <c r="G4" s="539"/>
      <c r="H4" s="1016"/>
      <c r="I4" s="1016"/>
      <c r="J4" s="1016"/>
      <c r="K4" s="1016"/>
      <c r="L4" s="1016"/>
      <c r="M4" s="1016"/>
      <c r="N4" s="1016"/>
      <c r="O4" s="1017"/>
      <c r="P4" s="158"/>
      <c r="Q4" s="1024"/>
      <c r="R4" s="1024"/>
      <c r="S4" s="1024"/>
      <c r="T4" s="1024"/>
      <c r="U4" s="1024"/>
      <c r="V4" s="1024"/>
      <c r="W4" s="1024"/>
      <c r="X4" s="1025"/>
      <c r="Y4" s="1002" t="s">
        <v>12</v>
      </c>
      <c r="Z4" s="1003"/>
      <c r="AA4" s="1004"/>
      <c r="AB4" s="550"/>
      <c r="AC4" s="1005"/>
      <c r="AD4" s="1005"/>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1018"/>
      <c r="H5" s="1019"/>
      <c r="I5" s="1019"/>
      <c r="J5" s="1019"/>
      <c r="K5" s="1019"/>
      <c r="L5" s="1019"/>
      <c r="M5" s="1019"/>
      <c r="N5" s="1019"/>
      <c r="O5" s="1020"/>
      <c r="P5" s="1026"/>
      <c r="Q5" s="1026"/>
      <c r="R5" s="1026"/>
      <c r="S5" s="1026"/>
      <c r="T5" s="1026"/>
      <c r="U5" s="1026"/>
      <c r="V5" s="1026"/>
      <c r="W5" s="1026"/>
      <c r="X5" s="1027"/>
      <c r="Y5" s="300" t="s">
        <v>54</v>
      </c>
      <c r="Z5" s="999"/>
      <c r="AA5" s="1000"/>
      <c r="AB5" s="521"/>
      <c r="AC5" s="1001"/>
      <c r="AD5" s="1001"/>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1021"/>
      <c r="H6" s="1022"/>
      <c r="I6" s="1022"/>
      <c r="J6" s="1022"/>
      <c r="K6" s="1022"/>
      <c r="L6" s="1022"/>
      <c r="M6" s="1022"/>
      <c r="N6" s="1022"/>
      <c r="O6" s="1023"/>
      <c r="P6" s="1028"/>
      <c r="Q6" s="1028"/>
      <c r="R6" s="1028"/>
      <c r="S6" s="1028"/>
      <c r="T6" s="1028"/>
      <c r="U6" s="1028"/>
      <c r="V6" s="1028"/>
      <c r="W6" s="1028"/>
      <c r="X6" s="1029"/>
      <c r="Y6" s="1030" t="s">
        <v>13</v>
      </c>
      <c r="Z6" s="999"/>
      <c r="AA6" s="1000"/>
      <c r="AB6" s="460" t="s">
        <v>301</v>
      </c>
      <c r="AC6" s="1031"/>
      <c r="AD6" s="1031"/>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899" t="s">
        <v>525</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1" t="s">
        <v>489</v>
      </c>
      <c r="B9" s="512"/>
      <c r="C9" s="512"/>
      <c r="D9" s="512"/>
      <c r="E9" s="512"/>
      <c r="F9" s="513"/>
      <c r="G9" s="793" t="s">
        <v>265</v>
      </c>
      <c r="H9" s="778"/>
      <c r="I9" s="778"/>
      <c r="J9" s="778"/>
      <c r="K9" s="778"/>
      <c r="L9" s="778"/>
      <c r="M9" s="778"/>
      <c r="N9" s="778"/>
      <c r="O9" s="779"/>
      <c r="P9" s="777" t="s">
        <v>59</v>
      </c>
      <c r="Q9" s="778"/>
      <c r="R9" s="778"/>
      <c r="S9" s="778"/>
      <c r="T9" s="778"/>
      <c r="U9" s="778"/>
      <c r="V9" s="778"/>
      <c r="W9" s="778"/>
      <c r="X9" s="779"/>
      <c r="Y9" s="1006"/>
      <c r="Z9" s="409"/>
      <c r="AA9" s="410"/>
      <c r="AB9" s="1010" t="s">
        <v>11</v>
      </c>
      <c r="AC9" s="1011"/>
      <c r="AD9" s="1012"/>
      <c r="AE9" s="998" t="s">
        <v>357</v>
      </c>
      <c r="AF9" s="998"/>
      <c r="AG9" s="998"/>
      <c r="AH9" s="998"/>
      <c r="AI9" s="998" t="s">
        <v>363</v>
      </c>
      <c r="AJ9" s="998"/>
      <c r="AK9" s="998"/>
      <c r="AL9" s="998"/>
      <c r="AM9" s="998" t="s">
        <v>470</v>
      </c>
      <c r="AN9" s="998"/>
      <c r="AO9" s="998"/>
      <c r="AP9" s="457"/>
      <c r="AQ9" s="173" t="s">
        <v>355</v>
      </c>
      <c r="AR9" s="166"/>
      <c r="AS9" s="166"/>
      <c r="AT9" s="167"/>
      <c r="AU9" s="370" t="s">
        <v>253</v>
      </c>
      <c r="AV9" s="370"/>
      <c r="AW9" s="370"/>
      <c r="AX9" s="371"/>
    </row>
    <row r="10" spans="1:50" ht="18.75" customHeight="1" x14ac:dyDescent="0.15">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07"/>
      <c r="Z10" s="1008"/>
      <c r="AA10" s="1009"/>
      <c r="AB10" s="1013"/>
      <c r="AC10" s="1014"/>
      <c r="AD10" s="1015"/>
      <c r="AE10" s="373"/>
      <c r="AF10" s="373"/>
      <c r="AG10" s="373"/>
      <c r="AH10" s="373"/>
      <c r="AI10" s="373"/>
      <c r="AJ10" s="373"/>
      <c r="AK10" s="373"/>
      <c r="AL10" s="373"/>
      <c r="AM10" s="373"/>
      <c r="AN10" s="373"/>
      <c r="AO10" s="373"/>
      <c r="AP10" s="329"/>
      <c r="AQ10" s="267"/>
      <c r="AR10" s="268"/>
      <c r="AS10" s="134" t="s">
        <v>356</v>
      </c>
      <c r="AT10" s="169"/>
      <c r="AU10" s="268"/>
      <c r="AV10" s="268"/>
      <c r="AW10" s="376" t="s">
        <v>300</v>
      </c>
      <c r="AX10" s="377"/>
    </row>
    <row r="11" spans="1:50" ht="22.5" customHeight="1" x14ac:dyDescent="0.15">
      <c r="A11" s="514"/>
      <c r="B11" s="512"/>
      <c r="C11" s="512"/>
      <c r="D11" s="512"/>
      <c r="E11" s="512"/>
      <c r="F11" s="513"/>
      <c r="G11" s="539"/>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50"/>
      <c r="AC11" s="1005"/>
      <c r="AD11" s="1005"/>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1018"/>
      <c r="H12" s="1019"/>
      <c r="I12" s="1019"/>
      <c r="J12" s="1019"/>
      <c r="K12" s="1019"/>
      <c r="L12" s="1019"/>
      <c r="M12" s="1019"/>
      <c r="N12" s="1019"/>
      <c r="O12" s="1020"/>
      <c r="P12" s="1026"/>
      <c r="Q12" s="1026"/>
      <c r="R12" s="1026"/>
      <c r="S12" s="1026"/>
      <c r="T12" s="1026"/>
      <c r="U12" s="1026"/>
      <c r="V12" s="1026"/>
      <c r="W12" s="1026"/>
      <c r="X12" s="1027"/>
      <c r="Y12" s="300" t="s">
        <v>54</v>
      </c>
      <c r="Z12" s="999"/>
      <c r="AA12" s="1000"/>
      <c r="AB12" s="521"/>
      <c r="AC12" s="1001"/>
      <c r="AD12" s="1001"/>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3"/>
      <c r="B13" s="644"/>
      <c r="C13" s="644"/>
      <c r="D13" s="644"/>
      <c r="E13" s="644"/>
      <c r="F13" s="645"/>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0" t="s">
        <v>301</v>
      </c>
      <c r="AC13" s="1031"/>
      <c r="AD13" s="1031"/>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899" t="s">
        <v>525</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1" t="s">
        <v>489</v>
      </c>
      <c r="B16" s="512"/>
      <c r="C16" s="512"/>
      <c r="D16" s="512"/>
      <c r="E16" s="512"/>
      <c r="F16" s="513"/>
      <c r="G16" s="793" t="s">
        <v>265</v>
      </c>
      <c r="H16" s="778"/>
      <c r="I16" s="778"/>
      <c r="J16" s="778"/>
      <c r="K16" s="778"/>
      <c r="L16" s="778"/>
      <c r="M16" s="778"/>
      <c r="N16" s="778"/>
      <c r="O16" s="779"/>
      <c r="P16" s="777" t="s">
        <v>59</v>
      </c>
      <c r="Q16" s="778"/>
      <c r="R16" s="778"/>
      <c r="S16" s="778"/>
      <c r="T16" s="778"/>
      <c r="U16" s="778"/>
      <c r="V16" s="778"/>
      <c r="W16" s="778"/>
      <c r="X16" s="779"/>
      <c r="Y16" s="1006"/>
      <c r="Z16" s="409"/>
      <c r="AA16" s="410"/>
      <c r="AB16" s="1010" t="s">
        <v>11</v>
      </c>
      <c r="AC16" s="1011"/>
      <c r="AD16" s="1012"/>
      <c r="AE16" s="998" t="s">
        <v>357</v>
      </c>
      <c r="AF16" s="998"/>
      <c r="AG16" s="998"/>
      <c r="AH16" s="998"/>
      <c r="AI16" s="998" t="s">
        <v>363</v>
      </c>
      <c r="AJ16" s="998"/>
      <c r="AK16" s="998"/>
      <c r="AL16" s="998"/>
      <c r="AM16" s="998" t="s">
        <v>470</v>
      </c>
      <c r="AN16" s="998"/>
      <c r="AO16" s="998"/>
      <c r="AP16" s="457"/>
      <c r="AQ16" s="173" t="s">
        <v>355</v>
      </c>
      <c r="AR16" s="166"/>
      <c r="AS16" s="166"/>
      <c r="AT16" s="167"/>
      <c r="AU16" s="370" t="s">
        <v>253</v>
      </c>
      <c r="AV16" s="370"/>
      <c r="AW16" s="370"/>
      <c r="AX16" s="371"/>
    </row>
    <row r="17" spans="1:50" ht="18.75" customHeight="1" x14ac:dyDescent="0.15">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07"/>
      <c r="Z17" s="1008"/>
      <c r="AA17" s="1009"/>
      <c r="AB17" s="1013"/>
      <c r="AC17" s="1014"/>
      <c r="AD17" s="1015"/>
      <c r="AE17" s="373"/>
      <c r="AF17" s="373"/>
      <c r="AG17" s="373"/>
      <c r="AH17" s="373"/>
      <c r="AI17" s="373"/>
      <c r="AJ17" s="373"/>
      <c r="AK17" s="373"/>
      <c r="AL17" s="373"/>
      <c r="AM17" s="373"/>
      <c r="AN17" s="373"/>
      <c r="AO17" s="373"/>
      <c r="AP17" s="329"/>
      <c r="AQ17" s="267"/>
      <c r="AR17" s="268"/>
      <c r="AS17" s="134" t="s">
        <v>356</v>
      </c>
      <c r="AT17" s="169"/>
      <c r="AU17" s="268"/>
      <c r="AV17" s="268"/>
      <c r="AW17" s="376" t="s">
        <v>300</v>
      </c>
      <c r="AX17" s="377"/>
    </row>
    <row r="18" spans="1:50" ht="22.5" customHeight="1" x14ac:dyDescent="0.15">
      <c r="A18" s="514"/>
      <c r="B18" s="512"/>
      <c r="C18" s="512"/>
      <c r="D18" s="512"/>
      <c r="E18" s="512"/>
      <c r="F18" s="513"/>
      <c r="G18" s="539"/>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50"/>
      <c r="AC18" s="1005"/>
      <c r="AD18" s="1005"/>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1018"/>
      <c r="H19" s="1019"/>
      <c r="I19" s="1019"/>
      <c r="J19" s="1019"/>
      <c r="K19" s="1019"/>
      <c r="L19" s="1019"/>
      <c r="M19" s="1019"/>
      <c r="N19" s="1019"/>
      <c r="O19" s="1020"/>
      <c r="P19" s="1026"/>
      <c r="Q19" s="1026"/>
      <c r="R19" s="1026"/>
      <c r="S19" s="1026"/>
      <c r="T19" s="1026"/>
      <c r="U19" s="1026"/>
      <c r="V19" s="1026"/>
      <c r="W19" s="1026"/>
      <c r="X19" s="1027"/>
      <c r="Y19" s="300" t="s">
        <v>54</v>
      </c>
      <c r="Z19" s="999"/>
      <c r="AA19" s="1000"/>
      <c r="AB19" s="521"/>
      <c r="AC19" s="1001"/>
      <c r="AD19" s="1001"/>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3"/>
      <c r="B20" s="644"/>
      <c r="C20" s="644"/>
      <c r="D20" s="644"/>
      <c r="E20" s="644"/>
      <c r="F20" s="645"/>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0" t="s">
        <v>301</v>
      </c>
      <c r="AC20" s="1031"/>
      <c r="AD20" s="1031"/>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899" t="s">
        <v>525</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1" t="s">
        <v>489</v>
      </c>
      <c r="B23" s="512"/>
      <c r="C23" s="512"/>
      <c r="D23" s="512"/>
      <c r="E23" s="512"/>
      <c r="F23" s="513"/>
      <c r="G23" s="793" t="s">
        <v>265</v>
      </c>
      <c r="H23" s="778"/>
      <c r="I23" s="778"/>
      <c r="J23" s="778"/>
      <c r="K23" s="778"/>
      <c r="L23" s="778"/>
      <c r="M23" s="778"/>
      <c r="N23" s="778"/>
      <c r="O23" s="779"/>
      <c r="P23" s="777" t="s">
        <v>59</v>
      </c>
      <c r="Q23" s="778"/>
      <c r="R23" s="778"/>
      <c r="S23" s="778"/>
      <c r="T23" s="778"/>
      <c r="U23" s="778"/>
      <c r="V23" s="778"/>
      <c r="W23" s="778"/>
      <c r="X23" s="779"/>
      <c r="Y23" s="1006"/>
      <c r="Z23" s="409"/>
      <c r="AA23" s="410"/>
      <c r="AB23" s="1010" t="s">
        <v>11</v>
      </c>
      <c r="AC23" s="1011"/>
      <c r="AD23" s="1012"/>
      <c r="AE23" s="998" t="s">
        <v>357</v>
      </c>
      <c r="AF23" s="998"/>
      <c r="AG23" s="998"/>
      <c r="AH23" s="998"/>
      <c r="AI23" s="998" t="s">
        <v>363</v>
      </c>
      <c r="AJ23" s="998"/>
      <c r="AK23" s="998"/>
      <c r="AL23" s="998"/>
      <c r="AM23" s="998" t="s">
        <v>470</v>
      </c>
      <c r="AN23" s="998"/>
      <c r="AO23" s="998"/>
      <c r="AP23" s="457"/>
      <c r="AQ23" s="173" t="s">
        <v>355</v>
      </c>
      <c r="AR23" s="166"/>
      <c r="AS23" s="166"/>
      <c r="AT23" s="167"/>
      <c r="AU23" s="370" t="s">
        <v>253</v>
      </c>
      <c r="AV23" s="370"/>
      <c r="AW23" s="370"/>
      <c r="AX23" s="371"/>
    </row>
    <row r="24" spans="1:50" ht="18.75" customHeight="1" x14ac:dyDescent="0.15">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07"/>
      <c r="Z24" s="1008"/>
      <c r="AA24" s="1009"/>
      <c r="AB24" s="1013"/>
      <c r="AC24" s="1014"/>
      <c r="AD24" s="1015"/>
      <c r="AE24" s="373"/>
      <c r="AF24" s="373"/>
      <c r="AG24" s="373"/>
      <c r="AH24" s="373"/>
      <c r="AI24" s="373"/>
      <c r="AJ24" s="373"/>
      <c r="AK24" s="373"/>
      <c r="AL24" s="373"/>
      <c r="AM24" s="373"/>
      <c r="AN24" s="373"/>
      <c r="AO24" s="373"/>
      <c r="AP24" s="329"/>
      <c r="AQ24" s="267"/>
      <c r="AR24" s="268"/>
      <c r="AS24" s="134" t="s">
        <v>356</v>
      </c>
      <c r="AT24" s="169"/>
      <c r="AU24" s="268"/>
      <c r="AV24" s="268"/>
      <c r="AW24" s="376" t="s">
        <v>300</v>
      </c>
      <c r="AX24" s="377"/>
    </row>
    <row r="25" spans="1:50" ht="22.5" customHeight="1" x14ac:dyDescent="0.15">
      <c r="A25" s="514"/>
      <c r="B25" s="512"/>
      <c r="C25" s="512"/>
      <c r="D25" s="512"/>
      <c r="E25" s="512"/>
      <c r="F25" s="513"/>
      <c r="G25" s="539"/>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50"/>
      <c r="AC25" s="1005"/>
      <c r="AD25" s="1005"/>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1018"/>
      <c r="H26" s="1019"/>
      <c r="I26" s="1019"/>
      <c r="J26" s="1019"/>
      <c r="K26" s="1019"/>
      <c r="L26" s="1019"/>
      <c r="M26" s="1019"/>
      <c r="N26" s="1019"/>
      <c r="O26" s="1020"/>
      <c r="P26" s="1026"/>
      <c r="Q26" s="1026"/>
      <c r="R26" s="1026"/>
      <c r="S26" s="1026"/>
      <c r="T26" s="1026"/>
      <c r="U26" s="1026"/>
      <c r="V26" s="1026"/>
      <c r="W26" s="1026"/>
      <c r="X26" s="1027"/>
      <c r="Y26" s="300" t="s">
        <v>54</v>
      </c>
      <c r="Z26" s="999"/>
      <c r="AA26" s="1000"/>
      <c r="AB26" s="521"/>
      <c r="AC26" s="1001"/>
      <c r="AD26" s="1001"/>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3"/>
      <c r="B27" s="644"/>
      <c r="C27" s="644"/>
      <c r="D27" s="644"/>
      <c r="E27" s="644"/>
      <c r="F27" s="645"/>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0" t="s">
        <v>301</v>
      </c>
      <c r="AC27" s="1031"/>
      <c r="AD27" s="1031"/>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899" t="s">
        <v>525</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1" t="s">
        <v>489</v>
      </c>
      <c r="B30" s="512"/>
      <c r="C30" s="512"/>
      <c r="D30" s="512"/>
      <c r="E30" s="512"/>
      <c r="F30" s="513"/>
      <c r="G30" s="793" t="s">
        <v>265</v>
      </c>
      <c r="H30" s="778"/>
      <c r="I30" s="778"/>
      <c r="J30" s="778"/>
      <c r="K30" s="778"/>
      <c r="L30" s="778"/>
      <c r="M30" s="778"/>
      <c r="N30" s="778"/>
      <c r="O30" s="779"/>
      <c r="P30" s="777" t="s">
        <v>59</v>
      </c>
      <c r="Q30" s="778"/>
      <c r="R30" s="778"/>
      <c r="S30" s="778"/>
      <c r="T30" s="778"/>
      <c r="U30" s="778"/>
      <c r="V30" s="778"/>
      <c r="W30" s="778"/>
      <c r="X30" s="779"/>
      <c r="Y30" s="1006"/>
      <c r="Z30" s="409"/>
      <c r="AA30" s="410"/>
      <c r="AB30" s="1010" t="s">
        <v>11</v>
      </c>
      <c r="AC30" s="1011"/>
      <c r="AD30" s="1012"/>
      <c r="AE30" s="998" t="s">
        <v>357</v>
      </c>
      <c r="AF30" s="998"/>
      <c r="AG30" s="998"/>
      <c r="AH30" s="998"/>
      <c r="AI30" s="998" t="s">
        <v>363</v>
      </c>
      <c r="AJ30" s="998"/>
      <c r="AK30" s="998"/>
      <c r="AL30" s="998"/>
      <c r="AM30" s="998" t="s">
        <v>470</v>
      </c>
      <c r="AN30" s="998"/>
      <c r="AO30" s="998"/>
      <c r="AP30" s="457"/>
      <c r="AQ30" s="173" t="s">
        <v>355</v>
      </c>
      <c r="AR30" s="166"/>
      <c r="AS30" s="166"/>
      <c r="AT30" s="167"/>
      <c r="AU30" s="370" t="s">
        <v>253</v>
      </c>
      <c r="AV30" s="370"/>
      <c r="AW30" s="370"/>
      <c r="AX30" s="371"/>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07"/>
      <c r="Z31" s="1008"/>
      <c r="AA31" s="1009"/>
      <c r="AB31" s="1013"/>
      <c r="AC31" s="1014"/>
      <c r="AD31" s="1015"/>
      <c r="AE31" s="373"/>
      <c r="AF31" s="373"/>
      <c r="AG31" s="373"/>
      <c r="AH31" s="373"/>
      <c r="AI31" s="373"/>
      <c r="AJ31" s="373"/>
      <c r="AK31" s="373"/>
      <c r="AL31" s="373"/>
      <c r="AM31" s="373"/>
      <c r="AN31" s="373"/>
      <c r="AO31" s="373"/>
      <c r="AP31" s="329"/>
      <c r="AQ31" s="267"/>
      <c r="AR31" s="268"/>
      <c r="AS31" s="134" t="s">
        <v>356</v>
      </c>
      <c r="AT31" s="169"/>
      <c r="AU31" s="268"/>
      <c r="AV31" s="268"/>
      <c r="AW31" s="376" t="s">
        <v>300</v>
      </c>
      <c r="AX31" s="377"/>
    </row>
    <row r="32" spans="1:50" ht="22.5" customHeight="1" x14ac:dyDescent="0.15">
      <c r="A32" s="514"/>
      <c r="B32" s="512"/>
      <c r="C32" s="512"/>
      <c r="D32" s="512"/>
      <c r="E32" s="512"/>
      <c r="F32" s="513"/>
      <c r="G32" s="539"/>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50"/>
      <c r="AC32" s="1005"/>
      <c r="AD32" s="1005"/>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1018"/>
      <c r="H33" s="1019"/>
      <c r="I33" s="1019"/>
      <c r="J33" s="1019"/>
      <c r="K33" s="1019"/>
      <c r="L33" s="1019"/>
      <c r="M33" s="1019"/>
      <c r="N33" s="1019"/>
      <c r="O33" s="1020"/>
      <c r="P33" s="1026"/>
      <c r="Q33" s="1026"/>
      <c r="R33" s="1026"/>
      <c r="S33" s="1026"/>
      <c r="T33" s="1026"/>
      <c r="U33" s="1026"/>
      <c r="V33" s="1026"/>
      <c r="W33" s="1026"/>
      <c r="X33" s="1027"/>
      <c r="Y33" s="300" t="s">
        <v>54</v>
      </c>
      <c r="Z33" s="999"/>
      <c r="AA33" s="1000"/>
      <c r="AB33" s="521"/>
      <c r="AC33" s="1001"/>
      <c r="AD33" s="1001"/>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3"/>
      <c r="B34" s="644"/>
      <c r="C34" s="644"/>
      <c r="D34" s="644"/>
      <c r="E34" s="644"/>
      <c r="F34" s="645"/>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0" t="s">
        <v>301</v>
      </c>
      <c r="AC34" s="1031"/>
      <c r="AD34" s="1031"/>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899" t="s">
        <v>525</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1" t="s">
        <v>489</v>
      </c>
      <c r="B37" s="512"/>
      <c r="C37" s="512"/>
      <c r="D37" s="512"/>
      <c r="E37" s="512"/>
      <c r="F37" s="513"/>
      <c r="G37" s="793" t="s">
        <v>265</v>
      </c>
      <c r="H37" s="778"/>
      <c r="I37" s="778"/>
      <c r="J37" s="778"/>
      <c r="K37" s="778"/>
      <c r="L37" s="778"/>
      <c r="M37" s="778"/>
      <c r="N37" s="778"/>
      <c r="O37" s="779"/>
      <c r="P37" s="777" t="s">
        <v>59</v>
      </c>
      <c r="Q37" s="778"/>
      <c r="R37" s="778"/>
      <c r="S37" s="778"/>
      <c r="T37" s="778"/>
      <c r="U37" s="778"/>
      <c r="V37" s="778"/>
      <c r="W37" s="778"/>
      <c r="X37" s="779"/>
      <c r="Y37" s="1006"/>
      <c r="Z37" s="409"/>
      <c r="AA37" s="410"/>
      <c r="AB37" s="1010" t="s">
        <v>11</v>
      </c>
      <c r="AC37" s="1011"/>
      <c r="AD37" s="1012"/>
      <c r="AE37" s="998" t="s">
        <v>357</v>
      </c>
      <c r="AF37" s="998"/>
      <c r="AG37" s="998"/>
      <c r="AH37" s="998"/>
      <c r="AI37" s="998" t="s">
        <v>363</v>
      </c>
      <c r="AJ37" s="998"/>
      <c r="AK37" s="998"/>
      <c r="AL37" s="998"/>
      <c r="AM37" s="998" t="s">
        <v>470</v>
      </c>
      <c r="AN37" s="998"/>
      <c r="AO37" s="998"/>
      <c r="AP37" s="457"/>
      <c r="AQ37" s="173" t="s">
        <v>355</v>
      </c>
      <c r="AR37" s="166"/>
      <c r="AS37" s="166"/>
      <c r="AT37" s="167"/>
      <c r="AU37" s="370" t="s">
        <v>253</v>
      </c>
      <c r="AV37" s="370"/>
      <c r="AW37" s="370"/>
      <c r="AX37" s="371"/>
    </row>
    <row r="38" spans="1:50"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07"/>
      <c r="Z38" s="1008"/>
      <c r="AA38" s="1009"/>
      <c r="AB38" s="1013"/>
      <c r="AC38" s="1014"/>
      <c r="AD38" s="1015"/>
      <c r="AE38" s="373"/>
      <c r="AF38" s="373"/>
      <c r="AG38" s="373"/>
      <c r="AH38" s="373"/>
      <c r="AI38" s="373"/>
      <c r="AJ38" s="373"/>
      <c r="AK38" s="373"/>
      <c r="AL38" s="373"/>
      <c r="AM38" s="373"/>
      <c r="AN38" s="373"/>
      <c r="AO38" s="373"/>
      <c r="AP38" s="329"/>
      <c r="AQ38" s="267"/>
      <c r="AR38" s="268"/>
      <c r="AS38" s="134" t="s">
        <v>356</v>
      </c>
      <c r="AT38" s="169"/>
      <c r="AU38" s="268"/>
      <c r="AV38" s="268"/>
      <c r="AW38" s="376" t="s">
        <v>300</v>
      </c>
      <c r="AX38" s="377"/>
    </row>
    <row r="39" spans="1:50" ht="22.5" customHeight="1" x14ac:dyDescent="0.15">
      <c r="A39" s="514"/>
      <c r="B39" s="512"/>
      <c r="C39" s="512"/>
      <c r="D39" s="512"/>
      <c r="E39" s="512"/>
      <c r="F39" s="513"/>
      <c r="G39" s="539"/>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50"/>
      <c r="AC39" s="1005"/>
      <c r="AD39" s="1005"/>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1018"/>
      <c r="H40" s="1019"/>
      <c r="I40" s="1019"/>
      <c r="J40" s="1019"/>
      <c r="K40" s="1019"/>
      <c r="L40" s="1019"/>
      <c r="M40" s="1019"/>
      <c r="N40" s="1019"/>
      <c r="O40" s="1020"/>
      <c r="P40" s="1026"/>
      <c r="Q40" s="1026"/>
      <c r="R40" s="1026"/>
      <c r="S40" s="1026"/>
      <c r="T40" s="1026"/>
      <c r="U40" s="1026"/>
      <c r="V40" s="1026"/>
      <c r="W40" s="1026"/>
      <c r="X40" s="1027"/>
      <c r="Y40" s="300" t="s">
        <v>54</v>
      </c>
      <c r="Z40" s="999"/>
      <c r="AA40" s="1000"/>
      <c r="AB40" s="521"/>
      <c r="AC40" s="1001"/>
      <c r="AD40" s="100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3"/>
      <c r="B41" s="644"/>
      <c r="C41" s="644"/>
      <c r="D41" s="644"/>
      <c r="E41" s="644"/>
      <c r="F41" s="645"/>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0" t="s">
        <v>301</v>
      </c>
      <c r="AC41" s="1031"/>
      <c r="AD41" s="1031"/>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899" t="s">
        <v>525</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1" t="s">
        <v>489</v>
      </c>
      <c r="B44" s="512"/>
      <c r="C44" s="512"/>
      <c r="D44" s="512"/>
      <c r="E44" s="512"/>
      <c r="F44" s="513"/>
      <c r="G44" s="793" t="s">
        <v>265</v>
      </c>
      <c r="H44" s="778"/>
      <c r="I44" s="778"/>
      <c r="J44" s="778"/>
      <c r="K44" s="778"/>
      <c r="L44" s="778"/>
      <c r="M44" s="778"/>
      <c r="N44" s="778"/>
      <c r="O44" s="779"/>
      <c r="P44" s="777" t="s">
        <v>59</v>
      </c>
      <c r="Q44" s="778"/>
      <c r="R44" s="778"/>
      <c r="S44" s="778"/>
      <c r="T44" s="778"/>
      <c r="U44" s="778"/>
      <c r="V44" s="778"/>
      <c r="W44" s="778"/>
      <c r="X44" s="779"/>
      <c r="Y44" s="1006"/>
      <c r="Z44" s="409"/>
      <c r="AA44" s="410"/>
      <c r="AB44" s="1010" t="s">
        <v>11</v>
      </c>
      <c r="AC44" s="1011"/>
      <c r="AD44" s="1012"/>
      <c r="AE44" s="998" t="s">
        <v>357</v>
      </c>
      <c r="AF44" s="998"/>
      <c r="AG44" s="998"/>
      <c r="AH44" s="998"/>
      <c r="AI44" s="998" t="s">
        <v>363</v>
      </c>
      <c r="AJ44" s="998"/>
      <c r="AK44" s="998"/>
      <c r="AL44" s="998"/>
      <c r="AM44" s="998" t="s">
        <v>470</v>
      </c>
      <c r="AN44" s="998"/>
      <c r="AO44" s="998"/>
      <c r="AP44" s="457"/>
      <c r="AQ44" s="173" t="s">
        <v>355</v>
      </c>
      <c r="AR44" s="166"/>
      <c r="AS44" s="166"/>
      <c r="AT44" s="167"/>
      <c r="AU44" s="370" t="s">
        <v>253</v>
      </c>
      <c r="AV44" s="370"/>
      <c r="AW44" s="370"/>
      <c r="AX44" s="371"/>
    </row>
    <row r="45" spans="1:50"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07"/>
      <c r="Z45" s="1008"/>
      <c r="AA45" s="1009"/>
      <c r="AB45" s="1013"/>
      <c r="AC45" s="1014"/>
      <c r="AD45" s="1015"/>
      <c r="AE45" s="373"/>
      <c r="AF45" s="373"/>
      <c r="AG45" s="373"/>
      <c r="AH45" s="373"/>
      <c r="AI45" s="373"/>
      <c r="AJ45" s="373"/>
      <c r="AK45" s="373"/>
      <c r="AL45" s="373"/>
      <c r="AM45" s="373"/>
      <c r="AN45" s="373"/>
      <c r="AO45" s="373"/>
      <c r="AP45" s="329"/>
      <c r="AQ45" s="267"/>
      <c r="AR45" s="268"/>
      <c r="AS45" s="134" t="s">
        <v>356</v>
      </c>
      <c r="AT45" s="169"/>
      <c r="AU45" s="268"/>
      <c r="AV45" s="268"/>
      <c r="AW45" s="376" t="s">
        <v>300</v>
      </c>
      <c r="AX45" s="377"/>
    </row>
    <row r="46" spans="1:50" ht="22.5" customHeight="1" x14ac:dyDescent="0.15">
      <c r="A46" s="514"/>
      <c r="B46" s="512"/>
      <c r="C46" s="512"/>
      <c r="D46" s="512"/>
      <c r="E46" s="512"/>
      <c r="F46" s="513"/>
      <c r="G46" s="539"/>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50"/>
      <c r="AC46" s="1005"/>
      <c r="AD46" s="1005"/>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1018"/>
      <c r="H47" s="1019"/>
      <c r="I47" s="1019"/>
      <c r="J47" s="1019"/>
      <c r="K47" s="1019"/>
      <c r="L47" s="1019"/>
      <c r="M47" s="1019"/>
      <c r="N47" s="1019"/>
      <c r="O47" s="1020"/>
      <c r="P47" s="1026"/>
      <c r="Q47" s="1026"/>
      <c r="R47" s="1026"/>
      <c r="S47" s="1026"/>
      <c r="T47" s="1026"/>
      <c r="U47" s="1026"/>
      <c r="V47" s="1026"/>
      <c r="W47" s="1026"/>
      <c r="X47" s="1027"/>
      <c r="Y47" s="300" t="s">
        <v>54</v>
      </c>
      <c r="Z47" s="999"/>
      <c r="AA47" s="1000"/>
      <c r="AB47" s="521"/>
      <c r="AC47" s="1001"/>
      <c r="AD47" s="100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3"/>
      <c r="B48" s="644"/>
      <c r="C48" s="644"/>
      <c r="D48" s="644"/>
      <c r="E48" s="644"/>
      <c r="F48" s="645"/>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0" t="s">
        <v>301</v>
      </c>
      <c r="AC48" s="1031"/>
      <c r="AD48" s="1031"/>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899" t="s">
        <v>525</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1" t="s">
        <v>489</v>
      </c>
      <c r="B51" s="512"/>
      <c r="C51" s="512"/>
      <c r="D51" s="512"/>
      <c r="E51" s="512"/>
      <c r="F51" s="513"/>
      <c r="G51" s="793" t="s">
        <v>265</v>
      </c>
      <c r="H51" s="778"/>
      <c r="I51" s="778"/>
      <c r="J51" s="778"/>
      <c r="K51" s="778"/>
      <c r="L51" s="778"/>
      <c r="M51" s="778"/>
      <c r="N51" s="778"/>
      <c r="O51" s="779"/>
      <c r="P51" s="777" t="s">
        <v>59</v>
      </c>
      <c r="Q51" s="778"/>
      <c r="R51" s="778"/>
      <c r="S51" s="778"/>
      <c r="T51" s="778"/>
      <c r="U51" s="778"/>
      <c r="V51" s="778"/>
      <c r="W51" s="778"/>
      <c r="X51" s="779"/>
      <c r="Y51" s="1006"/>
      <c r="Z51" s="409"/>
      <c r="AA51" s="410"/>
      <c r="AB51" s="457" t="s">
        <v>11</v>
      </c>
      <c r="AC51" s="1011"/>
      <c r="AD51" s="1012"/>
      <c r="AE51" s="998" t="s">
        <v>357</v>
      </c>
      <c r="AF51" s="998"/>
      <c r="AG51" s="998"/>
      <c r="AH51" s="998"/>
      <c r="AI51" s="998" t="s">
        <v>363</v>
      </c>
      <c r="AJ51" s="998"/>
      <c r="AK51" s="998"/>
      <c r="AL51" s="998"/>
      <c r="AM51" s="998" t="s">
        <v>470</v>
      </c>
      <c r="AN51" s="998"/>
      <c r="AO51" s="998"/>
      <c r="AP51" s="457"/>
      <c r="AQ51" s="173" t="s">
        <v>355</v>
      </c>
      <c r="AR51" s="166"/>
      <c r="AS51" s="166"/>
      <c r="AT51" s="167"/>
      <c r="AU51" s="370" t="s">
        <v>253</v>
      </c>
      <c r="AV51" s="370"/>
      <c r="AW51" s="370"/>
      <c r="AX51" s="371"/>
    </row>
    <row r="52" spans="1:50"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07"/>
      <c r="Z52" s="1008"/>
      <c r="AA52" s="1009"/>
      <c r="AB52" s="1013"/>
      <c r="AC52" s="1014"/>
      <c r="AD52" s="1015"/>
      <c r="AE52" s="373"/>
      <c r="AF52" s="373"/>
      <c r="AG52" s="373"/>
      <c r="AH52" s="373"/>
      <c r="AI52" s="373"/>
      <c r="AJ52" s="373"/>
      <c r="AK52" s="373"/>
      <c r="AL52" s="373"/>
      <c r="AM52" s="373"/>
      <c r="AN52" s="373"/>
      <c r="AO52" s="373"/>
      <c r="AP52" s="329"/>
      <c r="AQ52" s="267"/>
      <c r="AR52" s="268"/>
      <c r="AS52" s="134" t="s">
        <v>356</v>
      </c>
      <c r="AT52" s="169"/>
      <c r="AU52" s="268"/>
      <c r="AV52" s="268"/>
      <c r="AW52" s="376" t="s">
        <v>300</v>
      </c>
      <c r="AX52" s="377"/>
    </row>
    <row r="53" spans="1:50" ht="22.5" customHeight="1" x14ac:dyDescent="0.15">
      <c r="A53" s="514"/>
      <c r="B53" s="512"/>
      <c r="C53" s="512"/>
      <c r="D53" s="512"/>
      <c r="E53" s="512"/>
      <c r="F53" s="513"/>
      <c r="G53" s="539"/>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50"/>
      <c r="AC53" s="1005"/>
      <c r="AD53" s="1005"/>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1018"/>
      <c r="H54" s="1019"/>
      <c r="I54" s="1019"/>
      <c r="J54" s="1019"/>
      <c r="K54" s="1019"/>
      <c r="L54" s="1019"/>
      <c r="M54" s="1019"/>
      <c r="N54" s="1019"/>
      <c r="O54" s="1020"/>
      <c r="P54" s="1026"/>
      <c r="Q54" s="1026"/>
      <c r="R54" s="1026"/>
      <c r="S54" s="1026"/>
      <c r="T54" s="1026"/>
      <c r="U54" s="1026"/>
      <c r="V54" s="1026"/>
      <c r="W54" s="1026"/>
      <c r="X54" s="1027"/>
      <c r="Y54" s="300" t="s">
        <v>54</v>
      </c>
      <c r="Z54" s="999"/>
      <c r="AA54" s="1000"/>
      <c r="AB54" s="521"/>
      <c r="AC54" s="1001"/>
      <c r="AD54" s="100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3"/>
      <c r="B55" s="644"/>
      <c r="C55" s="644"/>
      <c r="D55" s="644"/>
      <c r="E55" s="644"/>
      <c r="F55" s="645"/>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0" t="s">
        <v>301</v>
      </c>
      <c r="AC55" s="1031"/>
      <c r="AD55" s="1031"/>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899" t="s">
        <v>525</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1" t="s">
        <v>489</v>
      </c>
      <c r="B58" s="512"/>
      <c r="C58" s="512"/>
      <c r="D58" s="512"/>
      <c r="E58" s="512"/>
      <c r="F58" s="513"/>
      <c r="G58" s="793" t="s">
        <v>265</v>
      </c>
      <c r="H58" s="778"/>
      <c r="I58" s="778"/>
      <c r="J58" s="778"/>
      <c r="K58" s="778"/>
      <c r="L58" s="778"/>
      <c r="M58" s="778"/>
      <c r="N58" s="778"/>
      <c r="O58" s="779"/>
      <c r="P58" s="777" t="s">
        <v>59</v>
      </c>
      <c r="Q58" s="778"/>
      <c r="R58" s="778"/>
      <c r="S58" s="778"/>
      <c r="T58" s="778"/>
      <c r="U58" s="778"/>
      <c r="V58" s="778"/>
      <c r="W58" s="778"/>
      <c r="X58" s="779"/>
      <c r="Y58" s="1006"/>
      <c r="Z58" s="409"/>
      <c r="AA58" s="410"/>
      <c r="AB58" s="1010" t="s">
        <v>11</v>
      </c>
      <c r="AC58" s="1011"/>
      <c r="AD58" s="1012"/>
      <c r="AE58" s="998" t="s">
        <v>357</v>
      </c>
      <c r="AF58" s="998"/>
      <c r="AG58" s="998"/>
      <c r="AH58" s="998"/>
      <c r="AI58" s="998" t="s">
        <v>363</v>
      </c>
      <c r="AJ58" s="998"/>
      <c r="AK58" s="998"/>
      <c r="AL58" s="998"/>
      <c r="AM58" s="998" t="s">
        <v>470</v>
      </c>
      <c r="AN58" s="998"/>
      <c r="AO58" s="998"/>
      <c r="AP58" s="457"/>
      <c r="AQ58" s="173" t="s">
        <v>355</v>
      </c>
      <c r="AR58" s="166"/>
      <c r="AS58" s="166"/>
      <c r="AT58" s="167"/>
      <c r="AU58" s="370" t="s">
        <v>253</v>
      </c>
      <c r="AV58" s="370"/>
      <c r="AW58" s="370"/>
      <c r="AX58" s="371"/>
    </row>
    <row r="59" spans="1:50"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07"/>
      <c r="Z59" s="1008"/>
      <c r="AA59" s="1009"/>
      <c r="AB59" s="1013"/>
      <c r="AC59" s="1014"/>
      <c r="AD59" s="1015"/>
      <c r="AE59" s="373"/>
      <c r="AF59" s="373"/>
      <c r="AG59" s="373"/>
      <c r="AH59" s="373"/>
      <c r="AI59" s="373"/>
      <c r="AJ59" s="373"/>
      <c r="AK59" s="373"/>
      <c r="AL59" s="373"/>
      <c r="AM59" s="373"/>
      <c r="AN59" s="373"/>
      <c r="AO59" s="373"/>
      <c r="AP59" s="329"/>
      <c r="AQ59" s="267"/>
      <c r="AR59" s="268"/>
      <c r="AS59" s="134" t="s">
        <v>356</v>
      </c>
      <c r="AT59" s="169"/>
      <c r="AU59" s="268"/>
      <c r="AV59" s="268"/>
      <c r="AW59" s="376" t="s">
        <v>300</v>
      </c>
      <c r="AX59" s="377"/>
    </row>
    <row r="60" spans="1:50" ht="22.5" customHeight="1" x14ac:dyDescent="0.15">
      <c r="A60" s="514"/>
      <c r="B60" s="512"/>
      <c r="C60" s="512"/>
      <c r="D60" s="512"/>
      <c r="E60" s="512"/>
      <c r="F60" s="513"/>
      <c r="G60" s="539"/>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50"/>
      <c r="AC60" s="1005"/>
      <c r="AD60" s="1005"/>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1018"/>
      <c r="H61" s="1019"/>
      <c r="I61" s="1019"/>
      <c r="J61" s="1019"/>
      <c r="K61" s="1019"/>
      <c r="L61" s="1019"/>
      <c r="M61" s="1019"/>
      <c r="N61" s="1019"/>
      <c r="O61" s="1020"/>
      <c r="P61" s="1026"/>
      <c r="Q61" s="1026"/>
      <c r="R61" s="1026"/>
      <c r="S61" s="1026"/>
      <c r="T61" s="1026"/>
      <c r="U61" s="1026"/>
      <c r="V61" s="1026"/>
      <c r="W61" s="1026"/>
      <c r="X61" s="1027"/>
      <c r="Y61" s="300" t="s">
        <v>54</v>
      </c>
      <c r="Z61" s="999"/>
      <c r="AA61" s="1000"/>
      <c r="AB61" s="521"/>
      <c r="AC61" s="1001"/>
      <c r="AD61" s="100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3"/>
      <c r="B62" s="644"/>
      <c r="C62" s="644"/>
      <c r="D62" s="644"/>
      <c r="E62" s="644"/>
      <c r="F62" s="645"/>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0" t="s">
        <v>301</v>
      </c>
      <c r="AC62" s="1031"/>
      <c r="AD62" s="1031"/>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899" t="s">
        <v>525</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1" t="s">
        <v>489</v>
      </c>
      <c r="B65" s="512"/>
      <c r="C65" s="512"/>
      <c r="D65" s="512"/>
      <c r="E65" s="512"/>
      <c r="F65" s="513"/>
      <c r="G65" s="793" t="s">
        <v>265</v>
      </c>
      <c r="H65" s="778"/>
      <c r="I65" s="778"/>
      <c r="J65" s="778"/>
      <c r="K65" s="778"/>
      <c r="L65" s="778"/>
      <c r="M65" s="778"/>
      <c r="N65" s="778"/>
      <c r="O65" s="779"/>
      <c r="P65" s="777" t="s">
        <v>59</v>
      </c>
      <c r="Q65" s="778"/>
      <c r="R65" s="778"/>
      <c r="S65" s="778"/>
      <c r="T65" s="778"/>
      <c r="U65" s="778"/>
      <c r="V65" s="778"/>
      <c r="W65" s="778"/>
      <c r="X65" s="779"/>
      <c r="Y65" s="1006"/>
      <c r="Z65" s="409"/>
      <c r="AA65" s="410"/>
      <c r="AB65" s="1010" t="s">
        <v>11</v>
      </c>
      <c r="AC65" s="1011"/>
      <c r="AD65" s="1012"/>
      <c r="AE65" s="998" t="s">
        <v>357</v>
      </c>
      <c r="AF65" s="998"/>
      <c r="AG65" s="998"/>
      <c r="AH65" s="998"/>
      <c r="AI65" s="998" t="s">
        <v>363</v>
      </c>
      <c r="AJ65" s="998"/>
      <c r="AK65" s="998"/>
      <c r="AL65" s="998"/>
      <c r="AM65" s="998" t="s">
        <v>470</v>
      </c>
      <c r="AN65" s="998"/>
      <c r="AO65" s="998"/>
      <c r="AP65" s="457"/>
      <c r="AQ65" s="173" t="s">
        <v>355</v>
      </c>
      <c r="AR65" s="166"/>
      <c r="AS65" s="166"/>
      <c r="AT65" s="167"/>
      <c r="AU65" s="370" t="s">
        <v>253</v>
      </c>
      <c r="AV65" s="370"/>
      <c r="AW65" s="370"/>
      <c r="AX65" s="371"/>
    </row>
    <row r="66" spans="1:50" ht="18.75" customHeight="1" x14ac:dyDescent="0.15">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07"/>
      <c r="Z66" s="1008"/>
      <c r="AA66" s="1009"/>
      <c r="AB66" s="1013"/>
      <c r="AC66" s="1014"/>
      <c r="AD66" s="1015"/>
      <c r="AE66" s="373"/>
      <c r="AF66" s="373"/>
      <c r="AG66" s="373"/>
      <c r="AH66" s="373"/>
      <c r="AI66" s="373"/>
      <c r="AJ66" s="373"/>
      <c r="AK66" s="373"/>
      <c r="AL66" s="373"/>
      <c r="AM66" s="373"/>
      <c r="AN66" s="373"/>
      <c r="AO66" s="373"/>
      <c r="AP66" s="329"/>
      <c r="AQ66" s="267"/>
      <c r="AR66" s="268"/>
      <c r="AS66" s="134" t="s">
        <v>356</v>
      </c>
      <c r="AT66" s="169"/>
      <c r="AU66" s="268"/>
      <c r="AV66" s="268"/>
      <c r="AW66" s="376" t="s">
        <v>300</v>
      </c>
      <c r="AX66" s="377"/>
    </row>
    <row r="67" spans="1:50" ht="22.5" customHeight="1" x14ac:dyDescent="0.15">
      <c r="A67" s="514"/>
      <c r="B67" s="512"/>
      <c r="C67" s="512"/>
      <c r="D67" s="512"/>
      <c r="E67" s="512"/>
      <c r="F67" s="513"/>
      <c r="G67" s="539"/>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50"/>
      <c r="AC67" s="1005"/>
      <c r="AD67" s="1005"/>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1018"/>
      <c r="H68" s="1019"/>
      <c r="I68" s="1019"/>
      <c r="J68" s="1019"/>
      <c r="K68" s="1019"/>
      <c r="L68" s="1019"/>
      <c r="M68" s="1019"/>
      <c r="N68" s="1019"/>
      <c r="O68" s="1020"/>
      <c r="P68" s="1026"/>
      <c r="Q68" s="1026"/>
      <c r="R68" s="1026"/>
      <c r="S68" s="1026"/>
      <c r="T68" s="1026"/>
      <c r="U68" s="1026"/>
      <c r="V68" s="1026"/>
      <c r="W68" s="1026"/>
      <c r="X68" s="1027"/>
      <c r="Y68" s="300" t="s">
        <v>54</v>
      </c>
      <c r="Z68" s="999"/>
      <c r="AA68" s="1000"/>
      <c r="AB68" s="521"/>
      <c r="AC68" s="1001"/>
      <c r="AD68" s="1001"/>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3"/>
      <c r="B69" s="644"/>
      <c r="C69" s="644"/>
      <c r="D69" s="644"/>
      <c r="E69" s="644"/>
      <c r="F69" s="645"/>
      <c r="G69" s="1021"/>
      <c r="H69" s="1022"/>
      <c r="I69" s="1022"/>
      <c r="J69" s="1022"/>
      <c r="K69" s="1022"/>
      <c r="L69" s="1022"/>
      <c r="M69" s="1022"/>
      <c r="N69" s="1022"/>
      <c r="O69" s="1023"/>
      <c r="P69" s="1028"/>
      <c r="Q69" s="1028"/>
      <c r="R69" s="1028"/>
      <c r="S69" s="1028"/>
      <c r="T69" s="1028"/>
      <c r="U69" s="1028"/>
      <c r="V69" s="1028"/>
      <c r="W69" s="1028"/>
      <c r="X69" s="1029"/>
      <c r="Y69" s="300" t="s">
        <v>13</v>
      </c>
      <c r="Z69" s="999"/>
      <c r="AA69" s="1000"/>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899" t="s">
        <v>525</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511</v>
      </c>
      <c r="H2" s="440"/>
      <c r="I2" s="440"/>
      <c r="J2" s="440"/>
      <c r="K2" s="440"/>
      <c r="L2" s="440"/>
      <c r="M2" s="440"/>
      <c r="N2" s="440"/>
      <c r="O2" s="440"/>
      <c r="P2" s="440"/>
      <c r="Q2" s="440"/>
      <c r="R2" s="440"/>
      <c r="S2" s="440"/>
      <c r="T2" s="440"/>
      <c r="U2" s="440"/>
      <c r="V2" s="440"/>
      <c r="W2" s="440"/>
      <c r="X2" s="440"/>
      <c r="Y2" s="440"/>
      <c r="Z2" s="440"/>
      <c r="AA2" s="440"/>
      <c r="AB2" s="441"/>
      <c r="AC2" s="439" t="s">
        <v>513</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8"/>
      <c r="B5" s="1039"/>
      <c r="C5" s="1039"/>
      <c r="D5" s="1039"/>
      <c r="E5" s="1039"/>
      <c r="F5" s="1040"/>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8"/>
      <c r="B6" s="1039"/>
      <c r="C6" s="1039"/>
      <c r="D6" s="1039"/>
      <c r="E6" s="1039"/>
      <c r="F6" s="1040"/>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8"/>
      <c r="B7" s="1039"/>
      <c r="C7" s="1039"/>
      <c r="D7" s="1039"/>
      <c r="E7" s="1039"/>
      <c r="F7" s="1040"/>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8"/>
      <c r="B8" s="1039"/>
      <c r="C8" s="1039"/>
      <c r="D8" s="1039"/>
      <c r="E8" s="1039"/>
      <c r="F8" s="1040"/>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8"/>
      <c r="B9" s="1039"/>
      <c r="C9" s="1039"/>
      <c r="D9" s="1039"/>
      <c r="E9" s="1039"/>
      <c r="F9" s="1040"/>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8"/>
      <c r="B10" s="1039"/>
      <c r="C10" s="1039"/>
      <c r="D10" s="1039"/>
      <c r="E10" s="1039"/>
      <c r="F10" s="1040"/>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8"/>
      <c r="B11" s="1039"/>
      <c r="C11" s="1039"/>
      <c r="D11" s="1039"/>
      <c r="E11" s="1039"/>
      <c r="F11" s="1040"/>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8"/>
      <c r="B12" s="1039"/>
      <c r="C12" s="1039"/>
      <c r="D12" s="1039"/>
      <c r="E12" s="1039"/>
      <c r="F12" s="1040"/>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8"/>
      <c r="B13" s="1039"/>
      <c r="C13" s="1039"/>
      <c r="D13" s="1039"/>
      <c r="E13" s="1039"/>
      <c r="F13" s="1040"/>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8"/>
      <c r="B14" s="1039"/>
      <c r="C14" s="1039"/>
      <c r="D14" s="1039"/>
      <c r="E14" s="1039"/>
      <c r="F14" s="1040"/>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8"/>
      <c r="B15" s="1039"/>
      <c r="C15" s="1039"/>
      <c r="D15" s="1039"/>
      <c r="E15" s="1039"/>
      <c r="F15" s="1040"/>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8"/>
      <c r="B18" s="1039"/>
      <c r="C18" s="1039"/>
      <c r="D18" s="1039"/>
      <c r="E18" s="1039"/>
      <c r="F18" s="1040"/>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8"/>
      <c r="B19" s="1039"/>
      <c r="C19" s="1039"/>
      <c r="D19" s="1039"/>
      <c r="E19" s="1039"/>
      <c r="F19" s="1040"/>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8"/>
      <c r="B20" s="1039"/>
      <c r="C20" s="1039"/>
      <c r="D20" s="1039"/>
      <c r="E20" s="1039"/>
      <c r="F20" s="1040"/>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8"/>
      <c r="B21" s="1039"/>
      <c r="C21" s="1039"/>
      <c r="D21" s="1039"/>
      <c r="E21" s="1039"/>
      <c r="F21" s="1040"/>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8"/>
      <c r="B22" s="1039"/>
      <c r="C22" s="1039"/>
      <c r="D22" s="1039"/>
      <c r="E22" s="1039"/>
      <c r="F22" s="1040"/>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8"/>
      <c r="B23" s="1039"/>
      <c r="C23" s="1039"/>
      <c r="D23" s="1039"/>
      <c r="E23" s="1039"/>
      <c r="F23" s="1040"/>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8"/>
      <c r="B24" s="1039"/>
      <c r="C24" s="1039"/>
      <c r="D24" s="1039"/>
      <c r="E24" s="1039"/>
      <c r="F24" s="1040"/>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8"/>
      <c r="B25" s="1039"/>
      <c r="C25" s="1039"/>
      <c r="D25" s="1039"/>
      <c r="E25" s="1039"/>
      <c r="F25" s="1040"/>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8"/>
      <c r="B26" s="1039"/>
      <c r="C26" s="1039"/>
      <c r="D26" s="1039"/>
      <c r="E26" s="1039"/>
      <c r="F26" s="1040"/>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8"/>
      <c r="B27" s="1039"/>
      <c r="C27" s="1039"/>
      <c r="D27" s="1039"/>
      <c r="E27" s="1039"/>
      <c r="F27" s="1040"/>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8"/>
      <c r="B28" s="1039"/>
      <c r="C28" s="1039"/>
      <c r="D28" s="1039"/>
      <c r="E28" s="1039"/>
      <c r="F28" s="1040"/>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8"/>
      <c r="B31" s="1039"/>
      <c r="C31" s="1039"/>
      <c r="D31" s="1039"/>
      <c r="E31" s="1039"/>
      <c r="F31" s="1040"/>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8"/>
      <c r="B32" s="1039"/>
      <c r="C32" s="1039"/>
      <c r="D32" s="1039"/>
      <c r="E32" s="1039"/>
      <c r="F32" s="1040"/>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8"/>
      <c r="B33" s="1039"/>
      <c r="C33" s="1039"/>
      <c r="D33" s="1039"/>
      <c r="E33" s="1039"/>
      <c r="F33" s="1040"/>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8"/>
      <c r="B34" s="1039"/>
      <c r="C34" s="1039"/>
      <c r="D34" s="1039"/>
      <c r="E34" s="1039"/>
      <c r="F34" s="1040"/>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8"/>
      <c r="B35" s="1039"/>
      <c r="C35" s="1039"/>
      <c r="D35" s="1039"/>
      <c r="E35" s="1039"/>
      <c r="F35" s="1040"/>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8"/>
      <c r="B36" s="1039"/>
      <c r="C36" s="1039"/>
      <c r="D36" s="1039"/>
      <c r="E36" s="1039"/>
      <c r="F36" s="1040"/>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8"/>
      <c r="B37" s="1039"/>
      <c r="C37" s="1039"/>
      <c r="D37" s="1039"/>
      <c r="E37" s="1039"/>
      <c r="F37" s="1040"/>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8"/>
      <c r="B38" s="1039"/>
      <c r="C38" s="1039"/>
      <c r="D38" s="1039"/>
      <c r="E38" s="1039"/>
      <c r="F38" s="1040"/>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8"/>
      <c r="B39" s="1039"/>
      <c r="C39" s="1039"/>
      <c r="D39" s="1039"/>
      <c r="E39" s="1039"/>
      <c r="F39" s="1040"/>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8"/>
      <c r="B40" s="1039"/>
      <c r="C40" s="1039"/>
      <c r="D40" s="1039"/>
      <c r="E40" s="1039"/>
      <c r="F40" s="104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8"/>
      <c r="B41" s="1039"/>
      <c r="C41" s="1039"/>
      <c r="D41" s="1039"/>
      <c r="E41" s="1039"/>
      <c r="F41" s="1040"/>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8"/>
      <c r="B44" s="1039"/>
      <c r="C44" s="1039"/>
      <c r="D44" s="1039"/>
      <c r="E44" s="1039"/>
      <c r="F44" s="1040"/>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8"/>
      <c r="B45" s="1039"/>
      <c r="C45" s="1039"/>
      <c r="D45" s="1039"/>
      <c r="E45" s="1039"/>
      <c r="F45" s="1040"/>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8"/>
      <c r="B46" s="1039"/>
      <c r="C46" s="1039"/>
      <c r="D46" s="1039"/>
      <c r="E46" s="1039"/>
      <c r="F46" s="1040"/>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8"/>
      <c r="B47" s="1039"/>
      <c r="C47" s="1039"/>
      <c r="D47" s="1039"/>
      <c r="E47" s="1039"/>
      <c r="F47" s="1040"/>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8"/>
      <c r="B48" s="1039"/>
      <c r="C48" s="1039"/>
      <c r="D48" s="1039"/>
      <c r="E48" s="1039"/>
      <c r="F48" s="1040"/>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8"/>
      <c r="B49" s="1039"/>
      <c r="C49" s="1039"/>
      <c r="D49" s="1039"/>
      <c r="E49" s="1039"/>
      <c r="F49" s="1040"/>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8"/>
      <c r="B50" s="1039"/>
      <c r="C50" s="1039"/>
      <c r="D50" s="1039"/>
      <c r="E50" s="1039"/>
      <c r="F50" s="1040"/>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8"/>
      <c r="B51" s="1039"/>
      <c r="C51" s="1039"/>
      <c r="D51" s="1039"/>
      <c r="E51" s="1039"/>
      <c r="F51" s="1040"/>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8"/>
      <c r="B52" s="1039"/>
      <c r="C52" s="1039"/>
      <c r="D52" s="1039"/>
      <c r="E52" s="1039"/>
      <c r="F52" s="1040"/>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8"/>
      <c r="B58" s="1039"/>
      <c r="C58" s="1039"/>
      <c r="D58" s="1039"/>
      <c r="E58" s="1039"/>
      <c r="F58" s="1040"/>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8"/>
      <c r="B59" s="1039"/>
      <c r="C59" s="1039"/>
      <c r="D59" s="1039"/>
      <c r="E59" s="1039"/>
      <c r="F59" s="1040"/>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8"/>
      <c r="B60" s="1039"/>
      <c r="C60" s="1039"/>
      <c r="D60" s="1039"/>
      <c r="E60" s="1039"/>
      <c r="F60" s="1040"/>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8"/>
      <c r="B61" s="1039"/>
      <c r="C61" s="1039"/>
      <c r="D61" s="1039"/>
      <c r="E61" s="1039"/>
      <c r="F61" s="1040"/>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8"/>
      <c r="B62" s="1039"/>
      <c r="C62" s="1039"/>
      <c r="D62" s="1039"/>
      <c r="E62" s="1039"/>
      <c r="F62" s="1040"/>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8"/>
      <c r="B63" s="1039"/>
      <c r="C63" s="1039"/>
      <c r="D63" s="1039"/>
      <c r="E63" s="1039"/>
      <c r="F63" s="1040"/>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8"/>
      <c r="B64" s="1039"/>
      <c r="C64" s="1039"/>
      <c r="D64" s="1039"/>
      <c r="E64" s="1039"/>
      <c r="F64" s="1040"/>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8"/>
      <c r="B65" s="1039"/>
      <c r="C65" s="1039"/>
      <c r="D65" s="1039"/>
      <c r="E65" s="1039"/>
      <c r="F65" s="1040"/>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8"/>
      <c r="B66" s="1039"/>
      <c r="C66" s="1039"/>
      <c r="D66" s="1039"/>
      <c r="E66" s="1039"/>
      <c r="F66" s="1040"/>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8"/>
      <c r="B67" s="1039"/>
      <c r="C67" s="1039"/>
      <c r="D67" s="1039"/>
      <c r="E67" s="1039"/>
      <c r="F67" s="104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8"/>
      <c r="B68" s="1039"/>
      <c r="C68" s="1039"/>
      <c r="D68" s="1039"/>
      <c r="E68" s="1039"/>
      <c r="F68" s="1040"/>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8"/>
      <c r="B71" s="1039"/>
      <c r="C71" s="1039"/>
      <c r="D71" s="1039"/>
      <c r="E71" s="1039"/>
      <c r="F71" s="1040"/>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8"/>
      <c r="B72" s="1039"/>
      <c r="C72" s="1039"/>
      <c r="D72" s="1039"/>
      <c r="E72" s="1039"/>
      <c r="F72" s="1040"/>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8"/>
      <c r="B73" s="1039"/>
      <c r="C73" s="1039"/>
      <c r="D73" s="1039"/>
      <c r="E73" s="1039"/>
      <c r="F73" s="1040"/>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8"/>
      <c r="B74" s="1039"/>
      <c r="C74" s="1039"/>
      <c r="D74" s="1039"/>
      <c r="E74" s="1039"/>
      <c r="F74" s="1040"/>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8"/>
      <c r="B75" s="1039"/>
      <c r="C75" s="1039"/>
      <c r="D75" s="1039"/>
      <c r="E75" s="1039"/>
      <c r="F75" s="1040"/>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8"/>
      <c r="B76" s="1039"/>
      <c r="C76" s="1039"/>
      <c r="D76" s="1039"/>
      <c r="E76" s="1039"/>
      <c r="F76" s="1040"/>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8"/>
      <c r="B77" s="1039"/>
      <c r="C77" s="1039"/>
      <c r="D77" s="1039"/>
      <c r="E77" s="1039"/>
      <c r="F77" s="1040"/>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8"/>
      <c r="B78" s="1039"/>
      <c r="C78" s="1039"/>
      <c r="D78" s="1039"/>
      <c r="E78" s="1039"/>
      <c r="F78" s="1040"/>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8"/>
      <c r="B79" s="1039"/>
      <c r="C79" s="1039"/>
      <c r="D79" s="1039"/>
      <c r="E79" s="1039"/>
      <c r="F79" s="1040"/>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8"/>
      <c r="B80" s="1039"/>
      <c r="C80" s="1039"/>
      <c r="D80" s="1039"/>
      <c r="E80" s="1039"/>
      <c r="F80" s="104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8"/>
      <c r="B81" s="1039"/>
      <c r="C81" s="1039"/>
      <c r="D81" s="1039"/>
      <c r="E81" s="1039"/>
      <c r="F81" s="1040"/>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8"/>
      <c r="B84" s="1039"/>
      <c r="C84" s="1039"/>
      <c r="D84" s="1039"/>
      <c r="E84" s="1039"/>
      <c r="F84" s="1040"/>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8"/>
      <c r="B85" s="1039"/>
      <c r="C85" s="1039"/>
      <c r="D85" s="1039"/>
      <c r="E85" s="1039"/>
      <c r="F85" s="1040"/>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8"/>
      <c r="B86" s="1039"/>
      <c r="C86" s="1039"/>
      <c r="D86" s="1039"/>
      <c r="E86" s="1039"/>
      <c r="F86" s="1040"/>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8"/>
      <c r="B87" s="1039"/>
      <c r="C87" s="1039"/>
      <c r="D87" s="1039"/>
      <c r="E87" s="1039"/>
      <c r="F87" s="1040"/>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8"/>
      <c r="B88" s="1039"/>
      <c r="C88" s="1039"/>
      <c r="D88" s="1039"/>
      <c r="E88" s="1039"/>
      <c r="F88" s="1040"/>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8"/>
      <c r="B89" s="1039"/>
      <c r="C89" s="1039"/>
      <c r="D89" s="1039"/>
      <c r="E89" s="1039"/>
      <c r="F89" s="1040"/>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8"/>
      <c r="B90" s="1039"/>
      <c r="C90" s="1039"/>
      <c r="D90" s="1039"/>
      <c r="E90" s="1039"/>
      <c r="F90" s="1040"/>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8"/>
      <c r="B91" s="1039"/>
      <c r="C91" s="1039"/>
      <c r="D91" s="1039"/>
      <c r="E91" s="1039"/>
      <c r="F91" s="1040"/>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8"/>
      <c r="B92" s="1039"/>
      <c r="C92" s="1039"/>
      <c r="D92" s="1039"/>
      <c r="E92" s="1039"/>
      <c r="F92" s="1040"/>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8"/>
      <c r="B93" s="1039"/>
      <c r="C93" s="1039"/>
      <c r="D93" s="1039"/>
      <c r="E93" s="1039"/>
      <c r="F93" s="104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8"/>
      <c r="B94" s="1039"/>
      <c r="C94" s="1039"/>
      <c r="D94" s="1039"/>
      <c r="E94" s="1039"/>
      <c r="F94" s="1040"/>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8"/>
      <c r="B97" s="1039"/>
      <c r="C97" s="1039"/>
      <c r="D97" s="1039"/>
      <c r="E97" s="1039"/>
      <c r="F97" s="1040"/>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8"/>
      <c r="B98" s="1039"/>
      <c r="C98" s="1039"/>
      <c r="D98" s="1039"/>
      <c r="E98" s="1039"/>
      <c r="F98" s="1040"/>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8"/>
      <c r="B99" s="1039"/>
      <c r="C99" s="1039"/>
      <c r="D99" s="1039"/>
      <c r="E99" s="1039"/>
      <c r="F99" s="1040"/>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8"/>
      <c r="B100" s="1039"/>
      <c r="C100" s="1039"/>
      <c r="D100" s="1039"/>
      <c r="E100" s="1039"/>
      <c r="F100" s="1040"/>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8"/>
      <c r="B101" s="1039"/>
      <c r="C101" s="1039"/>
      <c r="D101" s="1039"/>
      <c r="E101" s="1039"/>
      <c r="F101" s="1040"/>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8"/>
      <c r="B102" s="1039"/>
      <c r="C102" s="1039"/>
      <c r="D102" s="1039"/>
      <c r="E102" s="1039"/>
      <c r="F102" s="1040"/>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8"/>
      <c r="B103" s="1039"/>
      <c r="C103" s="1039"/>
      <c r="D103" s="1039"/>
      <c r="E103" s="1039"/>
      <c r="F103" s="1040"/>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8"/>
      <c r="B104" s="1039"/>
      <c r="C104" s="1039"/>
      <c r="D104" s="1039"/>
      <c r="E104" s="1039"/>
      <c r="F104" s="1040"/>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8"/>
      <c r="B105" s="1039"/>
      <c r="C105" s="1039"/>
      <c r="D105" s="1039"/>
      <c r="E105" s="1039"/>
      <c r="F105" s="1040"/>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8"/>
      <c r="B111" s="1039"/>
      <c r="C111" s="1039"/>
      <c r="D111" s="1039"/>
      <c r="E111" s="1039"/>
      <c r="F111" s="1040"/>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8"/>
      <c r="B112" s="1039"/>
      <c r="C112" s="1039"/>
      <c r="D112" s="1039"/>
      <c r="E112" s="1039"/>
      <c r="F112" s="1040"/>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8"/>
      <c r="B113" s="1039"/>
      <c r="C113" s="1039"/>
      <c r="D113" s="1039"/>
      <c r="E113" s="1039"/>
      <c r="F113" s="1040"/>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8"/>
      <c r="B114" s="1039"/>
      <c r="C114" s="1039"/>
      <c r="D114" s="1039"/>
      <c r="E114" s="1039"/>
      <c r="F114" s="1040"/>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8"/>
      <c r="B115" s="1039"/>
      <c r="C115" s="1039"/>
      <c r="D115" s="1039"/>
      <c r="E115" s="1039"/>
      <c r="F115" s="1040"/>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8"/>
      <c r="B116" s="1039"/>
      <c r="C116" s="1039"/>
      <c r="D116" s="1039"/>
      <c r="E116" s="1039"/>
      <c r="F116" s="1040"/>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8"/>
      <c r="B117" s="1039"/>
      <c r="C117" s="1039"/>
      <c r="D117" s="1039"/>
      <c r="E117" s="1039"/>
      <c r="F117" s="1040"/>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8"/>
      <c r="B118" s="1039"/>
      <c r="C118" s="1039"/>
      <c r="D118" s="1039"/>
      <c r="E118" s="1039"/>
      <c r="F118" s="1040"/>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8"/>
      <c r="B119" s="1039"/>
      <c r="C119" s="1039"/>
      <c r="D119" s="1039"/>
      <c r="E119" s="1039"/>
      <c r="F119" s="1040"/>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8"/>
      <c r="B120" s="1039"/>
      <c r="C120" s="1039"/>
      <c r="D120" s="1039"/>
      <c r="E120" s="1039"/>
      <c r="F120" s="104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8"/>
      <c r="B121" s="1039"/>
      <c r="C121" s="1039"/>
      <c r="D121" s="1039"/>
      <c r="E121" s="1039"/>
      <c r="F121" s="1040"/>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8"/>
      <c r="B124" s="1039"/>
      <c r="C124" s="1039"/>
      <c r="D124" s="1039"/>
      <c r="E124" s="1039"/>
      <c r="F124" s="1040"/>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8"/>
      <c r="B125" s="1039"/>
      <c r="C125" s="1039"/>
      <c r="D125" s="1039"/>
      <c r="E125" s="1039"/>
      <c r="F125" s="1040"/>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8"/>
      <c r="B126" s="1039"/>
      <c r="C126" s="1039"/>
      <c r="D126" s="1039"/>
      <c r="E126" s="1039"/>
      <c r="F126" s="1040"/>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8"/>
      <c r="B127" s="1039"/>
      <c r="C127" s="1039"/>
      <c r="D127" s="1039"/>
      <c r="E127" s="1039"/>
      <c r="F127" s="1040"/>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8"/>
      <c r="B128" s="1039"/>
      <c r="C128" s="1039"/>
      <c r="D128" s="1039"/>
      <c r="E128" s="1039"/>
      <c r="F128" s="1040"/>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8"/>
      <c r="B129" s="1039"/>
      <c r="C129" s="1039"/>
      <c r="D129" s="1039"/>
      <c r="E129" s="1039"/>
      <c r="F129" s="1040"/>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8"/>
      <c r="B130" s="1039"/>
      <c r="C130" s="1039"/>
      <c r="D130" s="1039"/>
      <c r="E130" s="1039"/>
      <c r="F130" s="1040"/>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8"/>
      <c r="B131" s="1039"/>
      <c r="C131" s="1039"/>
      <c r="D131" s="1039"/>
      <c r="E131" s="1039"/>
      <c r="F131" s="1040"/>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8"/>
      <c r="B132" s="1039"/>
      <c r="C132" s="1039"/>
      <c r="D132" s="1039"/>
      <c r="E132" s="1039"/>
      <c r="F132" s="1040"/>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8"/>
      <c r="B133" s="1039"/>
      <c r="C133" s="1039"/>
      <c r="D133" s="1039"/>
      <c r="E133" s="1039"/>
      <c r="F133" s="104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8"/>
      <c r="B134" s="1039"/>
      <c r="C134" s="1039"/>
      <c r="D134" s="1039"/>
      <c r="E134" s="1039"/>
      <c r="F134" s="1040"/>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8"/>
      <c r="B137" s="1039"/>
      <c r="C137" s="1039"/>
      <c r="D137" s="1039"/>
      <c r="E137" s="1039"/>
      <c r="F137" s="1040"/>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8"/>
      <c r="B138" s="1039"/>
      <c r="C138" s="1039"/>
      <c r="D138" s="1039"/>
      <c r="E138" s="1039"/>
      <c r="F138" s="1040"/>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8"/>
      <c r="B139" s="1039"/>
      <c r="C139" s="1039"/>
      <c r="D139" s="1039"/>
      <c r="E139" s="1039"/>
      <c r="F139" s="1040"/>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8"/>
      <c r="B140" s="1039"/>
      <c r="C140" s="1039"/>
      <c r="D140" s="1039"/>
      <c r="E140" s="1039"/>
      <c r="F140" s="1040"/>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8"/>
      <c r="B141" s="1039"/>
      <c r="C141" s="1039"/>
      <c r="D141" s="1039"/>
      <c r="E141" s="1039"/>
      <c r="F141" s="1040"/>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8"/>
      <c r="B142" s="1039"/>
      <c r="C142" s="1039"/>
      <c r="D142" s="1039"/>
      <c r="E142" s="1039"/>
      <c r="F142" s="1040"/>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8"/>
      <c r="B143" s="1039"/>
      <c r="C143" s="1039"/>
      <c r="D143" s="1039"/>
      <c r="E143" s="1039"/>
      <c r="F143" s="1040"/>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8"/>
      <c r="B144" s="1039"/>
      <c r="C144" s="1039"/>
      <c r="D144" s="1039"/>
      <c r="E144" s="1039"/>
      <c r="F144" s="1040"/>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8"/>
      <c r="B145" s="1039"/>
      <c r="C145" s="1039"/>
      <c r="D145" s="1039"/>
      <c r="E145" s="1039"/>
      <c r="F145" s="1040"/>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8"/>
      <c r="B146" s="1039"/>
      <c r="C146" s="1039"/>
      <c r="D146" s="1039"/>
      <c r="E146" s="1039"/>
      <c r="F146" s="104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8"/>
      <c r="B147" s="1039"/>
      <c r="C147" s="1039"/>
      <c r="D147" s="1039"/>
      <c r="E147" s="1039"/>
      <c r="F147" s="1040"/>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8"/>
      <c r="B150" s="1039"/>
      <c r="C150" s="1039"/>
      <c r="D150" s="1039"/>
      <c r="E150" s="1039"/>
      <c r="F150" s="1040"/>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8"/>
      <c r="B151" s="1039"/>
      <c r="C151" s="1039"/>
      <c r="D151" s="1039"/>
      <c r="E151" s="1039"/>
      <c r="F151" s="1040"/>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8"/>
      <c r="B152" s="1039"/>
      <c r="C152" s="1039"/>
      <c r="D152" s="1039"/>
      <c r="E152" s="1039"/>
      <c r="F152" s="1040"/>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8"/>
      <c r="B153" s="1039"/>
      <c r="C153" s="1039"/>
      <c r="D153" s="1039"/>
      <c r="E153" s="1039"/>
      <c r="F153" s="1040"/>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8"/>
      <c r="B154" s="1039"/>
      <c r="C154" s="1039"/>
      <c r="D154" s="1039"/>
      <c r="E154" s="1039"/>
      <c r="F154" s="1040"/>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8"/>
      <c r="B155" s="1039"/>
      <c r="C155" s="1039"/>
      <c r="D155" s="1039"/>
      <c r="E155" s="1039"/>
      <c r="F155" s="1040"/>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8"/>
      <c r="B156" s="1039"/>
      <c r="C156" s="1039"/>
      <c r="D156" s="1039"/>
      <c r="E156" s="1039"/>
      <c r="F156" s="1040"/>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8"/>
      <c r="B157" s="1039"/>
      <c r="C157" s="1039"/>
      <c r="D157" s="1039"/>
      <c r="E157" s="1039"/>
      <c r="F157" s="1040"/>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8"/>
      <c r="B158" s="1039"/>
      <c r="C158" s="1039"/>
      <c r="D158" s="1039"/>
      <c r="E158" s="1039"/>
      <c r="F158" s="1040"/>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8"/>
      <c r="B164" s="1039"/>
      <c r="C164" s="1039"/>
      <c r="D164" s="1039"/>
      <c r="E164" s="1039"/>
      <c r="F164" s="1040"/>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8"/>
      <c r="B165" s="1039"/>
      <c r="C165" s="1039"/>
      <c r="D165" s="1039"/>
      <c r="E165" s="1039"/>
      <c r="F165" s="1040"/>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8"/>
      <c r="B166" s="1039"/>
      <c r="C166" s="1039"/>
      <c r="D166" s="1039"/>
      <c r="E166" s="1039"/>
      <c r="F166" s="1040"/>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8"/>
      <c r="B167" s="1039"/>
      <c r="C167" s="1039"/>
      <c r="D167" s="1039"/>
      <c r="E167" s="1039"/>
      <c r="F167" s="1040"/>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8"/>
      <c r="B168" s="1039"/>
      <c r="C168" s="1039"/>
      <c r="D168" s="1039"/>
      <c r="E168" s="1039"/>
      <c r="F168" s="1040"/>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8"/>
      <c r="B169" s="1039"/>
      <c r="C169" s="1039"/>
      <c r="D169" s="1039"/>
      <c r="E169" s="1039"/>
      <c r="F169" s="1040"/>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8"/>
      <c r="B170" s="1039"/>
      <c r="C170" s="1039"/>
      <c r="D170" s="1039"/>
      <c r="E170" s="1039"/>
      <c r="F170" s="1040"/>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8"/>
      <c r="B171" s="1039"/>
      <c r="C171" s="1039"/>
      <c r="D171" s="1039"/>
      <c r="E171" s="1039"/>
      <c r="F171" s="1040"/>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8"/>
      <c r="B172" s="1039"/>
      <c r="C172" s="1039"/>
      <c r="D172" s="1039"/>
      <c r="E172" s="1039"/>
      <c r="F172" s="1040"/>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8"/>
      <c r="B173" s="1039"/>
      <c r="C173" s="1039"/>
      <c r="D173" s="1039"/>
      <c r="E173" s="1039"/>
      <c r="F173" s="104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8"/>
      <c r="B174" s="1039"/>
      <c r="C174" s="1039"/>
      <c r="D174" s="1039"/>
      <c r="E174" s="1039"/>
      <c r="F174" s="1040"/>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8"/>
      <c r="B177" s="1039"/>
      <c r="C177" s="1039"/>
      <c r="D177" s="1039"/>
      <c r="E177" s="1039"/>
      <c r="F177" s="1040"/>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8"/>
      <c r="B178" s="1039"/>
      <c r="C178" s="1039"/>
      <c r="D178" s="1039"/>
      <c r="E178" s="1039"/>
      <c r="F178" s="1040"/>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8"/>
      <c r="B179" s="1039"/>
      <c r="C179" s="1039"/>
      <c r="D179" s="1039"/>
      <c r="E179" s="1039"/>
      <c r="F179" s="1040"/>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8"/>
      <c r="B180" s="1039"/>
      <c r="C180" s="1039"/>
      <c r="D180" s="1039"/>
      <c r="E180" s="1039"/>
      <c r="F180" s="1040"/>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8"/>
      <c r="B181" s="1039"/>
      <c r="C181" s="1039"/>
      <c r="D181" s="1039"/>
      <c r="E181" s="1039"/>
      <c r="F181" s="1040"/>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8"/>
      <c r="B182" s="1039"/>
      <c r="C182" s="1039"/>
      <c r="D182" s="1039"/>
      <c r="E182" s="1039"/>
      <c r="F182" s="1040"/>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8"/>
      <c r="B183" s="1039"/>
      <c r="C183" s="1039"/>
      <c r="D183" s="1039"/>
      <c r="E183" s="1039"/>
      <c r="F183" s="1040"/>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8"/>
      <c r="B184" s="1039"/>
      <c r="C184" s="1039"/>
      <c r="D184" s="1039"/>
      <c r="E184" s="1039"/>
      <c r="F184" s="1040"/>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8"/>
      <c r="B185" s="1039"/>
      <c r="C185" s="1039"/>
      <c r="D185" s="1039"/>
      <c r="E185" s="1039"/>
      <c r="F185" s="1040"/>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8"/>
      <c r="B186" s="1039"/>
      <c r="C186" s="1039"/>
      <c r="D186" s="1039"/>
      <c r="E186" s="1039"/>
      <c r="F186" s="104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8"/>
      <c r="B187" s="1039"/>
      <c r="C187" s="1039"/>
      <c r="D187" s="1039"/>
      <c r="E187" s="1039"/>
      <c r="F187" s="1040"/>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8"/>
      <c r="B190" s="1039"/>
      <c r="C190" s="1039"/>
      <c r="D190" s="1039"/>
      <c r="E190" s="1039"/>
      <c r="F190" s="1040"/>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8"/>
      <c r="B191" s="1039"/>
      <c r="C191" s="1039"/>
      <c r="D191" s="1039"/>
      <c r="E191" s="1039"/>
      <c r="F191" s="1040"/>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8"/>
      <c r="B192" s="1039"/>
      <c r="C192" s="1039"/>
      <c r="D192" s="1039"/>
      <c r="E192" s="1039"/>
      <c r="F192" s="1040"/>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8"/>
      <c r="B193" s="1039"/>
      <c r="C193" s="1039"/>
      <c r="D193" s="1039"/>
      <c r="E193" s="1039"/>
      <c r="F193" s="1040"/>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8"/>
      <c r="B194" s="1039"/>
      <c r="C194" s="1039"/>
      <c r="D194" s="1039"/>
      <c r="E194" s="1039"/>
      <c r="F194" s="1040"/>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8"/>
      <c r="B195" s="1039"/>
      <c r="C195" s="1039"/>
      <c r="D195" s="1039"/>
      <c r="E195" s="1039"/>
      <c r="F195" s="1040"/>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8"/>
      <c r="B196" s="1039"/>
      <c r="C196" s="1039"/>
      <c r="D196" s="1039"/>
      <c r="E196" s="1039"/>
      <c r="F196" s="1040"/>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8"/>
      <c r="B197" s="1039"/>
      <c r="C197" s="1039"/>
      <c r="D197" s="1039"/>
      <c r="E197" s="1039"/>
      <c r="F197" s="1040"/>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8"/>
      <c r="B198" s="1039"/>
      <c r="C198" s="1039"/>
      <c r="D198" s="1039"/>
      <c r="E198" s="1039"/>
      <c r="F198" s="1040"/>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8"/>
      <c r="B199" s="1039"/>
      <c r="C199" s="1039"/>
      <c r="D199" s="1039"/>
      <c r="E199" s="1039"/>
      <c r="F199" s="104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8"/>
      <c r="B200" s="1039"/>
      <c r="C200" s="1039"/>
      <c r="D200" s="1039"/>
      <c r="E200" s="1039"/>
      <c r="F200" s="1040"/>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8"/>
      <c r="B203" s="1039"/>
      <c r="C203" s="1039"/>
      <c r="D203" s="1039"/>
      <c r="E203" s="1039"/>
      <c r="F203" s="1040"/>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8"/>
      <c r="B204" s="1039"/>
      <c r="C204" s="1039"/>
      <c r="D204" s="1039"/>
      <c r="E204" s="1039"/>
      <c r="F204" s="1040"/>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8"/>
      <c r="B205" s="1039"/>
      <c r="C205" s="1039"/>
      <c r="D205" s="1039"/>
      <c r="E205" s="1039"/>
      <c r="F205" s="1040"/>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8"/>
      <c r="B206" s="1039"/>
      <c r="C206" s="1039"/>
      <c r="D206" s="1039"/>
      <c r="E206" s="1039"/>
      <c r="F206" s="1040"/>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8"/>
      <c r="B207" s="1039"/>
      <c r="C207" s="1039"/>
      <c r="D207" s="1039"/>
      <c r="E207" s="1039"/>
      <c r="F207" s="1040"/>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8"/>
      <c r="B208" s="1039"/>
      <c r="C208" s="1039"/>
      <c r="D208" s="1039"/>
      <c r="E208" s="1039"/>
      <c r="F208" s="1040"/>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8"/>
      <c r="B209" s="1039"/>
      <c r="C209" s="1039"/>
      <c r="D209" s="1039"/>
      <c r="E209" s="1039"/>
      <c r="F209" s="1040"/>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8"/>
      <c r="B210" s="1039"/>
      <c r="C210" s="1039"/>
      <c r="D210" s="1039"/>
      <c r="E210" s="1039"/>
      <c r="F210" s="1040"/>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8"/>
      <c r="B211" s="1039"/>
      <c r="C211" s="1039"/>
      <c r="D211" s="1039"/>
      <c r="E211" s="1039"/>
      <c r="F211" s="1040"/>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8"/>
      <c r="B217" s="1039"/>
      <c r="C217" s="1039"/>
      <c r="D217" s="1039"/>
      <c r="E217" s="1039"/>
      <c r="F217" s="1040"/>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8"/>
      <c r="B218" s="1039"/>
      <c r="C218" s="1039"/>
      <c r="D218" s="1039"/>
      <c r="E218" s="1039"/>
      <c r="F218" s="1040"/>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8"/>
      <c r="B219" s="1039"/>
      <c r="C219" s="1039"/>
      <c r="D219" s="1039"/>
      <c r="E219" s="1039"/>
      <c r="F219" s="1040"/>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8"/>
      <c r="B220" s="1039"/>
      <c r="C220" s="1039"/>
      <c r="D220" s="1039"/>
      <c r="E220" s="1039"/>
      <c r="F220" s="1040"/>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8"/>
      <c r="B221" s="1039"/>
      <c r="C221" s="1039"/>
      <c r="D221" s="1039"/>
      <c r="E221" s="1039"/>
      <c r="F221" s="1040"/>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8"/>
      <c r="B222" s="1039"/>
      <c r="C222" s="1039"/>
      <c r="D222" s="1039"/>
      <c r="E222" s="1039"/>
      <c r="F222" s="1040"/>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8"/>
      <c r="B223" s="1039"/>
      <c r="C223" s="1039"/>
      <c r="D223" s="1039"/>
      <c r="E223" s="1039"/>
      <c r="F223" s="1040"/>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8"/>
      <c r="B224" s="1039"/>
      <c r="C224" s="1039"/>
      <c r="D224" s="1039"/>
      <c r="E224" s="1039"/>
      <c r="F224" s="1040"/>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8"/>
      <c r="B225" s="1039"/>
      <c r="C225" s="1039"/>
      <c r="D225" s="1039"/>
      <c r="E225" s="1039"/>
      <c r="F225" s="1040"/>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8"/>
      <c r="B226" s="1039"/>
      <c r="C226" s="1039"/>
      <c r="D226" s="1039"/>
      <c r="E226" s="1039"/>
      <c r="F226" s="104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8"/>
      <c r="B227" s="1039"/>
      <c r="C227" s="1039"/>
      <c r="D227" s="1039"/>
      <c r="E227" s="1039"/>
      <c r="F227" s="1040"/>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8"/>
      <c r="B230" s="1039"/>
      <c r="C230" s="1039"/>
      <c r="D230" s="1039"/>
      <c r="E230" s="1039"/>
      <c r="F230" s="1040"/>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8"/>
      <c r="B231" s="1039"/>
      <c r="C231" s="1039"/>
      <c r="D231" s="1039"/>
      <c r="E231" s="1039"/>
      <c r="F231" s="1040"/>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8"/>
      <c r="B232" s="1039"/>
      <c r="C232" s="1039"/>
      <c r="D232" s="1039"/>
      <c r="E232" s="1039"/>
      <c r="F232" s="1040"/>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8"/>
      <c r="B233" s="1039"/>
      <c r="C233" s="1039"/>
      <c r="D233" s="1039"/>
      <c r="E233" s="1039"/>
      <c r="F233" s="1040"/>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8"/>
      <c r="B234" s="1039"/>
      <c r="C234" s="1039"/>
      <c r="D234" s="1039"/>
      <c r="E234" s="1039"/>
      <c r="F234" s="1040"/>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8"/>
      <c r="B235" s="1039"/>
      <c r="C235" s="1039"/>
      <c r="D235" s="1039"/>
      <c r="E235" s="1039"/>
      <c r="F235" s="1040"/>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8"/>
      <c r="B236" s="1039"/>
      <c r="C236" s="1039"/>
      <c r="D236" s="1039"/>
      <c r="E236" s="1039"/>
      <c r="F236" s="1040"/>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8"/>
      <c r="B237" s="1039"/>
      <c r="C237" s="1039"/>
      <c r="D237" s="1039"/>
      <c r="E237" s="1039"/>
      <c r="F237" s="1040"/>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8"/>
      <c r="B238" s="1039"/>
      <c r="C238" s="1039"/>
      <c r="D238" s="1039"/>
      <c r="E238" s="1039"/>
      <c r="F238" s="1040"/>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8"/>
      <c r="B239" s="1039"/>
      <c r="C239" s="1039"/>
      <c r="D239" s="1039"/>
      <c r="E239" s="1039"/>
      <c r="F239" s="104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8"/>
      <c r="B240" s="1039"/>
      <c r="C240" s="1039"/>
      <c r="D240" s="1039"/>
      <c r="E240" s="1039"/>
      <c r="F240" s="1040"/>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8"/>
      <c r="B243" s="1039"/>
      <c r="C243" s="1039"/>
      <c r="D243" s="1039"/>
      <c r="E243" s="1039"/>
      <c r="F243" s="1040"/>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8"/>
      <c r="B244" s="1039"/>
      <c r="C244" s="1039"/>
      <c r="D244" s="1039"/>
      <c r="E244" s="1039"/>
      <c r="F244" s="1040"/>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8"/>
      <c r="B245" s="1039"/>
      <c r="C245" s="1039"/>
      <c r="D245" s="1039"/>
      <c r="E245" s="1039"/>
      <c r="F245" s="1040"/>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8"/>
      <c r="B246" s="1039"/>
      <c r="C246" s="1039"/>
      <c r="D246" s="1039"/>
      <c r="E246" s="1039"/>
      <c r="F246" s="1040"/>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8"/>
      <c r="B247" s="1039"/>
      <c r="C247" s="1039"/>
      <c r="D247" s="1039"/>
      <c r="E247" s="1039"/>
      <c r="F247" s="1040"/>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8"/>
      <c r="B248" s="1039"/>
      <c r="C248" s="1039"/>
      <c r="D248" s="1039"/>
      <c r="E248" s="1039"/>
      <c r="F248" s="1040"/>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8"/>
      <c r="B249" s="1039"/>
      <c r="C249" s="1039"/>
      <c r="D249" s="1039"/>
      <c r="E249" s="1039"/>
      <c r="F249" s="1040"/>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8"/>
      <c r="B250" s="1039"/>
      <c r="C250" s="1039"/>
      <c r="D250" s="1039"/>
      <c r="E250" s="1039"/>
      <c r="F250" s="1040"/>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8"/>
      <c r="B251" s="1039"/>
      <c r="C251" s="1039"/>
      <c r="D251" s="1039"/>
      <c r="E251" s="1039"/>
      <c r="F251" s="1040"/>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8"/>
      <c r="B252" s="1039"/>
      <c r="C252" s="1039"/>
      <c r="D252" s="1039"/>
      <c r="E252" s="1039"/>
      <c r="F252" s="104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8"/>
      <c r="B253" s="1039"/>
      <c r="C253" s="1039"/>
      <c r="D253" s="1039"/>
      <c r="E253" s="1039"/>
      <c r="F253" s="1040"/>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8"/>
      <c r="B256" s="1039"/>
      <c r="C256" s="1039"/>
      <c r="D256" s="1039"/>
      <c r="E256" s="1039"/>
      <c r="F256" s="1040"/>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8"/>
      <c r="B257" s="1039"/>
      <c r="C257" s="1039"/>
      <c r="D257" s="1039"/>
      <c r="E257" s="1039"/>
      <c r="F257" s="1040"/>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8"/>
      <c r="B258" s="1039"/>
      <c r="C258" s="1039"/>
      <c r="D258" s="1039"/>
      <c r="E258" s="1039"/>
      <c r="F258" s="1040"/>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8"/>
      <c r="B259" s="1039"/>
      <c r="C259" s="1039"/>
      <c r="D259" s="1039"/>
      <c r="E259" s="1039"/>
      <c r="F259" s="1040"/>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8"/>
      <c r="B260" s="1039"/>
      <c r="C260" s="1039"/>
      <c r="D260" s="1039"/>
      <c r="E260" s="1039"/>
      <c r="F260" s="1040"/>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8"/>
      <c r="B261" s="1039"/>
      <c r="C261" s="1039"/>
      <c r="D261" s="1039"/>
      <c r="E261" s="1039"/>
      <c r="F261" s="1040"/>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8"/>
      <c r="B262" s="1039"/>
      <c r="C262" s="1039"/>
      <c r="D262" s="1039"/>
      <c r="E262" s="1039"/>
      <c r="F262" s="1040"/>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8"/>
      <c r="B263" s="1039"/>
      <c r="C263" s="1039"/>
      <c r="D263" s="1039"/>
      <c r="E263" s="1039"/>
      <c r="F263" s="1040"/>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8"/>
      <c r="B264" s="1039"/>
      <c r="C264" s="1039"/>
      <c r="D264" s="1039"/>
      <c r="E264" s="1039"/>
      <c r="F264" s="1040"/>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494</v>
      </c>
      <c r="Z3" s="342"/>
      <c r="AA3" s="342"/>
      <c r="AB3" s="342"/>
      <c r="AC3" s="274" t="s">
        <v>477</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58">
        <v>1</v>
      </c>
      <c r="B4" s="1058">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8">
        <v>2</v>
      </c>
      <c r="B5" s="1058">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8">
        <v>3</v>
      </c>
      <c r="B6" s="1058">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8">
        <v>4</v>
      </c>
      <c r="B7" s="1058">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8">
        <v>5</v>
      </c>
      <c r="B8" s="1058">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8">
        <v>6</v>
      </c>
      <c r="B9" s="1058">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8">
        <v>7</v>
      </c>
      <c r="B10" s="1058">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8">
        <v>8</v>
      </c>
      <c r="B11" s="1058">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8">
        <v>9</v>
      </c>
      <c r="B12" s="1058">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8">
        <v>10</v>
      </c>
      <c r="B13" s="1058">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8">
        <v>11</v>
      </c>
      <c r="B14" s="1058">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8">
        <v>12</v>
      </c>
      <c r="B15" s="1058">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8">
        <v>13</v>
      </c>
      <c r="B16" s="1058">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8">
        <v>14</v>
      </c>
      <c r="B17" s="1058">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8">
        <v>15</v>
      </c>
      <c r="B18" s="1058">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8">
        <v>16</v>
      </c>
      <c r="B19" s="1058">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8">
        <v>17</v>
      </c>
      <c r="B20" s="1058">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8">
        <v>18</v>
      </c>
      <c r="B21" s="1058">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8">
        <v>19</v>
      </c>
      <c r="B22" s="1058">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8">
        <v>20</v>
      </c>
      <c r="B23" s="1058">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8">
        <v>21</v>
      </c>
      <c r="B24" s="1058">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8">
        <v>22</v>
      </c>
      <c r="B25" s="1058">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8">
        <v>23</v>
      </c>
      <c r="B26" s="1058">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8">
        <v>24</v>
      </c>
      <c r="B27" s="1058">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8">
        <v>25</v>
      </c>
      <c r="B28" s="1058">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8">
        <v>26</v>
      </c>
      <c r="B29" s="1058">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8">
        <v>27</v>
      </c>
      <c r="B30" s="1058">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8">
        <v>28</v>
      </c>
      <c r="B31" s="1058">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8">
        <v>29</v>
      </c>
      <c r="B32" s="1058">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8">
        <v>30</v>
      </c>
      <c r="B33" s="1058">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494</v>
      </c>
      <c r="Z36" s="342"/>
      <c r="AA36" s="342"/>
      <c r="AB36" s="342"/>
      <c r="AC36" s="274" t="s">
        <v>477</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58">
        <v>1</v>
      </c>
      <c r="B37" s="1058">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8">
        <v>2</v>
      </c>
      <c r="B38" s="1058">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8">
        <v>3</v>
      </c>
      <c r="B39" s="1058">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8">
        <v>4</v>
      </c>
      <c r="B40" s="1058">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8">
        <v>5</v>
      </c>
      <c r="B41" s="1058">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8">
        <v>6</v>
      </c>
      <c r="B42" s="1058">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8">
        <v>7</v>
      </c>
      <c r="B43" s="1058">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8">
        <v>8</v>
      </c>
      <c r="B44" s="1058">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8">
        <v>9</v>
      </c>
      <c r="B45" s="1058">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8">
        <v>10</v>
      </c>
      <c r="B46" s="1058">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8">
        <v>11</v>
      </c>
      <c r="B47" s="1058">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8">
        <v>12</v>
      </c>
      <c r="B48" s="1058">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8">
        <v>13</v>
      </c>
      <c r="B49" s="1058">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8">
        <v>14</v>
      </c>
      <c r="B50" s="1058">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8">
        <v>15</v>
      </c>
      <c r="B51" s="1058">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8">
        <v>16</v>
      </c>
      <c r="B52" s="1058">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8">
        <v>17</v>
      </c>
      <c r="B53" s="1058">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8">
        <v>18</v>
      </c>
      <c r="B54" s="1058">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8">
        <v>19</v>
      </c>
      <c r="B55" s="1058">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8">
        <v>20</v>
      </c>
      <c r="B56" s="1058">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8">
        <v>21</v>
      </c>
      <c r="B57" s="1058">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8">
        <v>22</v>
      </c>
      <c r="B58" s="1058">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8">
        <v>23</v>
      </c>
      <c r="B59" s="1058">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8">
        <v>24</v>
      </c>
      <c r="B60" s="1058">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8">
        <v>25</v>
      </c>
      <c r="B61" s="1058">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8">
        <v>26</v>
      </c>
      <c r="B62" s="1058">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8">
        <v>27</v>
      </c>
      <c r="B63" s="1058">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8">
        <v>28</v>
      </c>
      <c r="B64" s="1058">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8">
        <v>29</v>
      </c>
      <c r="B65" s="1058">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8">
        <v>30</v>
      </c>
      <c r="B66" s="1058">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494</v>
      </c>
      <c r="Z69" s="342"/>
      <c r="AA69" s="342"/>
      <c r="AB69" s="342"/>
      <c r="AC69" s="274" t="s">
        <v>477</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58">
        <v>1</v>
      </c>
      <c r="B70" s="1058">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8">
        <v>2</v>
      </c>
      <c r="B71" s="1058">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8">
        <v>3</v>
      </c>
      <c r="B72" s="1058">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8">
        <v>4</v>
      </c>
      <c r="B73" s="1058">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8">
        <v>5</v>
      </c>
      <c r="B74" s="1058">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8">
        <v>6</v>
      </c>
      <c r="B75" s="1058">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8">
        <v>7</v>
      </c>
      <c r="B76" s="1058">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8">
        <v>8</v>
      </c>
      <c r="B77" s="1058">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8">
        <v>9</v>
      </c>
      <c r="B78" s="1058">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8">
        <v>10</v>
      </c>
      <c r="B79" s="1058">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8">
        <v>11</v>
      </c>
      <c r="B80" s="1058">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8">
        <v>12</v>
      </c>
      <c r="B81" s="1058">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8">
        <v>13</v>
      </c>
      <c r="B82" s="1058">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8">
        <v>14</v>
      </c>
      <c r="B83" s="1058">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8">
        <v>15</v>
      </c>
      <c r="B84" s="1058">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8">
        <v>16</v>
      </c>
      <c r="B85" s="1058">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8">
        <v>17</v>
      </c>
      <c r="B86" s="1058">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8">
        <v>18</v>
      </c>
      <c r="B87" s="1058">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8">
        <v>19</v>
      </c>
      <c r="B88" s="1058">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8">
        <v>20</v>
      </c>
      <c r="B89" s="1058">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8">
        <v>21</v>
      </c>
      <c r="B90" s="1058">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8">
        <v>22</v>
      </c>
      <c r="B91" s="1058">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8">
        <v>23</v>
      </c>
      <c r="B92" s="1058">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8">
        <v>24</v>
      </c>
      <c r="B93" s="1058">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8">
        <v>25</v>
      </c>
      <c r="B94" s="1058">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8">
        <v>26</v>
      </c>
      <c r="B95" s="1058">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8">
        <v>27</v>
      </c>
      <c r="B96" s="1058">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8">
        <v>28</v>
      </c>
      <c r="B97" s="1058">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8">
        <v>29</v>
      </c>
      <c r="B98" s="1058">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8">
        <v>30</v>
      </c>
      <c r="B99" s="1058">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494</v>
      </c>
      <c r="Z102" s="342"/>
      <c r="AA102" s="342"/>
      <c r="AB102" s="342"/>
      <c r="AC102" s="274" t="s">
        <v>477</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58">
        <v>1</v>
      </c>
      <c r="B103" s="1058">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8">
        <v>2</v>
      </c>
      <c r="B104" s="1058">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8">
        <v>3</v>
      </c>
      <c r="B105" s="1058">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8">
        <v>4</v>
      </c>
      <c r="B106" s="1058">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8">
        <v>5</v>
      </c>
      <c r="B107" s="1058">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8">
        <v>6</v>
      </c>
      <c r="B108" s="1058">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8">
        <v>7</v>
      </c>
      <c r="B109" s="1058">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8">
        <v>8</v>
      </c>
      <c r="B110" s="1058">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8">
        <v>9</v>
      </c>
      <c r="B111" s="1058">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8">
        <v>10</v>
      </c>
      <c r="B112" s="1058">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8">
        <v>11</v>
      </c>
      <c r="B113" s="1058">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8">
        <v>12</v>
      </c>
      <c r="B114" s="1058">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8">
        <v>13</v>
      </c>
      <c r="B115" s="1058">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8">
        <v>14</v>
      </c>
      <c r="B116" s="1058">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8">
        <v>15</v>
      </c>
      <c r="B117" s="1058">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8">
        <v>16</v>
      </c>
      <c r="B118" s="1058">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8">
        <v>17</v>
      </c>
      <c r="B119" s="1058">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8">
        <v>18</v>
      </c>
      <c r="B120" s="1058">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8">
        <v>19</v>
      </c>
      <c r="B121" s="1058">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8">
        <v>20</v>
      </c>
      <c r="B122" s="1058">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8">
        <v>21</v>
      </c>
      <c r="B123" s="1058">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8">
        <v>22</v>
      </c>
      <c r="B124" s="1058">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8">
        <v>23</v>
      </c>
      <c r="B125" s="1058">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8">
        <v>24</v>
      </c>
      <c r="B126" s="1058">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8">
        <v>25</v>
      </c>
      <c r="B127" s="1058">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8">
        <v>26</v>
      </c>
      <c r="B128" s="1058">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8">
        <v>27</v>
      </c>
      <c r="B129" s="1058">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8">
        <v>28</v>
      </c>
      <c r="B130" s="1058">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8">
        <v>29</v>
      </c>
      <c r="B131" s="1058">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8">
        <v>30</v>
      </c>
      <c r="B132" s="1058">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494</v>
      </c>
      <c r="Z135" s="342"/>
      <c r="AA135" s="342"/>
      <c r="AB135" s="342"/>
      <c r="AC135" s="274" t="s">
        <v>477</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58">
        <v>1</v>
      </c>
      <c r="B136" s="1058">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8">
        <v>2</v>
      </c>
      <c r="B137" s="1058">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8">
        <v>3</v>
      </c>
      <c r="B138" s="1058">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8">
        <v>4</v>
      </c>
      <c r="B139" s="1058">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8">
        <v>5</v>
      </c>
      <c r="B140" s="1058">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8">
        <v>6</v>
      </c>
      <c r="B141" s="1058">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8">
        <v>7</v>
      </c>
      <c r="B142" s="1058">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8">
        <v>8</v>
      </c>
      <c r="B143" s="1058">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8">
        <v>9</v>
      </c>
      <c r="B144" s="1058">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8">
        <v>10</v>
      </c>
      <c r="B145" s="1058">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8">
        <v>11</v>
      </c>
      <c r="B146" s="1058">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8">
        <v>12</v>
      </c>
      <c r="B147" s="1058">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8">
        <v>13</v>
      </c>
      <c r="B148" s="1058">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8">
        <v>14</v>
      </c>
      <c r="B149" s="1058">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8">
        <v>15</v>
      </c>
      <c r="B150" s="1058">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8">
        <v>16</v>
      </c>
      <c r="B151" s="1058">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8">
        <v>17</v>
      </c>
      <c r="B152" s="1058">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8">
        <v>18</v>
      </c>
      <c r="B153" s="1058">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8">
        <v>19</v>
      </c>
      <c r="B154" s="1058">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8">
        <v>20</v>
      </c>
      <c r="B155" s="1058">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8">
        <v>21</v>
      </c>
      <c r="B156" s="1058">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8">
        <v>22</v>
      </c>
      <c r="B157" s="1058">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8">
        <v>23</v>
      </c>
      <c r="B158" s="1058">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8">
        <v>24</v>
      </c>
      <c r="B159" s="1058">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8">
        <v>25</v>
      </c>
      <c r="B160" s="1058">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8">
        <v>26</v>
      </c>
      <c r="B161" s="1058">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8">
        <v>27</v>
      </c>
      <c r="B162" s="1058">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8">
        <v>28</v>
      </c>
      <c r="B163" s="1058">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8">
        <v>29</v>
      </c>
      <c r="B164" s="1058">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8">
        <v>30</v>
      </c>
      <c r="B165" s="1058">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494</v>
      </c>
      <c r="Z168" s="342"/>
      <c r="AA168" s="342"/>
      <c r="AB168" s="342"/>
      <c r="AC168" s="274" t="s">
        <v>477</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58">
        <v>1</v>
      </c>
      <c r="B169" s="1058">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8">
        <v>2</v>
      </c>
      <c r="B170" s="1058">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8">
        <v>3</v>
      </c>
      <c r="B171" s="1058">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8">
        <v>4</v>
      </c>
      <c r="B172" s="1058">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8">
        <v>5</v>
      </c>
      <c r="B173" s="1058">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8">
        <v>6</v>
      </c>
      <c r="B174" s="1058">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8">
        <v>7</v>
      </c>
      <c r="B175" s="1058">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8">
        <v>8</v>
      </c>
      <c r="B176" s="1058">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8">
        <v>9</v>
      </c>
      <c r="B177" s="1058">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8">
        <v>10</v>
      </c>
      <c r="B178" s="1058">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8">
        <v>11</v>
      </c>
      <c r="B179" s="1058">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8">
        <v>12</v>
      </c>
      <c r="B180" s="1058">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8">
        <v>13</v>
      </c>
      <c r="B181" s="1058">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8">
        <v>14</v>
      </c>
      <c r="B182" s="1058">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8">
        <v>15</v>
      </c>
      <c r="B183" s="1058">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8">
        <v>16</v>
      </c>
      <c r="B184" s="1058">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8">
        <v>17</v>
      </c>
      <c r="B185" s="1058">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8">
        <v>18</v>
      </c>
      <c r="B186" s="1058">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8">
        <v>19</v>
      </c>
      <c r="B187" s="1058">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8">
        <v>20</v>
      </c>
      <c r="B188" s="1058">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8">
        <v>21</v>
      </c>
      <c r="B189" s="1058">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8">
        <v>22</v>
      </c>
      <c r="B190" s="1058">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8">
        <v>23</v>
      </c>
      <c r="B191" s="1058">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8">
        <v>24</v>
      </c>
      <c r="B192" s="1058">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8">
        <v>25</v>
      </c>
      <c r="B193" s="1058">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8">
        <v>26</v>
      </c>
      <c r="B194" s="1058">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8">
        <v>27</v>
      </c>
      <c r="B195" s="1058">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8">
        <v>28</v>
      </c>
      <c r="B196" s="1058">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8">
        <v>29</v>
      </c>
      <c r="B197" s="1058">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8">
        <v>30</v>
      </c>
      <c r="B198" s="1058">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494</v>
      </c>
      <c r="Z201" s="342"/>
      <c r="AA201" s="342"/>
      <c r="AB201" s="342"/>
      <c r="AC201" s="274" t="s">
        <v>477</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58">
        <v>1</v>
      </c>
      <c r="B202" s="1058">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8">
        <v>2</v>
      </c>
      <c r="B203" s="1058">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8">
        <v>3</v>
      </c>
      <c r="B204" s="1058">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8">
        <v>4</v>
      </c>
      <c r="B205" s="1058">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8">
        <v>5</v>
      </c>
      <c r="B206" s="1058">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8">
        <v>6</v>
      </c>
      <c r="B207" s="1058">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8">
        <v>7</v>
      </c>
      <c r="B208" s="1058">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8">
        <v>8</v>
      </c>
      <c r="B209" s="1058">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8">
        <v>9</v>
      </c>
      <c r="B210" s="1058">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8">
        <v>10</v>
      </c>
      <c r="B211" s="1058">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8">
        <v>11</v>
      </c>
      <c r="B212" s="1058">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8">
        <v>12</v>
      </c>
      <c r="B213" s="1058">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8">
        <v>13</v>
      </c>
      <c r="B214" s="1058">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8">
        <v>14</v>
      </c>
      <c r="B215" s="1058">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8">
        <v>15</v>
      </c>
      <c r="B216" s="1058">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8">
        <v>16</v>
      </c>
      <c r="B217" s="1058">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8">
        <v>17</v>
      </c>
      <c r="B218" s="1058">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8">
        <v>18</v>
      </c>
      <c r="B219" s="1058">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8">
        <v>19</v>
      </c>
      <c r="B220" s="1058">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8">
        <v>20</v>
      </c>
      <c r="B221" s="1058">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8">
        <v>21</v>
      </c>
      <c r="B222" s="1058">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8">
        <v>22</v>
      </c>
      <c r="B223" s="1058">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8">
        <v>23</v>
      </c>
      <c r="B224" s="1058">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8">
        <v>24</v>
      </c>
      <c r="B225" s="1058">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8">
        <v>25</v>
      </c>
      <c r="B226" s="1058">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8">
        <v>26</v>
      </c>
      <c r="B227" s="1058">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8">
        <v>27</v>
      </c>
      <c r="B228" s="1058">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8">
        <v>28</v>
      </c>
      <c r="B229" s="1058">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8">
        <v>29</v>
      </c>
      <c r="B230" s="1058">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8">
        <v>30</v>
      </c>
      <c r="B231" s="1058">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494</v>
      </c>
      <c r="Z234" s="342"/>
      <c r="AA234" s="342"/>
      <c r="AB234" s="342"/>
      <c r="AC234" s="274" t="s">
        <v>477</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58">
        <v>1</v>
      </c>
      <c r="B235" s="1058">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8">
        <v>2</v>
      </c>
      <c r="B236" s="1058">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8">
        <v>3</v>
      </c>
      <c r="B237" s="1058">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8">
        <v>4</v>
      </c>
      <c r="B238" s="1058">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8">
        <v>5</v>
      </c>
      <c r="B239" s="1058">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8">
        <v>6</v>
      </c>
      <c r="B240" s="1058">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8">
        <v>7</v>
      </c>
      <c r="B241" s="1058">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8">
        <v>8</v>
      </c>
      <c r="B242" s="1058">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8">
        <v>9</v>
      </c>
      <c r="B243" s="1058">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8">
        <v>10</v>
      </c>
      <c r="B244" s="1058">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8">
        <v>11</v>
      </c>
      <c r="B245" s="1058">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8">
        <v>12</v>
      </c>
      <c r="B246" s="1058">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8">
        <v>13</v>
      </c>
      <c r="B247" s="1058">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8">
        <v>14</v>
      </c>
      <c r="B248" s="1058">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8">
        <v>15</v>
      </c>
      <c r="B249" s="1058">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8">
        <v>16</v>
      </c>
      <c r="B250" s="1058">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8">
        <v>17</v>
      </c>
      <c r="B251" s="1058">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8">
        <v>18</v>
      </c>
      <c r="B252" s="1058">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8">
        <v>19</v>
      </c>
      <c r="B253" s="1058">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8">
        <v>20</v>
      </c>
      <c r="B254" s="1058">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8">
        <v>21</v>
      </c>
      <c r="B255" s="1058">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8">
        <v>22</v>
      </c>
      <c r="B256" s="1058">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8">
        <v>23</v>
      </c>
      <c r="B257" s="1058">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8">
        <v>24</v>
      </c>
      <c r="B258" s="1058">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8">
        <v>25</v>
      </c>
      <c r="B259" s="1058">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8">
        <v>26</v>
      </c>
      <c r="B260" s="1058">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8">
        <v>27</v>
      </c>
      <c r="B261" s="1058">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8">
        <v>28</v>
      </c>
      <c r="B262" s="1058">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8">
        <v>29</v>
      </c>
      <c r="B263" s="1058">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8">
        <v>30</v>
      </c>
      <c r="B264" s="1058">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494</v>
      </c>
      <c r="Z267" s="342"/>
      <c r="AA267" s="342"/>
      <c r="AB267" s="342"/>
      <c r="AC267" s="274" t="s">
        <v>477</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58">
        <v>1</v>
      </c>
      <c r="B268" s="1058">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8">
        <v>2</v>
      </c>
      <c r="B269" s="1058">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8">
        <v>3</v>
      </c>
      <c r="B270" s="1058">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8">
        <v>4</v>
      </c>
      <c r="B271" s="1058">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8">
        <v>5</v>
      </c>
      <c r="B272" s="1058">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8">
        <v>6</v>
      </c>
      <c r="B273" s="1058">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8">
        <v>7</v>
      </c>
      <c r="B274" s="1058">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8">
        <v>8</v>
      </c>
      <c r="B275" s="1058">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8">
        <v>9</v>
      </c>
      <c r="B276" s="1058">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8">
        <v>10</v>
      </c>
      <c r="B277" s="1058">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8">
        <v>11</v>
      </c>
      <c r="B278" s="1058">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8">
        <v>12</v>
      </c>
      <c r="B279" s="1058">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8">
        <v>13</v>
      </c>
      <c r="B280" s="1058">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8">
        <v>14</v>
      </c>
      <c r="B281" s="1058">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8">
        <v>15</v>
      </c>
      <c r="B282" s="1058">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8">
        <v>16</v>
      </c>
      <c r="B283" s="1058">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8">
        <v>17</v>
      </c>
      <c r="B284" s="1058">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8">
        <v>18</v>
      </c>
      <c r="B285" s="1058">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8">
        <v>19</v>
      </c>
      <c r="B286" s="1058">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8">
        <v>20</v>
      </c>
      <c r="B287" s="1058">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8">
        <v>21</v>
      </c>
      <c r="B288" s="1058">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8">
        <v>22</v>
      </c>
      <c r="B289" s="1058">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8">
        <v>23</v>
      </c>
      <c r="B290" s="1058">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8">
        <v>24</v>
      </c>
      <c r="B291" s="1058">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8">
        <v>25</v>
      </c>
      <c r="B292" s="1058">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8">
        <v>26</v>
      </c>
      <c r="B293" s="1058">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8">
        <v>27</v>
      </c>
      <c r="B294" s="1058">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8">
        <v>28</v>
      </c>
      <c r="B295" s="1058">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8">
        <v>29</v>
      </c>
      <c r="B296" s="1058">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8">
        <v>30</v>
      </c>
      <c r="B297" s="1058">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494</v>
      </c>
      <c r="Z300" s="342"/>
      <c r="AA300" s="342"/>
      <c r="AB300" s="342"/>
      <c r="AC300" s="274" t="s">
        <v>477</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58">
        <v>1</v>
      </c>
      <c r="B301" s="1058">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8">
        <v>2</v>
      </c>
      <c r="B302" s="1058">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8">
        <v>3</v>
      </c>
      <c r="B303" s="1058">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8">
        <v>4</v>
      </c>
      <c r="B304" s="1058">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8">
        <v>5</v>
      </c>
      <c r="B305" s="1058">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8">
        <v>6</v>
      </c>
      <c r="B306" s="1058">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8">
        <v>7</v>
      </c>
      <c r="B307" s="1058">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8">
        <v>8</v>
      </c>
      <c r="B308" s="1058">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8">
        <v>9</v>
      </c>
      <c r="B309" s="1058">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8">
        <v>10</v>
      </c>
      <c r="B310" s="1058">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8">
        <v>11</v>
      </c>
      <c r="B311" s="1058">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8">
        <v>12</v>
      </c>
      <c r="B312" s="1058">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8">
        <v>13</v>
      </c>
      <c r="B313" s="1058">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8">
        <v>14</v>
      </c>
      <c r="B314" s="1058">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8">
        <v>15</v>
      </c>
      <c r="B315" s="1058">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8">
        <v>16</v>
      </c>
      <c r="B316" s="1058">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8">
        <v>17</v>
      </c>
      <c r="B317" s="1058">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8">
        <v>18</v>
      </c>
      <c r="B318" s="1058">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8">
        <v>19</v>
      </c>
      <c r="B319" s="1058">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8">
        <v>20</v>
      </c>
      <c r="B320" s="1058">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8">
        <v>21</v>
      </c>
      <c r="B321" s="1058">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8">
        <v>22</v>
      </c>
      <c r="B322" s="1058">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8">
        <v>23</v>
      </c>
      <c r="B323" s="1058">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8">
        <v>24</v>
      </c>
      <c r="B324" s="1058">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8">
        <v>25</v>
      </c>
      <c r="B325" s="1058">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8">
        <v>26</v>
      </c>
      <c r="B326" s="1058">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8">
        <v>27</v>
      </c>
      <c r="B327" s="1058">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8">
        <v>28</v>
      </c>
      <c r="B328" s="1058">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8">
        <v>29</v>
      </c>
      <c r="B329" s="1058">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8">
        <v>30</v>
      </c>
      <c r="B330" s="1058">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494</v>
      </c>
      <c r="Z333" s="342"/>
      <c r="AA333" s="342"/>
      <c r="AB333" s="342"/>
      <c r="AC333" s="274" t="s">
        <v>477</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58">
        <v>1</v>
      </c>
      <c r="B334" s="1058">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8">
        <v>2</v>
      </c>
      <c r="B335" s="1058">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8">
        <v>3</v>
      </c>
      <c r="B336" s="1058">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8">
        <v>4</v>
      </c>
      <c r="B337" s="1058">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8">
        <v>5</v>
      </c>
      <c r="B338" s="1058">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8">
        <v>6</v>
      </c>
      <c r="B339" s="1058">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8">
        <v>7</v>
      </c>
      <c r="B340" s="1058">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8">
        <v>8</v>
      </c>
      <c r="B341" s="1058">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8">
        <v>9</v>
      </c>
      <c r="B342" s="1058">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8">
        <v>10</v>
      </c>
      <c r="B343" s="1058">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8">
        <v>11</v>
      </c>
      <c r="B344" s="1058">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8">
        <v>12</v>
      </c>
      <c r="B345" s="1058">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8">
        <v>13</v>
      </c>
      <c r="B346" s="1058">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8">
        <v>14</v>
      </c>
      <c r="B347" s="1058">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8">
        <v>15</v>
      </c>
      <c r="B348" s="1058">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8">
        <v>16</v>
      </c>
      <c r="B349" s="1058">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8">
        <v>17</v>
      </c>
      <c r="B350" s="1058">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8">
        <v>18</v>
      </c>
      <c r="B351" s="1058">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8">
        <v>19</v>
      </c>
      <c r="B352" s="1058">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8">
        <v>20</v>
      </c>
      <c r="B353" s="1058">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8">
        <v>21</v>
      </c>
      <c r="B354" s="1058">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8">
        <v>22</v>
      </c>
      <c r="B355" s="1058">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8">
        <v>23</v>
      </c>
      <c r="B356" s="1058">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8">
        <v>24</v>
      </c>
      <c r="B357" s="1058">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8">
        <v>25</v>
      </c>
      <c r="B358" s="1058">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8">
        <v>26</v>
      </c>
      <c r="B359" s="1058">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8">
        <v>27</v>
      </c>
      <c r="B360" s="1058">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8">
        <v>28</v>
      </c>
      <c r="B361" s="1058">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8">
        <v>29</v>
      </c>
      <c r="B362" s="1058">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8">
        <v>30</v>
      </c>
      <c r="B363" s="1058">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494</v>
      </c>
      <c r="Z366" s="342"/>
      <c r="AA366" s="342"/>
      <c r="AB366" s="342"/>
      <c r="AC366" s="274" t="s">
        <v>477</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58">
        <v>1</v>
      </c>
      <c r="B367" s="1058">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8">
        <v>2</v>
      </c>
      <c r="B368" s="1058">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8">
        <v>3</v>
      </c>
      <c r="B369" s="1058">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8">
        <v>4</v>
      </c>
      <c r="B370" s="1058">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8">
        <v>5</v>
      </c>
      <c r="B371" s="1058">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8">
        <v>6</v>
      </c>
      <c r="B372" s="1058">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8">
        <v>7</v>
      </c>
      <c r="B373" s="1058">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8">
        <v>8</v>
      </c>
      <c r="B374" s="1058">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8">
        <v>9</v>
      </c>
      <c r="B375" s="1058">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8">
        <v>10</v>
      </c>
      <c r="B376" s="1058">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8">
        <v>11</v>
      </c>
      <c r="B377" s="1058">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8">
        <v>12</v>
      </c>
      <c r="B378" s="1058">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8">
        <v>13</v>
      </c>
      <c r="B379" s="1058">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8">
        <v>14</v>
      </c>
      <c r="B380" s="1058">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8">
        <v>15</v>
      </c>
      <c r="B381" s="1058">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8">
        <v>16</v>
      </c>
      <c r="B382" s="1058">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8">
        <v>17</v>
      </c>
      <c r="B383" s="1058">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8">
        <v>18</v>
      </c>
      <c r="B384" s="1058">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8">
        <v>19</v>
      </c>
      <c r="B385" s="1058">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8">
        <v>20</v>
      </c>
      <c r="B386" s="1058">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8">
        <v>21</v>
      </c>
      <c r="B387" s="1058">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8">
        <v>22</v>
      </c>
      <c r="B388" s="1058">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8">
        <v>23</v>
      </c>
      <c r="B389" s="1058">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8">
        <v>24</v>
      </c>
      <c r="B390" s="1058">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8">
        <v>25</v>
      </c>
      <c r="B391" s="1058">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8">
        <v>26</v>
      </c>
      <c r="B392" s="1058">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8">
        <v>27</v>
      </c>
      <c r="B393" s="1058">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8">
        <v>28</v>
      </c>
      <c r="B394" s="1058">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8">
        <v>29</v>
      </c>
      <c r="B395" s="1058">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8">
        <v>30</v>
      </c>
      <c r="B396" s="1058">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494</v>
      </c>
      <c r="Z399" s="342"/>
      <c r="AA399" s="342"/>
      <c r="AB399" s="342"/>
      <c r="AC399" s="274" t="s">
        <v>477</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58">
        <v>1</v>
      </c>
      <c r="B400" s="1058">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8">
        <v>2</v>
      </c>
      <c r="B401" s="1058">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8">
        <v>3</v>
      </c>
      <c r="B402" s="1058">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8">
        <v>4</v>
      </c>
      <c r="B403" s="1058">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8">
        <v>5</v>
      </c>
      <c r="B404" s="1058">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8">
        <v>6</v>
      </c>
      <c r="B405" s="1058">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8">
        <v>7</v>
      </c>
      <c r="B406" s="1058">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8">
        <v>8</v>
      </c>
      <c r="B407" s="1058">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8">
        <v>9</v>
      </c>
      <c r="B408" s="1058">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8">
        <v>10</v>
      </c>
      <c r="B409" s="1058">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8">
        <v>11</v>
      </c>
      <c r="B410" s="1058">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8">
        <v>12</v>
      </c>
      <c r="B411" s="1058">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8">
        <v>13</v>
      </c>
      <c r="B412" s="1058">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8">
        <v>14</v>
      </c>
      <c r="B413" s="1058">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8">
        <v>15</v>
      </c>
      <c r="B414" s="1058">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8">
        <v>16</v>
      </c>
      <c r="B415" s="1058">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8">
        <v>17</v>
      </c>
      <c r="B416" s="1058">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8">
        <v>18</v>
      </c>
      <c r="B417" s="1058">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8">
        <v>19</v>
      </c>
      <c r="B418" s="1058">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8">
        <v>20</v>
      </c>
      <c r="B419" s="1058">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8">
        <v>21</v>
      </c>
      <c r="B420" s="1058">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8">
        <v>22</v>
      </c>
      <c r="B421" s="1058">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8">
        <v>23</v>
      </c>
      <c r="B422" s="1058">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8">
        <v>24</v>
      </c>
      <c r="B423" s="1058">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8">
        <v>25</v>
      </c>
      <c r="B424" s="1058">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8">
        <v>26</v>
      </c>
      <c r="B425" s="1058">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8">
        <v>27</v>
      </c>
      <c r="B426" s="1058">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8">
        <v>28</v>
      </c>
      <c r="B427" s="1058">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8">
        <v>29</v>
      </c>
      <c r="B428" s="1058">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8">
        <v>30</v>
      </c>
      <c r="B429" s="1058">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494</v>
      </c>
      <c r="Z432" s="342"/>
      <c r="AA432" s="342"/>
      <c r="AB432" s="342"/>
      <c r="AC432" s="274" t="s">
        <v>477</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58">
        <v>1</v>
      </c>
      <c r="B433" s="1058">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8">
        <v>2</v>
      </c>
      <c r="B434" s="1058">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8">
        <v>3</v>
      </c>
      <c r="B435" s="1058">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8">
        <v>4</v>
      </c>
      <c r="B436" s="1058">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8">
        <v>5</v>
      </c>
      <c r="B437" s="1058">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8">
        <v>6</v>
      </c>
      <c r="B438" s="1058">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8">
        <v>7</v>
      </c>
      <c r="B439" s="1058">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8">
        <v>8</v>
      </c>
      <c r="B440" s="1058">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8">
        <v>9</v>
      </c>
      <c r="B441" s="1058">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8">
        <v>10</v>
      </c>
      <c r="B442" s="1058">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8">
        <v>11</v>
      </c>
      <c r="B443" s="1058">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8">
        <v>12</v>
      </c>
      <c r="B444" s="1058">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8">
        <v>13</v>
      </c>
      <c r="B445" s="1058">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8">
        <v>14</v>
      </c>
      <c r="B446" s="1058">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8">
        <v>15</v>
      </c>
      <c r="B447" s="1058">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8">
        <v>16</v>
      </c>
      <c r="B448" s="1058">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8">
        <v>17</v>
      </c>
      <c r="B449" s="1058">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8">
        <v>18</v>
      </c>
      <c r="B450" s="1058">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8">
        <v>19</v>
      </c>
      <c r="B451" s="1058">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8">
        <v>20</v>
      </c>
      <c r="B452" s="1058">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8">
        <v>21</v>
      </c>
      <c r="B453" s="1058">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8">
        <v>22</v>
      </c>
      <c r="B454" s="1058">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8">
        <v>23</v>
      </c>
      <c r="B455" s="1058">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8">
        <v>24</v>
      </c>
      <c r="B456" s="1058">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8">
        <v>25</v>
      </c>
      <c r="B457" s="1058">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8">
        <v>26</v>
      </c>
      <c r="B458" s="1058">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8">
        <v>27</v>
      </c>
      <c r="B459" s="1058">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8">
        <v>28</v>
      </c>
      <c r="B460" s="1058">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8">
        <v>29</v>
      </c>
      <c r="B461" s="1058">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8">
        <v>30</v>
      </c>
      <c r="B462" s="1058">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494</v>
      </c>
      <c r="Z465" s="342"/>
      <c r="AA465" s="342"/>
      <c r="AB465" s="342"/>
      <c r="AC465" s="274" t="s">
        <v>477</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58">
        <v>1</v>
      </c>
      <c r="B466" s="1058">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8">
        <v>2</v>
      </c>
      <c r="B467" s="1058">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8">
        <v>3</v>
      </c>
      <c r="B468" s="1058">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8">
        <v>4</v>
      </c>
      <c r="B469" s="1058">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8">
        <v>5</v>
      </c>
      <c r="B470" s="1058">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8">
        <v>6</v>
      </c>
      <c r="B471" s="1058">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8">
        <v>7</v>
      </c>
      <c r="B472" s="1058">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8">
        <v>8</v>
      </c>
      <c r="B473" s="1058">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8">
        <v>9</v>
      </c>
      <c r="B474" s="1058">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8">
        <v>10</v>
      </c>
      <c r="B475" s="1058">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8">
        <v>11</v>
      </c>
      <c r="B476" s="1058">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8">
        <v>12</v>
      </c>
      <c r="B477" s="1058">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8">
        <v>13</v>
      </c>
      <c r="B478" s="1058">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8">
        <v>14</v>
      </c>
      <c r="B479" s="1058">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8">
        <v>15</v>
      </c>
      <c r="B480" s="1058">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8">
        <v>16</v>
      </c>
      <c r="B481" s="1058">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8">
        <v>17</v>
      </c>
      <c r="B482" s="1058">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8">
        <v>18</v>
      </c>
      <c r="B483" s="1058">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8">
        <v>19</v>
      </c>
      <c r="B484" s="1058">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8">
        <v>20</v>
      </c>
      <c r="B485" s="1058">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8">
        <v>21</v>
      </c>
      <c r="B486" s="1058">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8">
        <v>22</v>
      </c>
      <c r="B487" s="1058">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8">
        <v>23</v>
      </c>
      <c r="B488" s="1058">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8">
        <v>24</v>
      </c>
      <c r="B489" s="1058">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8">
        <v>25</v>
      </c>
      <c r="B490" s="1058">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8">
        <v>26</v>
      </c>
      <c r="B491" s="1058">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8">
        <v>27</v>
      </c>
      <c r="B492" s="1058">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8">
        <v>28</v>
      </c>
      <c r="B493" s="1058">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8">
        <v>29</v>
      </c>
      <c r="B494" s="1058">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8">
        <v>30</v>
      </c>
      <c r="B495" s="1058">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494</v>
      </c>
      <c r="Z498" s="342"/>
      <c r="AA498" s="342"/>
      <c r="AB498" s="342"/>
      <c r="AC498" s="274" t="s">
        <v>477</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58">
        <v>1</v>
      </c>
      <c r="B499" s="1058">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8">
        <v>2</v>
      </c>
      <c r="B500" s="1058">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8">
        <v>3</v>
      </c>
      <c r="B501" s="1058">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8">
        <v>4</v>
      </c>
      <c r="B502" s="1058">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8">
        <v>5</v>
      </c>
      <c r="B503" s="1058">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8">
        <v>6</v>
      </c>
      <c r="B504" s="1058">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8">
        <v>7</v>
      </c>
      <c r="B505" s="1058">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8">
        <v>8</v>
      </c>
      <c r="B506" s="1058">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8">
        <v>9</v>
      </c>
      <c r="B507" s="1058">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8">
        <v>10</v>
      </c>
      <c r="B508" s="1058">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8">
        <v>11</v>
      </c>
      <c r="B509" s="1058">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8">
        <v>12</v>
      </c>
      <c r="B510" s="1058">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8">
        <v>13</v>
      </c>
      <c r="B511" s="1058">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8">
        <v>14</v>
      </c>
      <c r="B512" s="1058">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8">
        <v>15</v>
      </c>
      <c r="B513" s="1058">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8">
        <v>16</v>
      </c>
      <c r="B514" s="1058">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8">
        <v>17</v>
      </c>
      <c r="B515" s="1058">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8">
        <v>18</v>
      </c>
      <c r="B516" s="1058">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8">
        <v>19</v>
      </c>
      <c r="B517" s="1058">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8">
        <v>20</v>
      </c>
      <c r="B518" s="1058">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8">
        <v>21</v>
      </c>
      <c r="B519" s="1058">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8">
        <v>22</v>
      </c>
      <c r="B520" s="1058">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8">
        <v>23</v>
      </c>
      <c r="B521" s="1058">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8">
        <v>24</v>
      </c>
      <c r="B522" s="1058">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8">
        <v>25</v>
      </c>
      <c r="B523" s="1058">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8">
        <v>26</v>
      </c>
      <c r="B524" s="1058">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8">
        <v>27</v>
      </c>
      <c r="B525" s="1058">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8">
        <v>28</v>
      </c>
      <c r="B526" s="1058">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8">
        <v>29</v>
      </c>
      <c r="B527" s="1058">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8">
        <v>30</v>
      </c>
      <c r="B528" s="1058">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494</v>
      </c>
      <c r="Z531" s="342"/>
      <c r="AA531" s="342"/>
      <c r="AB531" s="342"/>
      <c r="AC531" s="274" t="s">
        <v>477</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58">
        <v>1</v>
      </c>
      <c r="B532" s="1058">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8">
        <v>2</v>
      </c>
      <c r="B533" s="1058">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8">
        <v>3</v>
      </c>
      <c r="B534" s="1058">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8">
        <v>4</v>
      </c>
      <c r="B535" s="1058">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8">
        <v>5</v>
      </c>
      <c r="B536" s="1058">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8">
        <v>6</v>
      </c>
      <c r="B537" s="1058">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8">
        <v>7</v>
      </c>
      <c r="B538" s="1058">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8">
        <v>8</v>
      </c>
      <c r="B539" s="1058">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8">
        <v>9</v>
      </c>
      <c r="B540" s="1058">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8">
        <v>10</v>
      </c>
      <c r="B541" s="1058">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8">
        <v>11</v>
      </c>
      <c r="B542" s="1058">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8">
        <v>12</v>
      </c>
      <c r="B543" s="1058">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8">
        <v>13</v>
      </c>
      <c r="B544" s="1058">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8">
        <v>14</v>
      </c>
      <c r="B545" s="1058">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8">
        <v>15</v>
      </c>
      <c r="B546" s="1058">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8">
        <v>16</v>
      </c>
      <c r="B547" s="1058">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8">
        <v>17</v>
      </c>
      <c r="B548" s="1058">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8">
        <v>18</v>
      </c>
      <c r="B549" s="1058">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8">
        <v>19</v>
      </c>
      <c r="B550" s="1058">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8">
        <v>20</v>
      </c>
      <c r="B551" s="1058">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8">
        <v>21</v>
      </c>
      <c r="B552" s="1058">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8">
        <v>22</v>
      </c>
      <c r="B553" s="1058">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8">
        <v>23</v>
      </c>
      <c r="B554" s="1058">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8">
        <v>24</v>
      </c>
      <c r="B555" s="1058">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8">
        <v>25</v>
      </c>
      <c r="B556" s="1058">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8">
        <v>26</v>
      </c>
      <c r="B557" s="1058">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8">
        <v>27</v>
      </c>
      <c r="B558" s="1058">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8">
        <v>28</v>
      </c>
      <c r="B559" s="1058">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8">
        <v>29</v>
      </c>
      <c r="B560" s="1058">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8">
        <v>30</v>
      </c>
      <c r="B561" s="1058">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494</v>
      </c>
      <c r="Z564" s="342"/>
      <c r="AA564" s="342"/>
      <c r="AB564" s="342"/>
      <c r="AC564" s="274" t="s">
        <v>477</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58">
        <v>1</v>
      </c>
      <c r="B565" s="1058">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8">
        <v>2</v>
      </c>
      <c r="B566" s="1058">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8">
        <v>3</v>
      </c>
      <c r="B567" s="1058">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8">
        <v>4</v>
      </c>
      <c r="B568" s="1058">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8">
        <v>5</v>
      </c>
      <c r="B569" s="1058">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8">
        <v>6</v>
      </c>
      <c r="B570" s="1058">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8">
        <v>7</v>
      </c>
      <c r="B571" s="1058">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8">
        <v>8</v>
      </c>
      <c r="B572" s="1058">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8">
        <v>9</v>
      </c>
      <c r="B573" s="1058">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8">
        <v>10</v>
      </c>
      <c r="B574" s="1058">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8">
        <v>11</v>
      </c>
      <c r="B575" s="1058">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8">
        <v>12</v>
      </c>
      <c r="B576" s="1058">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8">
        <v>13</v>
      </c>
      <c r="B577" s="1058">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8">
        <v>14</v>
      </c>
      <c r="B578" s="1058">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8">
        <v>15</v>
      </c>
      <c r="B579" s="1058">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8">
        <v>16</v>
      </c>
      <c r="B580" s="1058">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8">
        <v>17</v>
      </c>
      <c r="B581" s="1058">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8">
        <v>18</v>
      </c>
      <c r="B582" s="1058">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8">
        <v>19</v>
      </c>
      <c r="B583" s="1058">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8">
        <v>20</v>
      </c>
      <c r="B584" s="1058">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8">
        <v>21</v>
      </c>
      <c r="B585" s="1058">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8">
        <v>22</v>
      </c>
      <c r="B586" s="1058">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8">
        <v>23</v>
      </c>
      <c r="B587" s="1058">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8">
        <v>24</v>
      </c>
      <c r="B588" s="1058">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8">
        <v>25</v>
      </c>
      <c r="B589" s="1058">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8">
        <v>26</v>
      </c>
      <c r="B590" s="1058">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8">
        <v>27</v>
      </c>
      <c r="B591" s="1058">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8">
        <v>28</v>
      </c>
      <c r="B592" s="1058">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8">
        <v>29</v>
      </c>
      <c r="B593" s="1058">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8">
        <v>30</v>
      </c>
      <c r="B594" s="1058">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494</v>
      </c>
      <c r="Z597" s="342"/>
      <c r="AA597" s="342"/>
      <c r="AB597" s="342"/>
      <c r="AC597" s="274" t="s">
        <v>477</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58">
        <v>1</v>
      </c>
      <c r="B598" s="1058">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8">
        <v>2</v>
      </c>
      <c r="B599" s="1058">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8">
        <v>3</v>
      </c>
      <c r="B600" s="1058">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8">
        <v>4</v>
      </c>
      <c r="B601" s="1058">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8">
        <v>5</v>
      </c>
      <c r="B602" s="1058">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8">
        <v>6</v>
      </c>
      <c r="B603" s="1058">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8">
        <v>7</v>
      </c>
      <c r="B604" s="1058">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8">
        <v>8</v>
      </c>
      <c r="B605" s="1058">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8">
        <v>9</v>
      </c>
      <c r="B606" s="1058">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8">
        <v>10</v>
      </c>
      <c r="B607" s="1058">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8">
        <v>11</v>
      </c>
      <c r="B608" s="1058">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8">
        <v>12</v>
      </c>
      <c r="B609" s="1058">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8">
        <v>13</v>
      </c>
      <c r="B610" s="1058">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8">
        <v>14</v>
      </c>
      <c r="B611" s="1058">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8">
        <v>15</v>
      </c>
      <c r="B612" s="1058">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8">
        <v>16</v>
      </c>
      <c r="B613" s="1058">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8">
        <v>17</v>
      </c>
      <c r="B614" s="1058">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8">
        <v>18</v>
      </c>
      <c r="B615" s="1058">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8">
        <v>19</v>
      </c>
      <c r="B616" s="1058">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8">
        <v>20</v>
      </c>
      <c r="B617" s="1058">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8">
        <v>21</v>
      </c>
      <c r="B618" s="1058">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8">
        <v>22</v>
      </c>
      <c r="B619" s="1058">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8">
        <v>23</v>
      </c>
      <c r="B620" s="1058">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8">
        <v>24</v>
      </c>
      <c r="B621" s="1058">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8">
        <v>25</v>
      </c>
      <c r="B622" s="1058">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8">
        <v>26</v>
      </c>
      <c r="B623" s="1058">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8">
        <v>27</v>
      </c>
      <c r="B624" s="1058">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8">
        <v>28</v>
      </c>
      <c r="B625" s="1058">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8">
        <v>29</v>
      </c>
      <c r="B626" s="1058">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8">
        <v>30</v>
      </c>
      <c r="B627" s="1058">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494</v>
      </c>
      <c r="Z630" s="342"/>
      <c r="AA630" s="342"/>
      <c r="AB630" s="342"/>
      <c r="AC630" s="274" t="s">
        <v>477</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58">
        <v>1</v>
      </c>
      <c r="B631" s="1058">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8">
        <v>2</v>
      </c>
      <c r="B632" s="1058">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8">
        <v>3</v>
      </c>
      <c r="B633" s="1058">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8">
        <v>4</v>
      </c>
      <c r="B634" s="1058">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8">
        <v>5</v>
      </c>
      <c r="B635" s="1058">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8">
        <v>6</v>
      </c>
      <c r="B636" s="1058">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8">
        <v>7</v>
      </c>
      <c r="B637" s="1058">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8">
        <v>8</v>
      </c>
      <c r="B638" s="1058">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8">
        <v>9</v>
      </c>
      <c r="B639" s="1058">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8">
        <v>10</v>
      </c>
      <c r="B640" s="1058">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8">
        <v>11</v>
      </c>
      <c r="B641" s="1058">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8">
        <v>12</v>
      </c>
      <c r="B642" s="1058">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8">
        <v>13</v>
      </c>
      <c r="B643" s="1058">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8">
        <v>14</v>
      </c>
      <c r="B644" s="1058">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8">
        <v>15</v>
      </c>
      <c r="B645" s="1058">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8">
        <v>16</v>
      </c>
      <c r="B646" s="1058">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8">
        <v>17</v>
      </c>
      <c r="B647" s="1058">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8">
        <v>18</v>
      </c>
      <c r="B648" s="1058">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8">
        <v>19</v>
      </c>
      <c r="B649" s="1058">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8">
        <v>20</v>
      </c>
      <c r="B650" s="1058">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8">
        <v>21</v>
      </c>
      <c r="B651" s="1058">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8">
        <v>22</v>
      </c>
      <c r="B652" s="1058">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8">
        <v>23</v>
      </c>
      <c r="B653" s="1058">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8">
        <v>24</v>
      </c>
      <c r="B654" s="1058">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8">
        <v>25</v>
      </c>
      <c r="B655" s="1058">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8">
        <v>26</v>
      </c>
      <c r="B656" s="1058">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8">
        <v>27</v>
      </c>
      <c r="B657" s="1058">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8">
        <v>28</v>
      </c>
      <c r="B658" s="1058">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8">
        <v>29</v>
      </c>
      <c r="B659" s="1058">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8">
        <v>30</v>
      </c>
      <c r="B660" s="1058">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494</v>
      </c>
      <c r="Z663" s="342"/>
      <c r="AA663" s="342"/>
      <c r="AB663" s="342"/>
      <c r="AC663" s="274" t="s">
        <v>477</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58">
        <v>1</v>
      </c>
      <c r="B664" s="1058">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8">
        <v>2</v>
      </c>
      <c r="B665" s="1058">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8">
        <v>3</v>
      </c>
      <c r="B666" s="1058">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8">
        <v>4</v>
      </c>
      <c r="B667" s="1058">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8">
        <v>5</v>
      </c>
      <c r="B668" s="1058">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8">
        <v>6</v>
      </c>
      <c r="B669" s="1058">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8">
        <v>7</v>
      </c>
      <c r="B670" s="1058">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8">
        <v>8</v>
      </c>
      <c r="B671" s="1058">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8">
        <v>9</v>
      </c>
      <c r="B672" s="1058">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8">
        <v>10</v>
      </c>
      <c r="B673" s="1058">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8">
        <v>11</v>
      </c>
      <c r="B674" s="1058">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8">
        <v>12</v>
      </c>
      <c r="B675" s="1058">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8">
        <v>13</v>
      </c>
      <c r="B676" s="1058">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8">
        <v>14</v>
      </c>
      <c r="B677" s="1058">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8">
        <v>15</v>
      </c>
      <c r="B678" s="1058">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8">
        <v>16</v>
      </c>
      <c r="B679" s="1058">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8">
        <v>17</v>
      </c>
      <c r="B680" s="1058">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8">
        <v>18</v>
      </c>
      <c r="B681" s="1058">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8">
        <v>19</v>
      </c>
      <c r="B682" s="1058">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8">
        <v>20</v>
      </c>
      <c r="B683" s="1058">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8">
        <v>21</v>
      </c>
      <c r="B684" s="1058">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8">
        <v>22</v>
      </c>
      <c r="B685" s="1058">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8">
        <v>23</v>
      </c>
      <c r="B686" s="1058">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8">
        <v>24</v>
      </c>
      <c r="B687" s="1058">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8">
        <v>25</v>
      </c>
      <c r="B688" s="1058">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8">
        <v>26</v>
      </c>
      <c r="B689" s="1058">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8">
        <v>27</v>
      </c>
      <c r="B690" s="1058">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8">
        <v>28</v>
      </c>
      <c r="B691" s="1058">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8">
        <v>29</v>
      </c>
      <c r="B692" s="1058">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8">
        <v>30</v>
      </c>
      <c r="B693" s="1058">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494</v>
      </c>
      <c r="Z696" s="342"/>
      <c r="AA696" s="342"/>
      <c r="AB696" s="342"/>
      <c r="AC696" s="274" t="s">
        <v>477</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58">
        <v>1</v>
      </c>
      <c r="B697" s="1058">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8">
        <v>2</v>
      </c>
      <c r="B698" s="1058">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8">
        <v>3</v>
      </c>
      <c r="B699" s="1058">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8">
        <v>4</v>
      </c>
      <c r="B700" s="1058">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8">
        <v>5</v>
      </c>
      <c r="B701" s="1058">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8">
        <v>6</v>
      </c>
      <c r="B702" s="1058">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8">
        <v>7</v>
      </c>
      <c r="B703" s="1058">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8">
        <v>8</v>
      </c>
      <c r="B704" s="1058">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8">
        <v>9</v>
      </c>
      <c r="B705" s="1058">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8">
        <v>10</v>
      </c>
      <c r="B706" s="1058">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8">
        <v>11</v>
      </c>
      <c r="B707" s="1058">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8">
        <v>12</v>
      </c>
      <c r="B708" s="1058">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8">
        <v>13</v>
      </c>
      <c r="B709" s="1058">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8">
        <v>14</v>
      </c>
      <c r="B710" s="1058">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8">
        <v>15</v>
      </c>
      <c r="B711" s="1058">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8">
        <v>16</v>
      </c>
      <c r="B712" s="1058">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8">
        <v>17</v>
      </c>
      <c r="B713" s="1058">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8">
        <v>18</v>
      </c>
      <c r="B714" s="1058">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8">
        <v>19</v>
      </c>
      <c r="B715" s="1058">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8">
        <v>20</v>
      </c>
      <c r="B716" s="1058">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8">
        <v>21</v>
      </c>
      <c r="B717" s="1058">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8">
        <v>22</v>
      </c>
      <c r="B718" s="1058">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8">
        <v>23</v>
      </c>
      <c r="B719" s="1058">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8">
        <v>24</v>
      </c>
      <c r="B720" s="1058">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8">
        <v>25</v>
      </c>
      <c r="B721" s="1058">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8">
        <v>26</v>
      </c>
      <c r="B722" s="1058">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8">
        <v>27</v>
      </c>
      <c r="B723" s="1058">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8">
        <v>28</v>
      </c>
      <c r="B724" s="1058">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8">
        <v>29</v>
      </c>
      <c r="B725" s="1058">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8">
        <v>30</v>
      </c>
      <c r="B726" s="1058">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494</v>
      </c>
      <c r="Z729" s="342"/>
      <c r="AA729" s="342"/>
      <c r="AB729" s="342"/>
      <c r="AC729" s="274" t="s">
        <v>477</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58">
        <v>1</v>
      </c>
      <c r="B730" s="1058">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8">
        <v>2</v>
      </c>
      <c r="B731" s="1058">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8">
        <v>3</v>
      </c>
      <c r="B732" s="1058">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8">
        <v>4</v>
      </c>
      <c r="B733" s="1058">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8">
        <v>5</v>
      </c>
      <c r="B734" s="1058">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8">
        <v>6</v>
      </c>
      <c r="B735" s="1058">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8">
        <v>7</v>
      </c>
      <c r="B736" s="1058">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8">
        <v>8</v>
      </c>
      <c r="B737" s="1058">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8">
        <v>9</v>
      </c>
      <c r="B738" s="1058">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8">
        <v>10</v>
      </c>
      <c r="B739" s="1058">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8">
        <v>11</v>
      </c>
      <c r="B740" s="1058">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8">
        <v>12</v>
      </c>
      <c r="B741" s="1058">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8">
        <v>13</v>
      </c>
      <c r="B742" s="1058">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8">
        <v>14</v>
      </c>
      <c r="B743" s="1058">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8">
        <v>15</v>
      </c>
      <c r="B744" s="1058">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8">
        <v>16</v>
      </c>
      <c r="B745" s="1058">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8">
        <v>17</v>
      </c>
      <c r="B746" s="1058">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8">
        <v>18</v>
      </c>
      <c r="B747" s="1058">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8">
        <v>19</v>
      </c>
      <c r="B748" s="1058">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8">
        <v>20</v>
      </c>
      <c r="B749" s="1058">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8">
        <v>21</v>
      </c>
      <c r="B750" s="1058">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8">
        <v>22</v>
      </c>
      <c r="B751" s="1058">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8">
        <v>23</v>
      </c>
      <c r="B752" s="1058">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8">
        <v>24</v>
      </c>
      <c r="B753" s="1058">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8">
        <v>25</v>
      </c>
      <c r="B754" s="1058">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8">
        <v>26</v>
      </c>
      <c r="B755" s="1058">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8">
        <v>27</v>
      </c>
      <c r="B756" s="1058">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8">
        <v>28</v>
      </c>
      <c r="B757" s="1058">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8">
        <v>29</v>
      </c>
      <c r="B758" s="1058">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8">
        <v>30</v>
      </c>
      <c r="B759" s="1058">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494</v>
      </c>
      <c r="Z762" s="342"/>
      <c r="AA762" s="342"/>
      <c r="AB762" s="342"/>
      <c r="AC762" s="274" t="s">
        <v>477</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58">
        <v>1</v>
      </c>
      <c r="B763" s="1058">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8">
        <v>2</v>
      </c>
      <c r="B764" s="1058">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8">
        <v>3</v>
      </c>
      <c r="B765" s="1058">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8">
        <v>4</v>
      </c>
      <c r="B766" s="1058">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8">
        <v>5</v>
      </c>
      <c r="B767" s="1058">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8">
        <v>6</v>
      </c>
      <c r="B768" s="1058">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8">
        <v>7</v>
      </c>
      <c r="B769" s="1058">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8">
        <v>8</v>
      </c>
      <c r="B770" s="1058">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8">
        <v>9</v>
      </c>
      <c r="B771" s="1058">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8">
        <v>10</v>
      </c>
      <c r="B772" s="1058">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8">
        <v>11</v>
      </c>
      <c r="B773" s="1058">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8">
        <v>12</v>
      </c>
      <c r="B774" s="1058">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8">
        <v>13</v>
      </c>
      <c r="B775" s="1058">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8">
        <v>14</v>
      </c>
      <c r="B776" s="1058">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8">
        <v>15</v>
      </c>
      <c r="B777" s="1058">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8">
        <v>16</v>
      </c>
      <c r="B778" s="1058">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8">
        <v>17</v>
      </c>
      <c r="B779" s="1058">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8">
        <v>18</v>
      </c>
      <c r="B780" s="1058">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8">
        <v>19</v>
      </c>
      <c r="B781" s="1058">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8">
        <v>20</v>
      </c>
      <c r="B782" s="1058">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8">
        <v>21</v>
      </c>
      <c r="B783" s="1058">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8">
        <v>22</v>
      </c>
      <c r="B784" s="1058">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8">
        <v>23</v>
      </c>
      <c r="B785" s="1058">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8">
        <v>24</v>
      </c>
      <c r="B786" s="1058">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8">
        <v>25</v>
      </c>
      <c r="B787" s="1058">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8">
        <v>26</v>
      </c>
      <c r="B788" s="1058">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8">
        <v>27</v>
      </c>
      <c r="B789" s="1058">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8">
        <v>28</v>
      </c>
      <c r="B790" s="1058">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8">
        <v>29</v>
      </c>
      <c r="B791" s="1058">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8">
        <v>30</v>
      </c>
      <c r="B792" s="1058">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494</v>
      </c>
      <c r="Z795" s="342"/>
      <c r="AA795" s="342"/>
      <c r="AB795" s="342"/>
      <c r="AC795" s="274" t="s">
        <v>477</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58">
        <v>1</v>
      </c>
      <c r="B796" s="1058">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8">
        <v>2</v>
      </c>
      <c r="B797" s="1058">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8">
        <v>3</v>
      </c>
      <c r="B798" s="1058">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8">
        <v>4</v>
      </c>
      <c r="B799" s="1058">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8">
        <v>5</v>
      </c>
      <c r="B800" s="1058">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8">
        <v>6</v>
      </c>
      <c r="B801" s="1058">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8">
        <v>7</v>
      </c>
      <c r="B802" s="1058">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8">
        <v>8</v>
      </c>
      <c r="B803" s="1058">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8">
        <v>9</v>
      </c>
      <c r="B804" s="1058">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8">
        <v>10</v>
      </c>
      <c r="B805" s="1058">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8">
        <v>11</v>
      </c>
      <c r="B806" s="1058">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8">
        <v>12</v>
      </c>
      <c r="B807" s="1058">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8">
        <v>13</v>
      </c>
      <c r="B808" s="1058">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8">
        <v>14</v>
      </c>
      <c r="B809" s="1058">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8">
        <v>15</v>
      </c>
      <c r="B810" s="1058">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8">
        <v>16</v>
      </c>
      <c r="B811" s="1058">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8">
        <v>17</v>
      </c>
      <c r="B812" s="1058">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8">
        <v>18</v>
      </c>
      <c r="B813" s="1058">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8">
        <v>19</v>
      </c>
      <c r="B814" s="1058">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8">
        <v>20</v>
      </c>
      <c r="B815" s="1058">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8">
        <v>21</v>
      </c>
      <c r="B816" s="1058">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8">
        <v>22</v>
      </c>
      <c r="B817" s="1058">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8">
        <v>23</v>
      </c>
      <c r="B818" s="1058">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8">
        <v>24</v>
      </c>
      <c r="B819" s="1058">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8">
        <v>25</v>
      </c>
      <c r="B820" s="1058">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8">
        <v>26</v>
      </c>
      <c r="B821" s="1058">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8">
        <v>27</v>
      </c>
      <c r="B822" s="1058">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8">
        <v>28</v>
      </c>
      <c r="B823" s="1058">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8">
        <v>29</v>
      </c>
      <c r="B824" s="1058">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8">
        <v>30</v>
      </c>
      <c r="B825" s="1058">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494</v>
      </c>
      <c r="Z828" s="342"/>
      <c r="AA828" s="342"/>
      <c r="AB828" s="342"/>
      <c r="AC828" s="274" t="s">
        <v>477</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58">
        <v>1</v>
      </c>
      <c r="B829" s="1058">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8">
        <v>2</v>
      </c>
      <c r="B830" s="1058">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8">
        <v>3</v>
      </c>
      <c r="B831" s="1058">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8">
        <v>4</v>
      </c>
      <c r="B832" s="1058">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8">
        <v>5</v>
      </c>
      <c r="B833" s="1058">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8">
        <v>6</v>
      </c>
      <c r="B834" s="1058">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8">
        <v>7</v>
      </c>
      <c r="B835" s="1058">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8">
        <v>8</v>
      </c>
      <c r="B836" s="1058">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8">
        <v>9</v>
      </c>
      <c r="B837" s="1058">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8">
        <v>10</v>
      </c>
      <c r="B838" s="1058">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8">
        <v>11</v>
      </c>
      <c r="B839" s="1058">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8">
        <v>12</v>
      </c>
      <c r="B840" s="1058">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8">
        <v>13</v>
      </c>
      <c r="B841" s="1058">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8">
        <v>14</v>
      </c>
      <c r="B842" s="1058">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8">
        <v>15</v>
      </c>
      <c r="B843" s="1058">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8">
        <v>16</v>
      </c>
      <c r="B844" s="1058">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8">
        <v>17</v>
      </c>
      <c r="B845" s="1058">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8">
        <v>18</v>
      </c>
      <c r="B846" s="1058">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8">
        <v>19</v>
      </c>
      <c r="B847" s="1058">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8">
        <v>20</v>
      </c>
      <c r="B848" s="1058">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8">
        <v>21</v>
      </c>
      <c r="B849" s="1058">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8">
        <v>22</v>
      </c>
      <c r="B850" s="1058">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8">
        <v>23</v>
      </c>
      <c r="B851" s="1058">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8">
        <v>24</v>
      </c>
      <c r="B852" s="1058">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8">
        <v>25</v>
      </c>
      <c r="B853" s="1058">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8">
        <v>26</v>
      </c>
      <c r="B854" s="1058">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8">
        <v>27</v>
      </c>
      <c r="B855" s="1058">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8">
        <v>28</v>
      </c>
      <c r="B856" s="1058">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8">
        <v>29</v>
      </c>
      <c r="B857" s="1058">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8">
        <v>30</v>
      </c>
      <c r="B858" s="1058">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494</v>
      </c>
      <c r="Z861" s="342"/>
      <c r="AA861" s="342"/>
      <c r="AB861" s="342"/>
      <c r="AC861" s="274" t="s">
        <v>477</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58">
        <v>1</v>
      </c>
      <c r="B862" s="1058">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8">
        <v>2</v>
      </c>
      <c r="B863" s="1058">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8">
        <v>3</v>
      </c>
      <c r="B864" s="1058">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8">
        <v>4</v>
      </c>
      <c r="B865" s="1058">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8">
        <v>5</v>
      </c>
      <c r="B866" s="1058">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8">
        <v>6</v>
      </c>
      <c r="B867" s="1058">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8">
        <v>7</v>
      </c>
      <c r="B868" s="1058">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8">
        <v>8</v>
      </c>
      <c r="B869" s="1058">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8">
        <v>9</v>
      </c>
      <c r="B870" s="1058">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8">
        <v>10</v>
      </c>
      <c r="B871" s="1058">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8">
        <v>11</v>
      </c>
      <c r="B872" s="1058">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8">
        <v>12</v>
      </c>
      <c r="B873" s="1058">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8">
        <v>13</v>
      </c>
      <c r="B874" s="1058">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8">
        <v>14</v>
      </c>
      <c r="B875" s="1058">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8">
        <v>15</v>
      </c>
      <c r="B876" s="1058">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8">
        <v>16</v>
      </c>
      <c r="B877" s="1058">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8">
        <v>17</v>
      </c>
      <c r="B878" s="1058">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8">
        <v>18</v>
      </c>
      <c r="B879" s="1058">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8">
        <v>19</v>
      </c>
      <c r="B880" s="1058">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8">
        <v>20</v>
      </c>
      <c r="B881" s="1058">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8">
        <v>21</v>
      </c>
      <c r="B882" s="1058">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8">
        <v>22</v>
      </c>
      <c r="B883" s="1058">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8">
        <v>23</v>
      </c>
      <c r="B884" s="1058">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8">
        <v>24</v>
      </c>
      <c r="B885" s="1058">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8">
        <v>25</v>
      </c>
      <c r="B886" s="1058">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8">
        <v>26</v>
      </c>
      <c r="B887" s="1058">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8">
        <v>27</v>
      </c>
      <c r="B888" s="1058">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8">
        <v>28</v>
      </c>
      <c r="B889" s="1058">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8">
        <v>29</v>
      </c>
      <c r="B890" s="1058">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8">
        <v>30</v>
      </c>
      <c r="B891" s="1058">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494</v>
      </c>
      <c r="Z894" s="342"/>
      <c r="AA894" s="342"/>
      <c r="AB894" s="342"/>
      <c r="AC894" s="274" t="s">
        <v>477</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58">
        <v>1</v>
      </c>
      <c r="B895" s="1058">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8">
        <v>2</v>
      </c>
      <c r="B896" s="1058">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8">
        <v>3</v>
      </c>
      <c r="B897" s="1058">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8">
        <v>4</v>
      </c>
      <c r="B898" s="1058">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8">
        <v>5</v>
      </c>
      <c r="B899" s="1058">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8">
        <v>6</v>
      </c>
      <c r="B900" s="1058">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8">
        <v>7</v>
      </c>
      <c r="B901" s="1058">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8">
        <v>8</v>
      </c>
      <c r="B902" s="1058">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8">
        <v>9</v>
      </c>
      <c r="B903" s="1058">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8">
        <v>10</v>
      </c>
      <c r="B904" s="1058">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8">
        <v>11</v>
      </c>
      <c r="B905" s="1058">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8">
        <v>12</v>
      </c>
      <c r="B906" s="1058">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8">
        <v>13</v>
      </c>
      <c r="B907" s="1058">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8">
        <v>14</v>
      </c>
      <c r="B908" s="1058">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8">
        <v>15</v>
      </c>
      <c r="B909" s="1058">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8">
        <v>16</v>
      </c>
      <c r="B910" s="1058">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8">
        <v>17</v>
      </c>
      <c r="B911" s="1058">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8">
        <v>18</v>
      </c>
      <c r="B912" s="1058">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8">
        <v>19</v>
      </c>
      <c r="B913" s="1058">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8">
        <v>20</v>
      </c>
      <c r="B914" s="1058">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8">
        <v>21</v>
      </c>
      <c r="B915" s="1058">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8">
        <v>22</v>
      </c>
      <c r="B916" s="1058">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8">
        <v>23</v>
      </c>
      <c r="B917" s="1058">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8">
        <v>24</v>
      </c>
      <c r="B918" s="1058">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8">
        <v>25</v>
      </c>
      <c r="B919" s="1058">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8">
        <v>26</v>
      </c>
      <c r="B920" s="1058">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8">
        <v>27</v>
      </c>
      <c r="B921" s="1058">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8">
        <v>28</v>
      </c>
      <c r="B922" s="1058">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8">
        <v>29</v>
      </c>
      <c r="B923" s="1058">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8">
        <v>30</v>
      </c>
      <c r="B924" s="1058">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494</v>
      </c>
      <c r="Z927" s="342"/>
      <c r="AA927" s="342"/>
      <c r="AB927" s="342"/>
      <c r="AC927" s="274" t="s">
        <v>477</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58">
        <v>1</v>
      </c>
      <c r="B928" s="1058">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8">
        <v>2</v>
      </c>
      <c r="B929" s="1058">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8">
        <v>3</v>
      </c>
      <c r="B930" s="1058">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8">
        <v>4</v>
      </c>
      <c r="B931" s="1058">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8">
        <v>5</v>
      </c>
      <c r="B932" s="1058">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8">
        <v>6</v>
      </c>
      <c r="B933" s="1058">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8">
        <v>7</v>
      </c>
      <c r="B934" s="1058">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8">
        <v>8</v>
      </c>
      <c r="B935" s="1058">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8">
        <v>9</v>
      </c>
      <c r="B936" s="1058">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8">
        <v>10</v>
      </c>
      <c r="B937" s="1058">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8">
        <v>11</v>
      </c>
      <c r="B938" s="1058">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8">
        <v>12</v>
      </c>
      <c r="B939" s="1058">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8">
        <v>13</v>
      </c>
      <c r="B940" s="1058">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8">
        <v>14</v>
      </c>
      <c r="B941" s="1058">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8">
        <v>15</v>
      </c>
      <c r="B942" s="1058">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8">
        <v>16</v>
      </c>
      <c r="B943" s="1058">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8">
        <v>17</v>
      </c>
      <c r="B944" s="1058">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8">
        <v>18</v>
      </c>
      <c r="B945" s="1058">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8">
        <v>19</v>
      </c>
      <c r="B946" s="1058">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8">
        <v>20</v>
      </c>
      <c r="B947" s="1058">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8">
        <v>21</v>
      </c>
      <c r="B948" s="1058">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8">
        <v>22</v>
      </c>
      <c r="B949" s="1058">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8">
        <v>23</v>
      </c>
      <c r="B950" s="1058">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8">
        <v>24</v>
      </c>
      <c r="B951" s="1058">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8">
        <v>25</v>
      </c>
      <c r="B952" s="1058">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8">
        <v>26</v>
      </c>
      <c r="B953" s="1058">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8">
        <v>27</v>
      </c>
      <c r="B954" s="1058">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8">
        <v>28</v>
      </c>
      <c r="B955" s="1058">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8">
        <v>29</v>
      </c>
      <c r="B956" s="1058">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8">
        <v>30</v>
      </c>
      <c r="B957" s="1058">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494</v>
      </c>
      <c r="Z960" s="342"/>
      <c r="AA960" s="342"/>
      <c r="AB960" s="342"/>
      <c r="AC960" s="274" t="s">
        <v>477</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58">
        <v>1</v>
      </c>
      <c r="B961" s="1058">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8">
        <v>2</v>
      </c>
      <c r="B962" s="1058">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8">
        <v>3</v>
      </c>
      <c r="B963" s="1058">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8">
        <v>4</v>
      </c>
      <c r="B964" s="1058">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8">
        <v>5</v>
      </c>
      <c r="B965" s="1058">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8">
        <v>6</v>
      </c>
      <c r="B966" s="1058">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8">
        <v>7</v>
      </c>
      <c r="B967" s="1058">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8">
        <v>8</v>
      </c>
      <c r="B968" s="1058">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8">
        <v>9</v>
      </c>
      <c r="B969" s="1058">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8">
        <v>10</v>
      </c>
      <c r="B970" s="1058">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8">
        <v>11</v>
      </c>
      <c r="B971" s="1058">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8">
        <v>12</v>
      </c>
      <c r="B972" s="1058">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8">
        <v>13</v>
      </c>
      <c r="B973" s="1058">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8">
        <v>14</v>
      </c>
      <c r="B974" s="1058">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8">
        <v>15</v>
      </c>
      <c r="B975" s="1058">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8">
        <v>16</v>
      </c>
      <c r="B976" s="1058">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8">
        <v>17</v>
      </c>
      <c r="B977" s="1058">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8">
        <v>18</v>
      </c>
      <c r="B978" s="1058">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8">
        <v>19</v>
      </c>
      <c r="B979" s="1058">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8">
        <v>20</v>
      </c>
      <c r="B980" s="1058">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8">
        <v>21</v>
      </c>
      <c r="B981" s="1058">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8">
        <v>22</v>
      </c>
      <c r="B982" s="1058">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8">
        <v>23</v>
      </c>
      <c r="B983" s="1058">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8">
        <v>24</v>
      </c>
      <c r="B984" s="1058">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8">
        <v>25</v>
      </c>
      <c r="B985" s="1058">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8">
        <v>26</v>
      </c>
      <c r="B986" s="1058">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8">
        <v>27</v>
      </c>
      <c r="B987" s="1058">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8">
        <v>28</v>
      </c>
      <c r="B988" s="1058">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8">
        <v>29</v>
      </c>
      <c r="B989" s="1058">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8">
        <v>30</v>
      </c>
      <c r="B990" s="1058">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494</v>
      </c>
      <c r="Z993" s="342"/>
      <c r="AA993" s="342"/>
      <c r="AB993" s="342"/>
      <c r="AC993" s="274" t="s">
        <v>477</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58">
        <v>1</v>
      </c>
      <c r="B994" s="1058">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8">
        <v>2</v>
      </c>
      <c r="B995" s="1058">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8">
        <v>3</v>
      </c>
      <c r="B996" s="1058">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8">
        <v>4</v>
      </c>
      <c r="B997" s="1058">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8">
        <v>5</v>
      </c>
      <c r="B998" s="1058">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8">
        <v>6</v>
      </c>
      <c r="B999" s="1058">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8">
        <v>7</v>
      </c>
      <c r="B1000" s="1058">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8">
        <v>8</v>
      </c>
      <c r="B1001" s="1058">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8">
        <v>9</v>
      </c>
      <c r="B1002" s="1058">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8">
        <v>10</v>
      </c>
      <c r="B1003" s="1058">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8">
        <v>11</v>
      </c>
      <c r="B1004" s="1058">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8">
        <v>12</v>
      </c>
      <c r="B1005" s="1058">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8">
        <v>13</v>
      </c>
      <c r="B1006" s="1058">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8">
        <v>14</v>
      </c>
      <c r="B1007" s="1058">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8">
        <v>15</v>
      </c>
      <c r="B1008" s="1058">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8">
        <v>16</v>
      </c>
      <c r="B1009" s="1058">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8">
        <v>17</v>
      </c>
      <c r="B1010" s="1058">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8">
        <v>18</v>
      </c>
      <c r="B1011" s="1058">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8">
        <v>19</v>
      </c>
      <c r="B1012" s="1058">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8">
        <v>20</v>
      </c>
      <c r="B1013" s="1058">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8">
        <v>21</v>
      </c>
      <c r="B1014" s="1058">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8">
        <v>22</v>
      </c>
      <c r="B1015" s="1058">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8">
        <v>23</v>
      </c>
      <c r="B1016" s="1058">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8">
        <v>24</v>
      </c>
      <c r="B1017" s="1058">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8">
        <v>25</v>
      </c>
      <c r="B1018" s="1058">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8">
        <v>26</v>
      </c>
      <c r="B1019" s="1058">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8">
        <v>27</v>
      </c>
      <c r="B1020" s="1058">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8">
        <v>28</v>
      </c>
      <c r="B1021" s="1058">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8">
        <v>29</v>
      </c>
      <c r="B1022" s="1058">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8">
        <v>30</v>
      </c>
      <c r="B1023" s="1058">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494</v>
      </c>
      <c r="Z1026" s="342"/>
      <c r="AA1026" s="342"/>
      <c r="AB1026" s="342"/>
      <c r="AC1026" s="274" t="s">
        <v>477</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58">
        <v>1</v>
      </c>
      <c r="B1027" s="1058">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8">
        <v>2</v>
      </c>
      <c r="B1028" s="1058">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8">
        <v>3</v>
      </c>
      <c r="B1029" s="1058">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8">
        <v>4</v>
      </c>
      <c r="B1030" s="1058">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8">
        <v>5</v>
      </c>
      <c r="B1031" s="1058">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8">
        <v>6</v>
      </c>
      <c r="B1032" s="1058">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8">
        <v>7</v>
      </c>
      <c r="B1033" s="1058">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8">
        <v>8</v>
      </c>
      <c r="B1034" s="1058">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8">
        <v>9</v>
      </c>
      <c r="B1035" s="1058">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8">
        <v>10</v>
      </c>
      <c r="B1036" s="1058">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8">
        <v>11</v>
      </c>
      <c r="B1037" s="1058">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8">
        <v>12</v>
      </c>
      <c r="B1038" s="1058">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8">
        <v>13</v>
      </c>
      <c r="B1039" s="1058">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8">
        <v>14</v>
      </c>
      <c r="B1040" s="1058">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8">
        <v>15</v>
      </c>
      <c r="B1041" s="1058">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8">
        <v>16</v>
      </c>
      <c r="B1042" s="1058">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8">
        <v>17</v>
      </c>
      <c r="B1043" s="1058">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8">
        <v>18</v>
      </c>
      <c r="B1044" s="1058">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8">
        <v>19</v>
      </c>
      <c r="B1045" s="1058">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8">
        <v>20</v>
      </c>
      <c r="B1046" s="1058">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8">
        <v>21</v>
      </c>
      <c r="B1047" s="1058">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8">
        <v>22</v>
      </c>
      <c r="B1048" s="1058">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8">
        <v>23</v>
      </c>
      <c r="B1049" s="1058">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8">
        <v>24</v>
      </c>
      <c r="B1050" s="1058">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8">
        <v>25</v>
      </c>
      <c r="B1051" s="1058">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8">
        <v>26</v>
      </c>
      <c r="B1052" s="1058">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8">
        <v>27</v>
      </c>
      <c r="B1053" s="1058">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8">
        <v>28</v>
      </c>
      <c r="B1054" s="1058">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8">
        <v>29</v>
      </c>
      <c r="B1055" s="1058">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8">
        <v>30</v>
      </c>
      <c r="B1056" s="1058">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494</v>
      </c>
      <c r="Z1059" s="342"/>
      <c r="AA1059" s="342"/>
      <c r="AB1059" s="342"/>
      <c r="AC1059" s="274" t="s">
        <v>477</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58">
        <v>1</v>
      </c>
      <c r="B1060" s="1058">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8">
        <v>2</v>
      </c>
      <c r="B1061" s="1058">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8">
        <v>3</v>
      </c>
      <c r="B1062" s="1058">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8">
        <v>4</v>
      </c>
      <c r="B1063" s="1058">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8">
        <v>5</v>
      </c>
      <c r="B1064" s="1058">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8">
        <v>6</v>
      </c>
      <c r="B1065" s="1058">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8">
        <v>7</v>
      </c>
      <c r="B1066" s="1058">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8">
        <v>8</v>
      </c>
      <c r="B1067" s="1058">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8">
        <v>9</v>
      </c>
      <c r="B1068" s="1058">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8">
        <v>10</v>
      </c>
      <c r="B1069" s="1058">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8">
        <v>11</v>
      </c>
      <c r="B1070" s="1058">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8">
        <v>12</v>
      </c>
      <c r="B1071" s="1058">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8">
        <v>13</v>
      </c>
      <c r="B1072" s="1058">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8">
        <v>14</v>
      </c>
      <c r="B1073" s="1058">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8">
        <v>15</v>
      </c>
      <c r="B1074" s="1058">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8">
        <v>16</v>
      </c>
      <c r="B1075" s="1058">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8">
        <v>17</v>
      </c>
      <c r="B1076" s="1058">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8">
        <v>18</v>
      </c>
      <c r="B1077" s="1058">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8">
        <v>19</v>
      </c>
      <c r="B1078" s="1058">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8">
        <v>20</v>
      </c>
      <c r="B1079" s="1058">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8">
        <v>21</v>
      </c>
      <c r="B1080" s="1058">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8">
        <v>22</v>
      </c>
      <c r="B1081" s="1058">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8">
        <v>23</v>
      </c>
      <c r="B1082" s="1058">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8">
        <v>24</v>
      </c>
      <c r="B1083" s="1058">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8">
        <v>25</v>
      </c>
      <c r="B1084" s="1058">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8">
        <v>26</v>
      </c>
      <c r="B1085" s="1058">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8">
        <v>27</v>
      </c>
      <c r="B1086" s="1058">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8">
        <v>28</v>
      </c>
      <c r="B1087" s="1058">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8">
        <v>29</v>
      </c>
      <c r="B1088" s="1058">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8">
        <v>30</v>
      </c>
      <c r="B1089" s="1058">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494</v>
      </c>
      <c r="Z1092" s="342"/>
      <c r="AA1092" s="342"/>
      <c r="AB1092" s="342"/>
      <c r="AC1092" s="274" t="s">
        <v>477</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58">
        <v>1</v>
      </c>
      <c r="B1093" s="1058">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8">
        <v>2</v>
      </c>
      <c r="B1094" s="1058">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8">
        <v>3</v>
      </c>
      <c r="B1095" s="1058">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8">
        <v>4</v>
      </c>
      <c r="B1096" s="1058">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8">
        <v>5</v>
      </c>
      <c r="B1097" s="1058">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8">
        <v>6</v>
      </c>
      <c r="B1098" s="1058">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8">
        <v>7</v>
      </c>
      <c r="B1099" s="1058">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8">
        <v>8</v>
      </c>
      <c r="B1100" s="1058">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8">
        <v>9</v>
      </c>
      <c r="B1101" s="1058">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8">
        <v>10</v>
      </c>
      <c r="B1102" s="1058">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8">
        <v>11</v>
      </c>
      <c r="B1103" s="1058">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8">
        <v>12</v>
      </c>
      <c r="B1104" s="1058">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8">
        <v>13</v>
      </c>
      <c r="B1105" s="1058">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8">
        <v>14</v>
      </c>
      <c r="B1106" s="1058">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8">
        <v>15</v>
      </c>
      <c r="B1107" s="1058">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8">
        <v>16</v>
      </c>
      <c r="B1108" s="1058">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8">
        <v>17</v>
      </c>
      <c r="B1109" s="1058">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8">
        <v>18</v>
      </c>
      <c r="B1110" s="1058">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8">
        <v>19</v>
      </c>
      <c r="B1111" s="1058">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8">
        <v>20</v>
      </c>
      <c r="B1112" s="1058">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8">
        <v>21</v>
      </c>
      <c r="B1113" s="1058">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8">
        <v>22</v>
      </c>
      <c r="B1114" s="1058">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8">
        <v>23</v>
      </c>
      <c r="B1115" s="1058">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8">
        <v>24</v>
      </c>
      <c r="B1116" s="1058">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8">
        <v>25</v>
      </c>
      <c r="B1117" s="1058">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8">
        <v>26</v>
      </c>
      <c r="B1118" s="1058">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8">
        <v>27</v>
      </c>
      <c r="B1119" s="1058">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8">
        <v>28</v>
      </c>
      <c r="B1120" s="1058">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8">
        <v>29</v>
      </c>
      <c r="B1121" s="1058">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8">
        <v>30</v>
      </c>
      <c r="B1122" s="1058">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494</v>
      </c>
      <c r="Z1125" s="342"/>
      <c r="AA1125" s="342"/>
      <c r="AB1125" s="342"/>
      <c r="AC1125" s="274" t="s">
        <v>477</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58">
        <v>1</v>
      </c>
      <c r="B1126" s="1058">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8">
        <v>2</v>
      </c>
      <c r="B1127" s="1058">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8">
        <v>3</v>
      </c>
      <c r="B1128" s="1058">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8">
        <v>4</v>
      </c>
      <c r="B1129" s="1058">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8">
        <v>5</v>
      </c>
      <c r="B1130" s="1058">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8">
        <v>6</v>
      </c>
      <c r="B1131" s="1058">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8">
        <v>7</v>
      </c>
      <c r="B1132" s="1058">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8">
        <v>8</v>
      </c>
      <c r="B1133" s="1058">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8">
        <v>9</v>
      </c>
      <c r="B1134" s="1058">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8">
        <v>10</v>
      </c>
      <c r="B1135" s="1058">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8">
        <v>11</v>
      </c>
      <c r="B1136" s="1058">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8">
        <v>12</v>
      </c>
      <c r="B1137" s="1058">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8">
        <v>13</v>
      </c>
      <c r="B1138" s="1058">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8">
        <v>14</v>
      </c>
      <c r="B1139" s="1058">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8">
        <v>15</v>
      </c>
      <c r="B1140" s="1058">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8">
        <v>16</v>
      </c>
      <c r="B1141" s="1058">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8">
        <v>17</v>
      </c>
      <c r="B1142" s="1058">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8">
        <v>18</v>
      </c>
      <c r="B1143" s="1058">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8">
        <v>19</v>
      </c>
      <c r="B1144" s="1058">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8">
        <v>20</v>
      </c>
      <c r="B1145" s="1058">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8">
        <v>21</v>
      </c>
      <c r="B1146" s="1058">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8">
        <v>22</v>
      </c>
      <c r="B1147" s="1058">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8">
        <v>23</v>
      </c>
      <c r="B1148" s="1058">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8">
        <v>24</v>
      </c>
      <c r="B1149" s="1058">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8">
        <v>25</v>
      </c>
      <c r="B1150" s="1058">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8">
        <v>26</v>
      </c>
      <c r="B1151" s="1058">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8">
        <v>27</v>
      </c>
      <c r="B1152" s="1058">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8">
        <v>28</v>
      </c>
      <c r="B1153" s="1058">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8">
        <v>29</v>
      </c>
      <c r="B1154" s="1058">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8">
        <v>30</v>
      </c>
      <c r="B1155" s="1058">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494</v>
      </c>
      <c r="Z1158" s="342"/>
      <c r="AA1158" s="342"/>
      <c r="AB1158" s="342"/>
      <c r="AC1158" s="274" t="s">
        <v>477</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58">
        <v>1</v>
      </c>
      <c r="B1159" s="1058">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8">
        <v>2</v>
      </c>
      <c r="B1160" s="1058">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8">
        <v>3</v>
      </c>
      <c r="B1161" s="1058">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8">
        <v>4</v>
      </c>
      <c r="B1162" s="1058">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8">
        <v>5</v>
      </c>
      <c r="B1163" s="1058">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8">
        <v>6</v>
      </c>
      <c r="B1164" s="1058">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8">
        <v>7</v>
      </c>
      <c r="B1165" s="1058">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8">
        <v>8</v>
      </c>
      <c r="B1166" s="1058">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8">
        <v>9</v>
      </c>
      <c r="B1167" s="1058">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8">
        <v>10</v>
      </c>
      <c r="B1168" s="1058">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8">
        <v>11</v>
      </c>
      <c r="B1169" s="1058">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8">
        <v>12</v>
      </c>
      <c r="B1170" s="1058">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8">
        <v>13</v>
      </c>
      <c r="B1171" s="1058">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8">
        <v>14</v>
      </c>
      <c r="B1172" s="1058">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8">
        <v>15</v>
      </c>
      <c r="B1173" s="1058">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8">
        <v>16</v>
      </c>
      <c r="B1174" s="1058">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8">
        <v>17</v>
      </c>
      <c r="B1175" s="1058">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8">
        <v>18</v>
      </c>
      <c r="B1176" s="1058">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8">
        <v>19</v>
      </c>
      <c r="B1177" s="1058">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8">
        <v>20</v>
      </c>
      <c r="B1178" s="1058">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8">
        <v>21</v>
      </c>
      <c r="B1179" s="1058">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8">
        <v>22</v>
      </c>
      <c r="B1180" s="1058">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8">
        <v>23</v>
      </c>
      <c r="B1181" s="1058">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8">
        <v>24</v>
      </c>
      <c r="B1182" s="1058">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8">
        <v>25</v>
      </c>
      <c r="B1183" s="1058">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8">
        <v>26</v>
      </c>
      <c r="B1184" s="1058">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8">
        <v>27</v>
      </c>
      <c r="B1185" s="1058">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8">
        <v>28</v>
      </c>
      <c r="B1186" s="1058">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8">
        <v>29</v>
      </c>
      <c r="B1187" s="1058">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8">
        <v>30</v>
      </c>
      <c r="B1188" s="1058">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494</v>
      </c>
      <c r="Z1191" s="342"/>
      <c r="AA1191" s="342"/>
      <c r="AB1191" s="342"/>
      <c r="AC1191" s="274" t="s">
        <v>477</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58">
        <v>1</v>
      </c>
      <c r="B1192" s="1058">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8">
        <v>2</v>
      </c>
      <c r="B1193" s="1058">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8">
        <v>3</v>
      </c>
      <c r="B1194" s="1058">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8">
        <v>4</v>
      </c>
      <c r="B1195" s="1058">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8">
        <v>5</v>
      </c>
      <c r="B1196" s="1058">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8">
        <v>6</v>
      </c>
      <c r="B1197" s="1058">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8">
        <v>7</v>
      </c>
      <c r="B1198" s="1058">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8">
        <v>8</v>
      </c>
      <c r="B1199" s="1058">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8">
        <v>9</v>
      </c>
      <c r="B1200" s="1058">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8">
        <v>10</v>
      </c>
      <c r="B1201" s="1058">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8">
        <v>11</v>
      </c>
      <c r="B1202" s="1058">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8">
        <v>12</v>
      </c>
      <c r="B1203" s="1058">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8">
        <v>13</v>
      </c>
      <c r="B1204" s="1058">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8">
        <v>14</v>
      </c>
      <c r="B1205" s="1058">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8">
        <v>15</v>
      </c>
      <c r="B1206" s="1058">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8">
        <v>16</v>
      </c>
      <c r="B1207" s="1058">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8">
        <v>17</v>
      </c>
      <c r="B1208" s="1058">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8">
        <v>18</v>
      </c>
      <c r="B1209" s="1058">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8">
        <v>19</v>
      </c>
      <c r="B1210" s="1058">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8">
        <v>20</v>
      </c>
      <c r="B1211" s="1058">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8">
        <v>21</v>
      </c>
      <c r="B1212" s="1058">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8">
        <v>22</v>
      </c>
      <c r="B1213" s="1058">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8">
        <v>23</v>
      </c>
      <c r="B1214" s="1058">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8">
        <v>24</v>
      </c>
      <c r="B1215" s="1058">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8">
        <v>25</v>
      </c>
      <c r="B1216" s="1058">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8">
        <v>26</v>
      </c>
      <c r="B1217" s="1058">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8">
        <v>27</v>
      </c>
      <c r="B1218" s="1058">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8">
        <v>28</v>
      </c>
      <c r="B1219" s="1058">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8">
        <v>29</v>
      </c>
      <c r="B1220" s="1058">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8">
        <v>30</v>
      </c>
      <c r="B1221" s="1058">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494</v>
      </c>
      <c r="Z1224" s="342"/>
      <c r="AA1224" s="342"/>
      <c r="AB1224" s="342"/>
      <c r="AC1224" s="274" t="s">
        <v>477</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58">
        <v>1</v>
      </c>
      <c r="B1225" s="1058">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8">
        <v>2</v>
      </c>
      <c r="B1226" s="1058">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8">
        <v>3</v>
      </c>
      <c r="B1227" s="1058">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8">
        <v>4</v>
      </c>
      <c r="B1228" s="1058">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8">
        <v>5</v>
      </c>
      <c r="B1229" s="1058">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8">
        <v>6</v>
      </c>
      <c r="B1230" s="1058">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8">
        <v>7</v>
      </c>
      <c r="B1231" s="1058">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8">
        <v>8</v>
      </c>
      <c r="B1232" s="1058">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8">
        <v>9</v>
      </c>
      <c r="B1233" s="1058">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8">
        <v>10</v>
      </c>
      <c r="B1234" s="1058">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8">
        <v>11</v>
      </c>
      <c r="B1235" s="1058">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8">
        <v>12</v>
      </c>
      <c r="B1236" s="1058">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8">
        <v>13</v>
      </c>
      <c r="B1237" s="1058">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8">
        <v>14</v>
      </c>
      <c r="B1238" s="1058">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8">
        <v>15</v>
      </c>
      <c r="B1239" s="1058">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8">
        <v>16</v>
      </c>
      <c r="B1240" s="1058">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8">
        <v>17</v>
      </c>
      <c r="B1241" s="1058">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8">
        <v>18</v>
      </c>
      <c r="B1242" s="1058">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8">
        <v>19</v>
      </c>
      <c r="B1243" s="1058">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8">
        <v>20</v>
      </c>
      <c r="B1244" s="1058">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8">
        <v>21</v>
      </c>
      <c r="B1245" s="1058">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8">
        <v>22</v>
      </c>
      <c r="B1246" s="1058">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8">
        <v>23</v>
      </c>
      <c r="B1247" s="1058">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8">
        <v>24</v>
      </c>
      <c r="B1248" s="1058">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8">
        <v>25</v>
      </c>
      <c r="B1249" s="1058">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8">
        <v>26</v>
      </c>
      <c r="B1250" s="1058">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8">
        <v>27</v>
      </c>
      <c r="B1251" s="1058">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8">
        <v>28</v>
      </c>
      <c r="B1252" s="1058">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8">
        <v>29</v>
      </c>
      <c r="B1253" s="1058">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8">
        <v>30</v>
      </c>
      <c r="B1254" s="1058">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494</v>
      </c>
      <c r="Z1257" s="342"/>
      <c r="AA1257" s="342"/>
      <c r="AB1257" s="342"/>
      <c r="AC1257" s="274" t="s">
        <v>477</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58">
        <v>1</v>
      </c>
      <c r="B1258" s="1058">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8">
        <v>2</v>
      </c>
      <c r="B1259" s="1058">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8">
        <v>3</v>
      </c>
      <c r="B1260" s="1058">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8">
        <v>4</v>
      </c>
      <c r="B1261" s="1058">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8">
        <v>5</v>
      </c>
      <c r="B1262" s="1058">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8">
        <v>6</v>
      </c>
      <c r="B1263" s="1058">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8">
        <v>7</v>
      </c>
      <c r="B1264" s="1058">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8">
        <v>8</v>
      </c>
      <c r="B1265" s="1058">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8">
        <v>9</v>
      </c>
      <c r="B1266" s="1058">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8">
        <v>10</v>
      </c>
      <c r="B1267" s="1058">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8">
        <v>11</v>
      </c>
      <c r="B1268" s="1058">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8">
        <v>12</v>
      </c>
      <c r="B1269" s="1058">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8">
        <v>13</v>
      </c>
      <c r="B1270" s="1058">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8">
        <v>14</v>
      </c>
      <c r="B1271" s="1058">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8">
        <v>15</v>
      </c>
      <c r="B1272" s="1058">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8">
        <v>16</v>
      </c>
      <c r="B1273" s="1058">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8">
        <v>17</v>
      </c>
      <c r="B1274" s="1058">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8">
        <v>18</v>
      </c>
      <c r="B1275" s="1058">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8">
        <v>19</v>
      </c>
      <c r="B1276" s="1058">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8">
        <v>20</v>
      </c>
      <c r="B1277" s="1058">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8">
        <v>21</v>
      </c>
      <c r="B1278" s="1058">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8">
        <v>22</v>
      </c>
      <c r="B1279" s="1058">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8">
        <v>23</v>
      </c>
      <c r="B1280" s="1058">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8">
        <v>24</v>
      </c>
      <c r="B1281" s="1058">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8">
        <v>25</v>
      </c>
      <c r="B1282" s="1058">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8">
        <v>26</v>
      </c>
      <c r="B1283" s="1058">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8">
        <v>27</v>
      </c>
      <c r="B1284" s="1058">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8">
        <v>28</v>
      </c>
      <c r="B1285" s="1058">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8">
        <v>29</v>
      </c>
      <c r="B1286" s="1058">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8">
        <v>30</v>
      </c>
      <c r="B1287" s="1058">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494</v>
      </c>
      <c r="Z1290" s="342"/>
      <c r="AA1290" s="342"/>
      <c r="AB1290" s="342"/>
      <c r="AC1290" s="274" t="s">
        <v>477</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58">
        <v>1</v>
      </c>
      <c r="B1291" s="1058">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8">
        <v>2</v>
      </c>
      <c r="B1292" s="1058">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8">
        <v>3</v>
      </c>
      <c r="B1293" s="1058">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8">
        <v>4</v>
      </c>
      <c r="B1294" s="1058">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8">
        <v>5</v>
      </c>
      <c r="B1295" s="1058">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8">
        <v>6</v>
      </c>
      <c r="B1296" s="1058">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8">
        <v>7</v>
      </c>
      <c r="B1297" s="1058">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8">
        <v>8</v>
      </c>
      <c r="B1298" s="1058">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8">
        <v>9</v>
      </c>
      <c r="B1299" s="1058">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8">
        <v>10</v>
      </c>
      <c r="B1300" s="1058">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8">
        <v>11</v>
      </c>
      <c r="B1301" s="1058">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8">
        <v>12</v>
      </c>
      <c r="B1302" s="1058">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8">
        <v>13</v>
      </c>
      <c r="B1303" s="1058">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8">
        <v>14</v>
      </c>
      <c r="B1304" s="1058">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8">
        <v>15</v>
      </c>
      <c r="B1305" s="1058">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8">
        <v>16</v>
      </c>
      <c r="B1306" s="1058">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8">
        <v>17</v>
      </c>
      <c r="B1307" s="1058">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8">
        <v>18</v>
      </c>
      <c r="B1308" s="1058">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8">
        <v>19</v>
      </c>
      <c r="B1309" s="1058">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8">
        <v>20</v>
      </c>
      <c r="B1310" s="1058">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8">
        <v>21</v>
      </c>
      <c r="B1311" s="1058">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8">
        <v>22</v>
      </c>
      <c r="B1312" s="1058">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8">
        <v>23</v>
      </c>
      <c r="B1313" s="1058">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8">
        <v>24</v>
      </c>
      <c r="B1314" s="1058">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8">
        <v>25</v>
      </c>
      <c r="B1315" s="1058">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8">
        <v>26</v>
      </c>
      <c r="B1316" s="1058">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8">
        <v>27</v>
      </c>
      <c r="B1317" s="1058">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8">
        <v>28</v>
      </c>
      <c r="B1318" s="1058">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8">
        <v>29</v>
      </c>
      <c r="B1319" s="1058">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8">
        <v>30</v>
      </c>
      <c r="B1320" s="1058">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2018-08-15T03:05:16Z</cp:lastPrinted>
  <dcterms:created xsi:type="dcterms:W3CDTF">2012-03-13T00:50:25Z</dcterms:created>
  <dcterms:modified xsi:type="dcterms:W3CDTF">2020-12-01T09:35:25Z</dcterms:modified>
</cp:coreProperties>
</file>