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4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<sst xmlns="http://schemas.openxmlformats.org/spreadsheetml/2006/main" count="2929" uniqueCount="674">
  <si>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</si>
  <si>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</si>
  <si>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</si>
  <si>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</si>
  <si>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</si>
  <si>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</si>
  <si>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</si>
  <si>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</si>
  <si>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</si>
  <si>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</si>
  <si>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</si>
  <si>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</si>
  <si>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</si>
  <si>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</si>
  <si>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</si>
  <si>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</si>
  <si>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</si>
  <si>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</si>
  <si>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</si>
  <si>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</si>
  <si>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</si>
  <si>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</si>
  <si>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</si>
  <si>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</si>
  <si>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</si>
  <si>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</si>
  <si>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</si>
  <si>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</si>
  <si>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</si>
  <si>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</si>
  <si>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</si>
  <si>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</si>
  <si>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</si>
  <si>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</si>
  <si>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</si>
  <si>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</si>
  <si>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</si>
  <si>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</si>
  <si>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</si>
  <si>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</si>
  <si>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</si>
  <si>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</si>
  <si>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</si>
  <si>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</si>
  <si>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</si>
  <si>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</si>
  <si>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</si>
  <si>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</si>
  <si>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</si>
  <si>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</si>
  <si>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</si>
  <si>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</si>
  <si>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</si>
  <si>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</si>
  <si>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</si>
  <si>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</si>
  <si>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</si>
  <si>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</si>
  <si>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</si>
  <si>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</si>
  <si>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</si>
  <si>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</si>
  <si>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</si>
  <si>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</si>
  <si>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</si>
  <si>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</si>
  <si>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</si>
  <si>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</si>
  <si>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</si>
  <si>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</si>
  <si>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</si>
  <si>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</si>
  <si>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</si>
  <si>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</si>
  <si>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</si>
  <si>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</si>
  <si>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</si>
  <si>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</si>
  <si>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</si>
  <si>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</si>
  <si>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</si>
  <si>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</si>
  <si>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</si>
  <si>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</si>
  <si>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</si>
  <si>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</si>
  <si>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</si>
  <si>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</si>
  <si>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</si>
  <si>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</si>
  <si>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</si>
  <si>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</si>
  <si>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</si>
  <si>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</si>
  <si>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</si>
  <si>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</si>
  <si>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</si>
  <si>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</si>
  <si>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</si>
  <si>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</si>
  <si>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</si>
  <si>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</si>
  <si>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</si>
  <si>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</si>
  <si>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</si>
  <si>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</si>
  <si>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</si>
  <si>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</si>
  <si>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</si>
  <si>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</si>
  <si>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</si>
  <si>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</si>
  <si>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</si>
  <si>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</si>
  <si>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</si>
  <si>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</si>
  <si>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</si>
  <si>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</si>
  <si>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</si>
  <si>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</si>
  <si>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</si>
  <si>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</si>
  <si>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</si>
  <si>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</si>
  <si>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</si>
  <si>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</si>
  <si>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</si>
  <si>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</si>
  <si>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</si>
  <si>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</si>
  <si>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</si>
  <si>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</si>
  <si>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</si>
  <si>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</si>
  <si>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</si>
  <si>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</si>
  <si>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</si>
  <si>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</si>
  <si>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</si>
  <si>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</si>
  <si>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</si>
  <si>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</si>
  <si>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</si>
  <si>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</si>
  <si>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</si>
  <si>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</si>
  <si>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</si>
  <si>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</si>
  <si>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</si>
  <si>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</si>
  <si>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</si>
  <si>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</si>
  <si>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</si>
  <si>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</si>
  <si>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</si>
  <si>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</si>
  <si>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</si>
  <si>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</si>
  <si>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</si>
  <si>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</si>
  <si>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</si>
  <si>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</si>
  <si>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</si>
  <si>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</si>
  <si>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</si>
  <si>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</si>
  <si>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</si>
  <si>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</si>
  <si>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</si>
  <si>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</si>
  <si>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</si>
  <si>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</si>
  <si>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</si>
  <si>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</si>
  <si>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</si>
  <si>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</si>
  <si>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</si>
  <si>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</si>
  <si>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</si>
  <si>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</si>
  <si>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</si>
  <si>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</si>
  <si>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</si>
  <si>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</si>
  <si>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</si>
  <si>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</si>
  <si>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</si>
  <si>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</si>
  <si>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</si>
  <si>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</si>
  <si>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</si>
  <si>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</si>
  <si>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</si>
  <si>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</si>
  <si>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</si>
  <si>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</si>
  <si>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</si>
  <si>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</si>
  <si>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</si>
  <si>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</si>
  <si>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</si>
  <si>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</si>
  <si>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</si>
  <si>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</si>
  <si>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</si>
  <si>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</si>
  <si>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</si>
  <si>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</si>
  <si>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</si>
  <si>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</si>
  <si>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</si>
  <si>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</si>
  <si>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</si>
  <si>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</si>
  <si>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</si>
  <si>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</si>
  <si>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</si>
  <si>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</si>
  <si>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</si>
  <si>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</si>
  <si>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</si>
  <si>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</si>
  <si>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</si>
  <si>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</si>
  <si>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</si>
  <si>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</si>
  <si>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</si>
  <si>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</si>
  <si>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</si>
  <si>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</si>
  <si>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</si>
  <si>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</si>
  <si>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</si>
  <si>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</si>
  <si>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</si>
  <si>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</si>
  <si>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</si>
  <si>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</si>
  <si>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</si>
  <si>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</si>
  <si>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</si>
  <si>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</si>
  <si>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</si>
  <si>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</si>
  <si>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</si>
  <si>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</si>
  <si>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</si>
  <si>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</si>
  <si>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</si>
  <si>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</si>
  <si>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</si>
  <si>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</si>
  <si>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</si>
  <si>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</si>
  <si>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</si>
  <si>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</si>
  <si>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</si>
  <si>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</si>
  <si>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</si>
  <si>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</si>
  <si>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</si>
  <si>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</si>
  <si>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</si>
  <si>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</si>
  <si>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</si>
  <si>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</si>
  <si>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</si>
  <si>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</si>
  <si>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</si>
  <si>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</si>
  <si>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</si>
  <si>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</si>
  <si>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</si>
  <si>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</si>
  <si>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</si>
  <si>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</si>
  <si>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</si>
  <si>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</si>
  <si>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</si>
  <si>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</si>
  <si>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</si>
  <si>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</si>
  <si>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</si>
  <si>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</si>
  <si>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</si>
  <si>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</si>
  <si>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</si>
  <si>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</si>
  <si>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</si>
  <si>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</si>
  <si>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</si>
  <si>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</si>
  <si>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</si>
  <si>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</si>
  <si>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</si>
  <si>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</si>
  <si>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</si>
  <si>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</si>
  <si>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</si>
  <si>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</si>
  <si>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</si>
  <si>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</si>
  <si>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</si>
  <si>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</si>
  <si>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</si>
  <si>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</si>
  <si>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</si>
  <si>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</si>
  <si>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</si>
  <si>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</si>
  <si>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</si>
  <si>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</si>
  <si>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</si>
  <si>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</si>
  <si>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</si>
  <si>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</si>
  <si>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</si>
  <si>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</si>
  <si>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</si>
  <si>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</si>
  <si>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</si>
  <si>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</si>
  <si>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</si>
  <si>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</si>
  <si>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</si>
  <si>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</si>
  <si>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</si>
  <si>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</si>
  <si>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</si>
  <si>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</si>
  <si>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</si>
  <si>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</si>
  <si>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</si>
  <si>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</si>
  <si>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</si>
  <si>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</si>
  <si>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</si>
  <si>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</si>
  <si>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</si>
  <si>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</si>
  <si>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</si>
  <si>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</si>
  <si>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</si>
  <si>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</si>
  <si>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</si>
  <si>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</si>
  <si>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</si>
  <si>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</si>
  <si>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</si>
  <si>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</si>
  <si>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</si>
  <si>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</si>
  <si>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</si>
  <si>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</si>
  <si>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</si>
  <si>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</si>
  <si>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</si>
  <si>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</si>
  <si>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</si>
  <si>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</si>
  <si>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</si>
  <si>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</si>
  <si>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</si>
  <si>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</si>
  <si>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</si>
  <si>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</si>
  <si>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</si>
  <si>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</si>
  <si>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</si>
  <si>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</si>
  <si>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</si>
  <si>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</si>
  <si>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</si>
  <si>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</si>
  <si>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</si>
  <si>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</si>
  <si>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</si>
  <si>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</si>
  <si>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</si>
  <si>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</si>
  <si>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</si>
  <si>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</si>
  <si>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</si>
  <si>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</si>
  <si>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</si>
  <si>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</si>
  <si>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</si>
  <si>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</si>
  <si>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</si>
  <si>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</si>
  <si>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</si>
  <si>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</si>
  <si>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</si>
  <si>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</si>
  <si>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</si>
  <si>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</si>
  <si>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</si>
  <si>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</si>
  <si>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</si>
  <si>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</si>
  <si>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</si>
  <si>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</si>
  <si>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</si>
  <si>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</si>
  <si>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</si>
  <si>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</si>
  <si>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</si>
  <si>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</si>
  <si>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</si>
  <si>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</si>
  <si>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</si>
  <si>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</si>
  <si>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</si>
  <si>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</si>
  <si>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</si>
  <si>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</si>
  <si>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</si>
  <si>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</si>
  <si>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</si>
  <si>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</si>
  <si>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</si>
  <si>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</si>
  <si>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</si>
  <si>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</si>
  <si>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</si>
  <si>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</si>
  <si>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</si>
  <si>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</si>
  <si>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</si>
  <si>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</si>
  <si>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</si>
  <si>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</si>
  <si>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</si>
  <si>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</si>
  <si>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</si>
  <si>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</si>
  <si>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</si>
  <si>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</si>
  <si>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</si>
  <si>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</si>
  <si>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</si>
  <si>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</si>
  <si>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</si>
  <si>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</si>
  <si>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</si>
  <si>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</si>
  <si>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</si>
  <si>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</si>
  <si>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</si>
  <si>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</si>
  <si>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</si>
  <si>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</si>
  <si>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</si>
  <si>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</si>
  <si>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</si>
  <si>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</si>
  <si>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</si>
  <si>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</si>
  <si>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</si>
  <si>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</si>
  <si>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</si>
  <si>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</si>
  <si>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</si>
  <si>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</si>
  <si>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</si>
  <si>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</si>
  <si>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</si>
  <si>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</si>
  <si>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</si>
  <si>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</si>
  <si>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</si>
  <si>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</si>
  <si>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</si>
  <si>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</si>
  <si>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</si>
  <si>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</si>
  <si>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</si>
  <si>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</si>
  <si>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</si>
  <si>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</si>
  <si>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</si>
  <si>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</si>
  <si>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</si>
  <si>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</si>
  <si>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</si>
  <si>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</si>
  <si>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</si>
  <si>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</si>
  <si>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</si>
  <si>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</si>
  <si>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</si>
  <si>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</si>
  <si>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</si>
  <si>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</si>
  <si>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</si>
  <si>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</si>
  <si>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</si>
  <si>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</si>
  <si>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</si>
  <si>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</si>
  <si>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</si>
  <si>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</si>
  <si>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</si>
  <si>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</si>
  <si>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</si>
  <si>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</si>
  <si>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</si>
  <si>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</si>
  <si>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</si>
  <si>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</si>
  <si>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</si>
  <si>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</si>
  <si>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</si>
  <si>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</si>
  <si>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</si>
  <si>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</si>
  <si>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</si>
  <si>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</si>
  <si>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</si>
  <si>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</si>
  <si>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</si>
  <si>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</si>
  <si>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</si>
  <si>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</si>
  <si>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</si>
  <si>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</si>
  <si>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</si>
  <si>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</si>
  <si>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</si>
  <si>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</si>
  <si>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</si>
  <si>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</si>
  <si>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</si>
  <si>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</si>
  <si>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</si>
  <si>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</si>
  <si>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</si>
  <si>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</si>
  <si>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</si>
  <si>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</si>
  <si>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</si>
  <si>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</si>
  <si>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</si>
  <si>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</si>
  <si>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</si>
  <si>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</si>
  <si>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</si>
  <si>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自然再生活動推進費</t>
    <rPh sb="0" eb="2">
      <t>シゼン</t>
    </rPh>
    <rPh sb="2" eb="4">
      <t>サイセイ</t>
    </rPh>
    <rPh sb="4" eb="6">
      <t>カツドウ</t>
    </rPh>
    <rPh sb="6" eb="9">
      <t>スイシンヒ</t>
    </rPh>
    <phoneticPr fontId="5"/>
  </si>
  <si>
    <t>環境省</t>
  </si>
  <si>
    <t>自然環境局</t>
    <rPh sb="0" eb="2">
      <t>シゼン</t>
    </rPh>
    <rPh sb="2" eb="5">
      <t>カンキョウキョク</t>
    </rPh>
    <phoneticPr fontId="5"/>
  </si>
  <si>
    <t>自然環境計画課</t>
    <rPh sb="0" eb="2">
      <t>シゼン</t>
    </rPh>
    <rPh sb="2" eb="4">
      <t>カンキョウ</t>
    </rPh>
    <rPh sb="4" eb="7">
      <t>ケイカクカ</t>
    </rPh>
    <phoneticPr fontId="5"/>
  </si>
  <si>
    <t>○</t>
  </si>
  <si>
    <t>・自然再生基本方針（平成26年11月閣議決定）
・生物多様性国家戦略2012-2020（平成24年９月閣議決定）
　第３部第１章第３節　自然再生</t>
    <rPh sb="1" eb="3">
      <t>シゼン</t>
    </rPh>
    <rPh sb="3" eb="5">
      <t>サイセイ</t>
    </rPh>
    <rPh sb="5" eb="7">
      <t>キホン</t>
    </rPh>
    <rPh sb="7" eb="9">
      <t>ホウシン</t>
    </rPh>
    <rPh sb="10" eb="12">
      <t>ヘイセイ</t>
    </rPh>
    <rPh sb="14" eb="15">
      <t>ネン</t>
    </rPh>
    <rPh sb="17" eb="18">
      <t>ガツ</t>
    </rPh>
    <rPh sb="18" eb="20">
      <t>カクギ</t>
    </rPh>
    <rPh sb="20" eb="22">
      <t>ケッテイ</t>
    </rPh>
    <rPh sb="25" eb="27">
      <t>セイブツ</t>
    </rPh>
    <rPh sb="27" eb="30">
      <t>タヨウセイ</t>
    </rPh>
    <rPh sb="30" eb="32">
      <t>コッカ</t>
    </rPh>
    <rPh sb="32" eb="34">
      <t>センリャク</t>
    </rPh>
    <rPh sb="44" eb="46">
      <t>ヘイセイ</t>
    </rPh>
    <rPh sb="48" eb="49">
      <t>ネン</t>
    </rPh>
    <rPh sb="50" eb="51">
      <t>ガツ</t>
    </rPh>
    <rPh sb="51" eb="53">
      <t>カクギ</t>
    </rPh>
    <rPh sb="53" eb="55">
      <t>ケッテイ</t>
    </rPh>
    <rPh sb="58" eb="59">
      <t>ダイ</t>
    </rPh>
    <rPh sb="60" eb="61">
      <t>ブ</t>
    </rPh>
    <rPh sb="61" eb="62">
      <t>ダイ</t>
    </rPh>
    <rPh sb="63" eb="64">
      <t>ショウ</t>
    </rPh>
    <rPh sb="64" eb="65">
      <t>ダイ</t>
    </rPh>
    <rPh sb="66" eb="67">
      <t>セツ</t>
    </rPh>
    <rPh sb="68" eb="70">
      <t>シゼン</t>
    </rPh>
    <rPh sb="70" eb="72">
      <t>サイセイ</t>
    </rPh>
    <phoneticPr fontId="5"/>
  </si>
  <si>
    <t>自然再生推進法に基づく自然再生協議会の設立や自然再生を進めるための技術的課題の解決等の支援を行うことにより、地域の自然再生の取組を促進し、自然と共生する社会の実現を図る。</t>
    <rPh sb="0" eb="2">
      <t>シゼン</t>
    </rPh>
    <rPh sb="2" eb="4">
      <t>サイセイ</t>
    </rPh>
    <rPh sb="4" eb="7">
      <t>スイシンホウ</t>
    </rPh>
    <rPh sb="8" eb="9">
      <t>モト</t>
    </rPh>
    <rPh sb="11" eb="13">
      <t>シゼン</t>
    </rPh>
    <rPh sb="13" eb="15">
      <t>サイセイ</t>
    </rPh>
    <rPh sb="15" eb="18">
      <t>キョウギカイ</t>
    </rPh>
    <rPh sb="19" eb="21">
      <t>セツリツ</t>
    </rPh>
    <rPh sb="22" eb="24">
      <t>シゼン</t>
    </rPh>
    <rPh sb="24" eb="26">
      <t>サイセイ</t>
    </rPh>
    <rPh sb="27" eb="28">
      <t>スス</t>
    </rPh>
    <rPh sb="33" eb="35">
      <t>ギジュツ</t>
    </rPh>
    <rPh sb="35" eb="36">
      <t>テキ</t>
    </rPh>
    <rPh sb="36" eb="38">
      <t>カダイ</t>
    </rPh>
    <rPh sb="39" eb="41">
      <t>カイケツ</t>
    </rPh>
    <rPh sb="41" eb="42">
      <t>ナド</t>
    </rPh>
    <rPh sb="43" eb="45">
      <t>シエン</t>
    </rPh>
    <rPh sb="46" eb="47">
      <t>オコナ</t>
    </rPh>
    <rPh sb="54" eb="56">
      <t>チイキ</t>
    </rPh>
    <rPh sb="57" eb="59">
      <t>シゼン</t>
    </rPh>
    <rPh sb="59" eb="61">
      <t>サイセイ</t>
    </rPh>
    <rPh sb="62" eb="64">
      <t>トリクミ</t>
    </rPh>
    <rPh sb="65" eb="67">
      <t>ソクシン</t>
    </rPh>
    <rPh sb="69" eb="71">
      <t>シゼン</t>
    </rPh>
    <rPh sb="72" eb="74">
      <t>キョウセイ</t>
    </rPh>
    <rPh sb="76" eb="78">
      <t>シャカイ</t>
    </rPh>
    <rPh sb="79" eb="81">
      <t>ジツゲン</t>
    </rPh>
    <rPh sb="82" eb="83">
      <t>ハカ</t>
    </rPh>
    <phoneticPr fontId="5"/>
  </si>
  <si>
    <t>自然再生推進法に基づき、ＮＰＯや地域住民、関係行政機関など多様な主体が連携して実施する自然再生活動を全国的に推進するため、自然再生専門家会議の運営や自然再生専門家会議委員による学術的観点からの現地指導の実施及び自然再生に係る情報収集、課題解決策の検討、普及啓発等を実施するもの。</t>
    <rPh sb="0" eb="2">
      <t>シゼン</t>
    </rPh>
    <rPh sb="2" eb="4">
      <t>サイセイ</t>
    </rPh>
    <rPh sb="4" eb="7">
      <t>スイシンホウ</t>
    </rPh>
    <rPh sb="8" eb="9">
      <t>モト</t>
    </rPh>
    <rPh sb="16" eb="18">
      <t>チイキ</t>
    </rPh>
    <rPh sb="18" eb="20">
      <t>ジュウミン</t>
    </rPh>
    <rPh sb="21" eb="23">
      <t>カンケイ</t>
    </rPh>
    <rPh sb="23" eb="25">
      <t>ギョウセイ</t>
    </rPh>
    <rPh sb="25" eb="27">
      <t>キカン</t>
    </rPh>
    <rPh sb="29" eb="31">
      <t>タヨウ</t>
    </rPh>
    <rPh sb="32" eb="34">
      <t>シュタイ</t>
    </rPh>
    <rPh sb="35" eb="37">
      <t>レンケイ</t>
    </rPh>
    <rPh sb="39" eb="41">
      <t>ジッシ</t>
    </rPh>
    <rPh sb="43" eb="45">
      <t>シゼン</t>
    </rPh>
    <rPh sb="45" eb="47">
      <t>サイセイ</t>
    </rPh>
    <rPh sb="47" eb="49">
      <t>カツドウ</t>
    </rPh>
    <rPh sb="50" eb="52">
      <t>ゼンコク</t>
    </rPh>
    <rPh sb="52" eb="53">
      <t>テキ</t>
    </rPh>
    <rPh sb="54" eb="56">
      <t>スイシン</t>
    </rPh>
    <rPh sb="61" eb="63">
      <t>シゼン</t>
    </rPh>
    <rPh sb="63" eb="65">
      <t>サイセイ</t>
    </rPh>
    <rPh sb="65" eb="68">
      <t>センモンカ</t>
    </rPh>
    <rPh sb="68" eb="70">
      <t>カイギ</t>
    </rPh>
    <rPh sb="71" eb="73">
      <t>ウンエイ</t>
    </rPh>
    <rPh sb="74" eb="76">
      <t>シゼン</t>
    </rPh>
    <rPh sb="76" eb="78">
      <t>サイセイ</t>
    </rPh>
    <rPh sb="78" eb="81">
      <t>センモンカ</t>
    </rPh>
    <rPh sb="81" eb="83">
      <t>カイギ</t>
    </rPh>
    <rPh sb="83" eb="85">
      <t>イイン</t>
    </rPh>
    <rPh sb="88" eb="90">
      <t>ガクジュツ</t>
    </rPh>
    <rPh sb="90" eb="91">
      <t>テキ</t>
    </rPh>
    <rPh sb="91" eb="93">
      <t>カンテン</t>
    </rPh>
    <rPh sb="96" eb="98">
      <t>ゲンチ</t>
    </rPh>
    <rPh sb="98" eb="100">
      <t>シドウ</t>
    </rPh>
    <rPh sb="101" eb="103">
      <t>ジッシ</t>
    </rPh>
    <rPh sb="103" eb="104">
      <t>オヨ</t>
    </rPh>
    <rPh sb="105" eb="107">
      <t>シゼン</t>
    </rPh>
    <rPh sb="107" eb="109">
      <t>サイセイ</t>
    </rPh>
    <rPh sb="110" eb="111">
      <t>カカ</t>
    </rPh>
    <rPh sb="112" eb="114">
      <t>ジョウホウ</t>
    </rPh>
    <rPh sb="114" eb="116">
      <t>シュウシュウ</t>
    </rPh>
    <rPh sb="117" eb="119">
      <t>カダイ</t>
    </rPh>
    <rPh sb="119" eb="122">
      <t>カイケツサク</t>
    </rPh>
    <rPh sb="123" eb="125">
      <t>ケントウ</t>
    </rPh>
    <rPh sb="126" eb="128">
      <t>フキュウ</t>
    </rPh>
    <rPh sb="128" eb="130">
      <t>ケイハツ</t>
    </rPh>
    <rPh sb="130" eb="131">
      <t>ナド</t>
    </rPh>
    <rPh sb="132" eb="134">
      <t>ジッシ</t>
    </rPh>
    <phoneticPr fontId="5"/>
  </si>
  <si>
    <t>環境保全調査費</t>
    <rPh sb="0" eb="2">
      <t>カンキョウ</t>
    </rPh>
    <rPh sb="2" eb="4">
      <t>ホゼン</t>
    </rPh>
    <rPh sb="4" eb="7">
      <t>チョウサヒ</t>
    </rPh>
    <phoneticPr fontId="5"/>
  </si>
  <si>
    <t>平成32年度までに自然再生推進法に基づく自然再生協議会を新たに８箇所増やす。（基準年：28年、設定時：25箇所）</t>
    <rPh sb="0" eb="2">
      <t>ヘイセイ</t>
    </rPh>
    <rPh sb="4" eb="6">
      <t>ネンド</t>
    </rPh>
    <rPh sb="9" eb="11">
      <t>シゼン</t>
    </rPh>
    <rPh sb="11" eb="13">
      <t>サイセイ</t>
    </rPh>
    <rPh sb="13" eb="16">
      <t>スイシンホウ</t>
    </rPh>
    <rPh sb="17" eb="18">
      <t>モト</t>
    </rPh>
    <rPh sb="20" eb="22">
      <t>シゼン</t>
    </rPh>
    <rPh sb="22" eb="24">
      <t>サイセイ</t>
    </rPh>
    <rPh sb="24" eb="27">
      <t>キョウギカイ</t>
    </rPh>
    <rPh sb="28" eb="29">
      <t>アラ</t>
    </rPh>
    <rPh sb="32" eb="34">
      <t>カショ</t>
    </rPh>
    <rPh sb="34" eb="35">
      <t>フ</t>
    </rPh>
    <rPh sb="39" eb="41">
      <t>キジュン</t>
    </rPh>
    <rPh sb="41" eb="42">
      <t>ネン</t>
    </rPh>
    <rPh sb="45" eb="46">
      <t>ネン</t>
    </rPh>
    <rPh sb="47" eb="50">
      <t>セッテイジ</t>
    </rPh>
    <rPh sb="53" eb="55">
      <t>カショ</t>
    </rPh>
    <phoneticPr fontId="5"/>
  </si>
  <si>
    <t>自然再生協議会の数</t>
    <rPh sb="0" eb="2">
      <t>シゼン</t>
    </rPh>
    <rPh sb="2" eb="4">
      <t>サイセイ</t>
    </rPh>
    <rPh sb="4" eb="7">
      <t>キョウギカイ</t>
    </rPh>
    <rPh sb="8" eb="9">
      <t>カズ</t>
    </rPh>
    <phoneticPr fontId="5"/>
  </si>
  <si>
    <t>箇所</t>
    <rPh sb="0" eb="2">
      <t>カショ</t>
    </rPh>
    <phoneticPr fontId="5"/>
  </si>
  <si>
    <t>-</t>
    <phoneticPr fontId="5"/>
  </si>
  <si>
    <t>-</t>
    <phoneticPr fontId="5"/>
  </si>
  <si>
    <t>自然再生事業実施者への調査</t>
    <rPh sb="0" eb="2">
      <t>シゼン</t>
    </rPh>
    <rPh sb="2" eb="4">
      <t>サイセイ</t>
    </rPh>
    <rPh sb="4" eb="6">
      <t>ジギョウ</t>
    </rPh>
    <rPh sb="6" eb="9">
      <t>ジッシシャ</t>
    </rPh>
    <rPh sb="11" eb="13">
      <t>チョウサ</t>
    </rPh>
    <phoneticPr fontId="5"/>
  </si>
  <si>
    <t>自然再生事業実施計画の策定数</t>
    <rPh sb="0" eb="2">
      <t>シゼン</t>
    </rPh>
    <rPh sb="2" eb="4">
      <t>サイセイ</t>
    </rPh>
    <rPh sb="4" eb="6">
      <t>ジギョウ</t>
    </rPh>
    <rPh sb="6" eb="8">
      <t>ジッシ</t>
    </rPh>
    <rPh sb="8" eb="10">
      <t>ケイカク</t>
    </rPh>
    <rPh sb="11" eb="13">
      <t>サクテイ</t>
    </rPh>
    <rPh sb="13" eb="14">
      <t>スウ</t>
    </rPh>
    <phoneticPr fontId="5"/>
  </si>
  <si>
    <t>自然再生事業実施者から送付のあった自然再生事業実施計画数</t>
    <rPh sb="0" eb="2">
      <t>シゼン</t>
    </rPh>
    <rPh sb="2" eb="4">
      <t>サイセイ</t>
    </rPh>
    <rPh sb="4" eb="6">
      <t>ジギョウ</t>
    </rPh>
    <rPh sb="6" eb="9">
      <t>ジッシシャ</t>
    </rPh>
    <rPh sb="11" eb="13">
      <t>ソウフ</t>
    </rPh>
    <rPh sb="17" eb="19">
      <t>シゼン</t>
    </rPh>
    <rPh sb="19" eb="21">
      <t>サイセイ</t>
    </rPh>
    <rPh sb="21" eb="23">
      <t>ジギョウ</t>
    </rPh>
    <rPh sb="23" eb="25">
      <t>ジッシ</t>
    </rPh>
    <rPh sb="25" eb="28">
      <t>ケイカクスウ</t>
    </rPh>
    <phoneticPr fontId="5"/>
  </si>
  <si>
    <t>数</t>
    <rPh sb="0" eb="1">
      <t>スウ</t>
    </rPh>
    <phoneticPr fontId="5"/>
  </si>
  <si>
    <t>-</t>
    <phoneticPr fontId="5"/>
  </si>
  <si>
    <t>-</t>
    <phoneticPr fontId="5"/>
  </si>
  <si>
    <t>-</t>
    <phoneticPr fontId="5"/>
  </si>
  <si>
    <t>-</t>
    <phoneticPr fontId="5"/>
  </si>
  <si>
    <t>-</t>
    <phoneticPr fontId="5"/>
  </si>
  <si>
    <t>-</t>
    <phoneticPr fontId="5"/>
  </si>
  <si>
    <t>-</t>
    <phoneticPr fontId="5"/>
  </si>
  <si>
    <t>自然再生の推進を図るための事業数</t>
    <rPh sb="0" eb="2">
      <t>シゼン</t>
    </rPh>
    <rPh sb="2" eb="4">
      <t>サイセイ</t>
    </rPh>
    <rPh sb="5" eb="7">
      <t>スイシン</t>
    </rPh>
    <rPh sb="8" eb="9">
      <t>ハカ</t>
    </rPh>
    <rPh sb="13" eb="16">
      <t>ジギョウスウ</t>
    </rPh>
    <phoneticPr fontId="5"/>
  </si>
  <si>
    <t>数</t>
    <rPh sb="0" eb="1">
      <t>カズ</t>
    </rPh>
    <phoneticPr fontId="5"/>
  </si>
  <si>
    <t>-</t>
    <phoneticPr fontId="5"/>
  </si>
  <si>
    <t>百万円</t>
    <rPh sb="0" eb="2">
      <t>ヒャクマン</t>
    </rPh>
    <rPh sb="2" eb="3">
      <t>エン</t>
    </rPh>
    <phoneticPr fontId="5"/>
  </si>
  <si>
    <t>百万円/数</t>
    <rPh sb="0" eb="2">
      <t>ヒャクマン</t>
    </rPh>
    <rPh sb="2" eb="3">
      <t>エン</t>
    </rPh>
    <rPh sb="4" eb="5">
      <t>カズ</t>
    </rPh>
    <phoneticPr fontId="5"/>
  </si>
  <si>
    <t>14/4</t>
    <phoneticPr fontId="5"/>
  </si>
  <si>
    <t>9/3</t>
    <phoneticPr fontId="5"/>
  </si>
  <si>
    <t>8/4</t>
    <phoneticPr fontId="5"/>
  </si>
  <si>
    <t>-</t>
    <phoneticPr fontId="5"/>
  </si>
  <si>
    <t>5. 生物多様性の保全と自然との共生の推進</t>
    <rPh sb="3" eb="5">
      <t>セイブツ</t>
    </rPh>
    <rPh sb="5" eb="8">
      <t>タヨウセイ</t>
    </rPh>
    <rPh sb="9" eb="11">
      <t>ホゼン</t>
    </rPh>
    <rPh sb="12" eb="14">
      <t>シゼン</t>
    </rPh>
    <rPh sb="16" eb="18">
      <t>キョウセイ</t>
    </rPh>
    <rPh sb="19" eb="21">
      <t>スイシン</t>
    </rPh>
    <phoneticPr fontId="5"/>
  </si>
  <si>
    <t>自然再生協議会の数</t>
    <rPh sb="0" eb="2">
      <t>シゼン</t>
    </rPh>
    <rPh sb="2" eb="4">
      <t>サイセイ</t>
    </rPh>
    <rPh sb="4" eb="7">
      <t>キョウギカイ</t>
    </rPh>
    <rPh sb="8" eb="9">
      <t>カズ</t>
    </rPh>
    <phoneticPr fontId="5"/>
  </si>
  <si>
    <t>生物多様性の保全に係る各種取組の状況</t>
    <rPh sb="0" eb="2">
      <t>セイブツ</t>
    </rPh>
    <rPh sb="2" eb="5">
      <t>タヨウセイ</t>
    </rPh>
    <rPh sb="6" eb="8">
      <t>ホゼン</t>
    </rPh>
    <rPh sb="9" eb="10">
      <t>カカ</t>
    </rPh>
    <rPh sb="11" eb="13">
      <t>カクシュ</t>
    </rPh>
    <rPh sb="13" eb="15">
      <t>トリクミ</t>
    </rPh>
    <rPh sb="16" eb="18">
      <t>ジョウキョウ</t>
    </rPh>
    <phoneticPr fontId="5"/>
  </si>
  <si>
    <t>生物多様性の保全のために必要な取組の推進</t>
    <rPh sb="0" eb="2">
      <t>セイブツ</t>
    </rPh>
    <rPh sb="2" eb="5">
      <t>タヨウセイ</t>
    </rPh>
    <rPh sb="6" eb="8">
      <t>ホゼン</t>
    </rPh>
    <rPh sb="12" eb="14">
      <t>ヒツヨウ</t>
    </rPh>
    <rPh sb="15" eb="17">
      <t>トリクミ</t>
    </rPh>
    <rPh sb="18" eb="20">
      <t>スイシン</t>
    </rPh>
    <phoneticPr fontId="5"/>
  </si>
  <si>
    <t>地域の多様な主体による自然再生の取組を支援することにより、自然環境の保全・再生を推進する。</t>
    <rPh sb="0" eb="2">
      <t>チイキ</t>
    </rPh>
    <rPh sb="3" eb="5">
      <t>タヨウ</t>
    </rPh>
    <rPh sb="6" eb="8">
      <t>シュタイ</t>
    </rPh>
    <rPh sb="11" eb="15">
      <t>シゼンサイセイ</t>
    </rPh>
    <rPh sb="16" eb="18">
      <t>トリクミ</t>
    </rPh>
    <rPh sb="19" eb="21">
      <t>シエン</t>
    </rPh>
    <rPh sb="29" eb="31">
      <t>シゼン</t>
    </rPh>
    <rPh sb="31" eb="33">
      <t>カンキョウ</t>
    </rPh>
    <rPh sb="34" eb="36">
      <t>ホゼン</t>
    </rPh>
    <rPh sb="37" eb="39">
      <t>サイセイ</t>
    </rPh>
    <rPh sb="40" eb="42">
      <t>スイシン</t>
    </rPh>
    <phoneticPr fontId="5"/>
  </si>
  <si>
    <t>自然再生協議会の設立や自然再生を進めるための技術的課題の解決等の支援を行うことにより、地域の自然再生等の取組の推進を図っている。</t>
    <rPh sb="0" eb="2">
      <t>シゼン</t>
    </rPh>
    <rPh sb="2" eb="4">
      <t>サイセイ</t>
    </rPh>
    <rPh sb="4" eb="7">
      <t>キョウギカイ</t>
    </rPh>
    <rPh sb="8" eb="10">
      <t>セツリツ</t>
    </rPh>
    <rPh sb="11" eb="13">
      <t>シゼン</t>
    </rPh>
    <rPh sb="13" eb="15">
      <t>サイセイ</t>
    </rPh>
    <rPh sb="16" eb="17">
      <t>スス</t>
    </rPh>
    <rPh sb="22" eb="25">
      <t>ギジュツテキ</t>
    </rPh>
    <rPh sb="25" eb="27">
      <t>カダイ</t>
    </rPh>
    <rPh sb="28" eb="30">
      <t>カイケツ</t>
    </rPh>
    <rPh sb="30" eb="31">
      <t>ナド</t>
    </rPh>
    <rPh sb="32" eb="34">
      <t>シエン</t>
    </rPh>
    <rPh sb="35" eb="36">
      <t>オコナ</t>
    </rPh>
    <rPh sb="43" eb="45">
      <t>チイキ</t>
    </rPh>
    <rPh sb="46" eb="48">
      <t>シゼン</t>
    </rPh>
    <rPh sb="48" eb="50">
      <t>サイセイ</t>
    </rPh>
    <rPh sb="50" eb="51">
      <t>ナド</t>
    </rPh>
    <rPh sb="52" eb="54">
      <t>トリクミ</t>
    </rPh>
    <rPh sb="55" eb="57">
      <t>スイシン</t>
    </rPh>
    <rPh sb="58" eb="59">
      <t>ハカ</t>
    </rPh>
    <phoneticPr fontId="5"/>
  </si>
  <si>
    <t>本事業により自然再生を進めるための技術的課題の解決等の支援を行うことで、自然再生協議会の数が増加し、より多くの地域で取組を拡げていくことができるため、全国の自然再生の推進に寄与することができる。</t>
    <rPh sb="0" eb="1">
      <t>ホン</t>
    </rPh>
    <rPh sb="1" eb="3">
      <t>ジギョウ</t>
    </rPh>
    <rPh sb="6" eb="8">
      <t>シゼン</t>
    </rPh>
    <rPh sb="8" eb="10">
      <t>サイセイ</t>
    </rPh>
    <rPh sb="11" eb="12">
      <t>スス</t>
    </rPh>
    <rPh sb="17" eb="20">
      <t>ギジュツテキ</t>
    </rPh>
    <rPh sb="20" eb="22">
      <t>カダイ</t>
    </rPh>
    <rPh sb="23" eb="25">
      <t>カイケツ</t>
    </rPh>
    <rPh sb="25" eb="26">
      <t>ナド</t>
    </rPh>
    <rPh sb="27" eb="29">
      <t>シエン</t>
    </rPh>
    <rPh sb="30" eb="31">
      <t>オコナ</t>
    </rPh>
    <rPh sb="36" eb="38">
      <t>シゼン</t>
    </rPh>
    <rPh sb="38" eb="40">
      <t>サイセイ</t>
    </rPh>
    <rPh sb="40" eb="43">
      <t>キョウギカイ</t>
    </rPh>
    <rPh sb="44" eb="45">
      <t>カズ</t>
    </rPh>
    <rPh sb="46" eb="48">
      <t>ゾウカ</t>
    </rPh>
    <rPh sb="52" eb="53">
      <t>オオ</t>
    </rPh>
    <rPh sb="55" eb="57">
      <t>チイキ</t>
    </rPh>
    <rPh sb="58" eb="60">
      <t>トリクミ</t>
    </rPh>
    <rPh sb="61" eb="62">
      <t>ヒロ</t>
    </rPh>
    <rPh sb="75" eb="77">
      <t>ゼンコク</t>
    </rPh>
    <rPh sb="78" eb="80">
      <t>シゼン</t>
    </rPh>
    <rPh sb="80" eb="82">
      <t>サイセイ</t>
    </rPh>
    <rPh sb="83" eb="85">
      <t>スイシン</t>
    </rPh>
    <rPh sb="86" eb="88">
      <t>キヨ</t>
    </rPh>
    <phoneticPr fontId="5"/>
  </si>
  <si>
    <t>△</t>
  </si>
  <si>
    <t>自然環境の保全･再生の推進を図るため、情報収集や課題解決策の検討等は自然再生基本方針に位置づけられたものであり、必要かつ優先度の高い事業である。</t>
    <rPh sb="0" eb="2">
      <t>シゼン</t>
    </rPh>
    <rPh sb="2" eb="4">
      <t>カンキョウ</t>
    </rPh>
    <rPh sb="5" eb="7">
      <t>ホゼン</t>
    </rPh>
    <rPh sb="8" eb="10">
      <t>サイセイ</t>
    </rPh>
    <rPh sb="11" eb="13">
      <t>スイシン</t>
    </rPh>
    <rPh sb="14" eb="15">
      <t>ハカ</t>
    </rPh>
    <rPh sb="19" eb="21">
      <t>ジョウホウ</t>
    </rPh>
    <rPh sb="21" eb="23">
      <t>シュウシュウ</t>
    </rPh>
    <rPh sb="24" eb="26">
      <t>カダイ</t>
    </rPh>
    <rPh sb="26" eb="29">
      <t>カイケツサク</t>
    </rPh>
    <rPh sb="30" eb="32">
      <t>ケントウ</t>
    </rPh>
    <rPh sb="32" eb="33">
      <t>ナド</t>
    </rPh>
    <rPh sb="34" eb="36">
      <t>シゼン</t>
    </rPh>
    <rPh sb="36" eb="38">
      <t>サイセイ</t>
    </rPh>
    <rPh sb="38" eb="40">
      <t>キホン</t>
    </rPh>
    <rPh sb="40" eb="42">
      <t>ホウシン</t>
    </rPh>
    <rPh sb="43" eb="45">
      <t>イチ</t>
    </rPh>
    <rPh sb="56" eb="58">
      <t>ヒツヨウ</t>
    </rPh>
    <rPh sb="60" eb="63">
      <t>ユウセンド</t>
    </rPh>
    <rPh sb="64" eb="65">
      <t>タカ</t>
    </rPh>
    <rPh sb="66" eb="68">
      <t>ジギョウ</t>
    </rPh>
    <phoneticPr fontId="5"/>
  </si>
  <si>
    <t>無</t>
  </si>
  <si>
    <t>‐</t>
  </si>
  <si>
    <t>少額のものを除き、一般競争入札で選定しており、契約額は適切な水準となっていると考えられ、コスト等の水準は妥当である。</t>
    <rPh sb="0" eb="2">
      <t>ショウガク</t>
    </rPh>
    <rPh sb="6" eb="7">
      <t>ノゾ</t>
    </rPh>
    <rPh sb="9" eb="11">
      <t>イッパン</t>
    </rPh>
    <rPh sb="11" eb="13">
      <t>キョウソウ</t>
    </rPh>
    <rPh sb="13" eb="15">
      <t>ニュウサツ</t>
    </rPh>
    <rPh sb="16" eb="18">
      <t>センテイ</t>
    </rPh>
    <rPh sb="23" eb="26">
      <t>ケイヤクガク</t>
    </rPh>
    <rPh sb="27" eb="29">
      <t>テキセツ</t>
    </rPh>
    <rPh sb="30" eb="32">
      <t>スイジュン</t>
    </rPh>
    <rPh sb="39" eb="40">
      <t>カンガ</t>
    </rPh>
    <rPh sb="47" eb="48">
      <t>ナド</t>
    </rPh>
    <rPh sb="49" eb="51">
      <t>スイジュン</t>
    </rPh>
    <rPh sb="52" eb="54">
      <t>ダトウ</t>
    </rPh>
    <phoneticPr fontId="5"/>
  </si>
  <si>
    <t>-</t>
    <phoneticPr fontId="5"/>
  </si>
  <si>
    <t>事業内容は、事業目的を達成するために必要なものに限定されている。</t>
    <rPh sb="0" eb="2">
      <t>ジギョウ</t>
    </rPh>
    <rPh sb="2" eb="4">
      <t>ナイヨウ</t>
    </rPh>
    <rPh sb="6" eb="8">
      <t>ジギョウ</t>
    </rPh>
    <rPh sb="8" eb="10">
      <t>モクテキ</t>
    </rPh>
    <rPh sb="11" eb="13">
      <t>タッセイ</t>
    </rPh>
    <rPh sb="18" eb="20">
      <t>ヒツヨウ</t>
    </rPh>
    <rPh sb="24" eb="26">
      <t>ゲンテイ</t>
    </rPh>
    <phoneticPr fontId="5"/>
  </si>
  <si>
    <t>新たに２つの自然再生事業実施計画が作成されるなど、自然再生の取組の広がりは見られたが、新たな自然再生協議会は設立されていない。</t>
    <rPh sb="0" eb="1">
      <t>アラ</t>
    </rPh>
    <rPh sb="6" eb="8">
      <t>シゼン</t>
    </rPh>
    <rPh sb="8" eb="10">
      <t>サイセイ</t>
    </rPh>
    <rPh sb="10" eb="12">
      <t>ジギョウ</t>
    </rPh>
    <rPh sb="12" eb="14">
      <t>ジッシ</t>
    </rPh>
    <rPh sb="14" eb="16">
      <t>ケイカク</t>
    </rPh>
    <rPh sb="17" eb="19">
      <t>サクセイ</t>
    </rPh>
    <rPh sb="25" eb="27">
      <t>シゼン</t>
    </rPh>
    <rPh sb="27" eb="29">
      <t>サイセイ</t>
    </rPh>
    <rPh sb="30" eb="32">
      <t>トリクミ</t>
    </rPh>
    <rPh sb="33" eb="34">
      <t>ヒロ</t>
    </rPh>
    <rPh sb="37" eb="38">
      <t>ミ</t>
    </rPh>
    <rPh sb="43" eb="44">
      <t>アラ</t>
    </rPh>
    <rPh sb="46" eb="48">
      <t>シゼン</t>
    </rPh>
    <rPh sb="48" eb="50">
      <t>サイセイ</t>
    </rPh>
    <rPh sb="50" eb="53">
      <t>キョウギカイ</t>
    </rPh>
    <rPh sb="54" eb="56">
      <t>セツリツ</t>
    </rPh>
    <phoneticPr fontId="5"/>
  </si>
  <si>
    <t>各事業に適した実効性の高い手段を採用し、効率化を図っている。</t>
    <rPh sb="0" eb="3">
      <t>カクジギョウ</t>
    </rPh>
    <rPh sb="4" eb="5">
      <t>テキ</t>
    </rPh>
    <rPh sb="7" eb="10">
      <t>ジッコウセイ</t>
    </rPh>
    <rPh sb="11" eb="12">
      <t>タカ</t>
    </rPh>
    <rPh sb="13" eb="15">
      <t>シュダン</t>
    </rPh>
    <rPh sb="16" eb="18">
      <t>サイヨウ</t>
    </rPh>
    <rPh sb="20" eb="23">
      <t>コウリツカ</t>
    </rPh>
    <rPh sb="24" eb="25">
      <t>ハカ</t>
    </rPh>
    <phoneticPr fontId="5"/>
  </si>
  <si>
    <t>活動実績は当初見込みを上回っている。</t>
    <rPh sb="0" eb="2">
      <t>カツドウ</t>
    </rPh>
    <rPh sb="2" eb="4">
      <t>ジッセキ</t>
    </rPh>
    <rPh sb="5" eb="7">
      <t>トウショ</t>
    </rPh>
    <rPh sb="7" eb="9">
      <t>ミコ</t>
    </rPh>
    <rPh sb="11" eb="13">
      <t>ウワマワ</t>
    </rPh>
    <phoneticPr fontId="5"/>
  </si>
  <si>
    <t>報告書、パンフレットを関係団体に送付するなど十分に活用している。</t>
    <rPh sb="0" eb="3">
      <t>ホウコクショ</t>
    </rPh>
    <rPh sb="11" eb="13">
      <t>カンケイ</t>
    </rPh>
    <rPh sb="13" eb="15">
      <t>ダンタイ</t>
    </rPh>
    <rPh sb="16" eb="18">
      <t>ソウフ</t>
    </rPh>
    <rPh sb="22" eb="24">
      <t>ジュウブン</t>
    </rPh>
    <rPh sb="25" eb="27">
      <t>カツヨウ</t>
    </rPh>
    <phoneticPr fontId="5"/>
  </si>
  <si>
    <t>環境省ウェブページ　自然の再生
http://www.env.go.jp/seisaku/list/nature-saisei.html</t>
    <rPh sb="0" eb="3">
      <t>カンキョウショウ</t>
    </rPh>
    <rPh sb="10" eb="12">
      <t>シゼン</t>
    </rPh>
    <rPh sb="13" eb="15">
      <t>サイセイ</t>
    </rPh>
    <phoneticPr fontId="5"/>
  </si>
  <si>
    <t>171</t>
    <phoneticPr fontId="5"/>
  </si>
  <si>
    <t>163</t>
    <phoneticPr fontId="5"/>
  </si>
  <si>
    <t>172</t>
    <phoneticPr fontId="5"/>
  </si>
  <si>
    <t>207</t>
    <phoneticPr fontId="5"/>
  </si>
  <si>
    <t>202</t>
    <phoneticPr fontId="5"/>
  </si>
  <si>
    <t>203</t>
    <phoneticPr fontId="5"/>
  </si>
  <si>
    <t>193</t>
    <phoneticPr fontId="5"/>
  </si>
  <si>
    <t>-</t>
  </si>
  <si>
    <t>-</t>
    <phoneticPr fontId="5"/>
  </si>
  <si>
    <t>-</t>
    <phoneticPr fontId="5"/>
  </si>
  <si>
    <t>-</t>
    <phoneticPr fontId="5"/>
  </si>
  <si>
    <t>-</t>
    <phoneticPr fontId="5"/>
  </si>
  <si>
    <t>-</t>
    <phoneticPr fontId="5"/>
  </si>
  <si>
    <t>-</t>
    <phoneticPr fontId="5"/>
  </si>
  <si>
    <t>-</t>
    <phoneticPr fontId="5"/>
  </si>
  <si>
    <t>B.株式会社環境情報コミュニケーションズ</t>
    <phoneticPr fontId="5"/>
  </si>
  <si>
    <t>人件費</t>
    <rPh sb="0" eb="3">
      <t>ジンケンヒ</t>
    </rPh>
    <phoneticPr fontId="5"/>
  </si>
  <si>
    <t>一般管理費</t>
    <rPh sb="0" eb="2">
      <t>イッパン</t>
    </rPh>
    <rPh sb="2" eb="5">
      <t>カンリヒ</t>
    </rPh>
    <phoneticPr fontId="5"/>
  </si>
  <si>
    <t>消費税</t>
    <rPh sb="0" eb="3">
      <t>ショウヒゼイ</t>
    </rPh>
    <phoneticPr fontId="5"/>
  </si>
  <si>
    <t>株式会社環境情報コミュニケーションズ</t>
    <phoneticPr fontId="5"/>
  </si>
  <si>
    <t>明治期における自然環境に関する調査・分析業務</t>
    <rPh sb="0" eb="3">
      <t>メイジキ</t>
    </rPh>
    <rPh sb="7" eb="9">
      <t>シゼン</t>
    </rPh>
    <rPh sb="9" eb="11">
      <t>カンキョウ</t>
    </rPh>
    <rPh sb="12" eb="13">
      <t>カン</t>
    </rPh>
    <rPh sb="15" eb="17">
      <t>チョウサ</t>
    </rPh>
    <rPh sb="18" eb="20">
      <t>ブンセキ</t>
    </rPh>
    <rPh sb="20" eb="22">
      <t>ギョウム</t>
    </rPh>
    <phoneticPr fontId="5"/>
  </si>
  <si>
    <t>自然再生に関する情報集約業務</t>
    <rPh sb="0" eb="2">
      <t>シゼン</t>
    </rPh>
    <rPh sb="2" eb="4">
      <t>サイセイ</t>
    </rPh>
    <rPh sb="5" eb="6">
      <t>カン</t>
    </rPh>
    <rPh sb="8" eb="10">
      <t>ジョウホウ</t>
    </rPh>
    <rPh sb="10" eb="12">
      <t>シュウヤク</t>
    </rPh>
    <rPh sb="12" eb="14">
      <t>ギョウム</t>
    </rPh>
    <phoneticPr fontId="5"/>
  </si>
  <si>
    <t>重要湿地普及啓発パネル製作業務</t>
    <rPh sb="0" eb="2">
      <t>ジュウヨウ</t>
    </rPh>
    <rPh sb="2" eb="4">
      <t>シッチ</t>
    </rPh>
    <rPh sb="4" eb="6">
      <t>フキュウ</t>
    </rPh>
    <rPh sb="6" eb="8">
      <t>ケイハツ</t>
    </rPh>
    <rPh sb="11" eb="13">
      <t>セイサク</t>
    </rPh>
    <rPh sb="13" eb="15">
      <t>ギョウム</t>
    </rPh>
    <phoneticPr fontId="5"/>
  </si>
  <si>
    <t>-</t>
    <phoneticPr fontId="5"/>
  </si>
  <si>
    <t>10/2</t>
    <phoneticPr fontId="5"/>
  </si>
  <si>
    <t>-</t>
    <phoneticPr fontId="5"/>
  </si>
  <si>
    <t>-</t>
    <phoneticPr fontId="5"/>
  </si>
  <si>
    <t>自然再生推進法に基づき、地域の自然再生の取組を促進することにより、生物多様性の保全に寄与していることから、国民や社会のニーズを反映している。</t>
    <rPh sb="0" eb="2">
      <t>シゼン</t>
    </rPh>
    <rPh sb="2" eb="4">
      <t>サイセイ</t>
    </rPh>
    <rPh sb="4" eb="7">
      <t>スイシンホウ</t>
    </rPh>
    <rPh sb="8" eb="9">
      <t>モト</t>
    </rPh>
    <rPh sb="12" eb="14">
      <t>チイキ</t>
    </rPh>
    <rPh sb="15" eb="17">
      <t>シゼン</t>
    </rPh>
    <rPh sb="17" eb="19">
      <t>サイセイ</t>
    </rPh>
    <rPh sb="20" eb="22">
      <t>トリクミ</t>
    </rPh>
    <rPh sb="23" eb="25">
      <t>ソクシン</t>
    </rPh>
    <rPh sb="33" eb="35">
      <t>セイブツ</t>
    </rPh>
    <rPh sb="35" eb="38">
      <t>タヨウセイ</t>
    </rPh>
    <rPh sb="39" eb="41">
      <t>ホゼン</t>
    </rPh>
    <rPh sb="42" eb="44">
      <t>キヨ</t>
    </rPh>
    <rPh sb="53" eb="55">
      <t>コクミン</t>
    </rPh>
    <rPh sb="56" eb="58">
      <t>シャカイ</t>
    </rPh>
    <rPh sb="63" eb="65">
      <t>ハンエイ</t>
    </rPh>
    <phoneticPr fontId="5"/>
  </si>
  <si>
    <t>自然再生推進法の国の責務に基づき実施している。</t>
    <rPh sb="0" eb="2">
      <t>シゼン</t>
    </rPh>
    <rPh sb="2" eb="4">
      <t>サイセイ</t>
    </rPh>
    <rPh sb="4" eb="7">
      <t>スイシンホウ</t>
    </rPh>
    <rPh sb="8" eb="9">
      <t>クニ</t>
    </rPh>
    <rPh sb="10" eb="12">
      <t>セキム</t>
    </rPh>
    <rPh sb="13" eb="14">
      <t>モト</t>
    </rPh>
    <rPh sb="16" eb="18">
      <t>ジッシ</t>
    </rPh>
    <phoneticPr fontId="5"/>
  </si>
  <si>
    <t>新たに２つの自然再生事業実施計画が策定されるなど、自然再生の取組は着実に進められている。しかしながら、新たな自然再生協議会は設立されていないため、自然再生協議会設立の推進に向けて引き続きの対応が必要である。</t>
    <rPh sb="0" eb="1">
      <t>アラ</t>
    </rPh>
    <rPh sb="6" eb="8">
      <t>シゼン</t>
    </rPh>
    <rPh sb="8" eb="10">
      <t>サイセイ</t>
    </rPh>
    <rPh sb="10" eb="12">
      <t>ジギョウ</t>
    </rPh>
    <rPh sb="12" eb="14">
      <t>ジッシ</t>
    </rPh>
    <rPh sb="14" eb="16">
      <t>ケイカク</t>
    </rPh>
    <rPh sb="17" eb="19">
      <t>サクテイ</t>
    </rPh>
    <rPh sb="25" eb="27">
      <t>シゼン</t>
    </rPh>
    <rPh sb="27" eb="29">
      <t>サイセイ</t>
    </rPh>
    <rPh sb="30" eb="32">
      <t>トリクミ</t>
    </rPh>
    <rPh sb="33" eb="35">
      <t>チャクジツ</t>
    </rPh>
    <rPh sb="36" eb="37">
      <t>スス</t>
    </rPh>
    <rPh sb="51" eb="52">
      <t>アラ</t>
    </rPh>
    <rPh sb="54" eb="56">
      <t>シゼン</t>
    </rPh>
    <rPh sb="56" eb="58">
      <t>サイセイ</t>
    </rPh>
    <rPh sb="58" eb="61">
      <t>キョウギカイ</t>
    </rPh>
    <rPh sb="62" eb="64">
      <t>セツリツ</t>
    </rPh>
    <rPh sb="73" eb="75">
      <t>シゼン</t>
    </rPh>
    <rPh sb="75" eb="77">
      <t>サイセイ</t>
    </rPh>
    <rPh sb="77" eb="80">
      <t>キョウギカイ</t>
    </rPh>
    <rPh sb="80" eb="82">
      <t>セツリツ</t>
    </rPh>
    <rPh sb="83" eb="85">
      <t>スイシン</t>
    </rPh>
    <rPh sb="86" eb="87">
      <t>ム</t>
    </rPh>
    <rPh sb="89" eb="90">
      <t>ヒ</t>
    </rPh>
    <rPh sb="91" eb="92">
      <t>ツヅ</t>
    </rPh>
    <rPh sb="94" eb="96">
      <t>タイオウ</t>
    </rPh>
    <rPh sb="97" eb="99">
      <t>ヒツヨウ</t>
    </rPh>
    <phoneticPr fontId="5"/>
  </si>
  <si>
    <t>引き続き、効果的かつ効率的に自然再生の取組推進に向けた事業を実施する。また、新たな自然再生協議会の設立に向けては、普及啓発や地域の課題を解決していくための支援を引き続き実施するとともに、自然再生協議会を設立することのメリットを明確にするなど、必要な対応を検討する。</t>
    <rPh sb="0" eb="1">
      <t>ヒ</t>
    </rPh>
    <rPh sb="2" eb="3">
      <t>ツヅ</t>
    </rPh>
    <rPh sb="5" eb="8">
      <t>コウカテキ</t>
    </rPh>
    <rPh sb="10" eb="13">
      <t>コウリツテキ</t>
    </rPh>
    <rPh sb="14" eb="16">
      <t>シゼン</t>
    </rPh>
    <rPh sb="16" eb="18">
      <t>サイセイ</t>
    </rPh>
    <rPh sb="19" eb="21">
      <t>トリクミ</t>
    </rPh>
    <rPh sb="21" eb="23">
      <t>スイシン</t>
    </rPh>
    <rPh sb="24" eb="25">
      <t>ム</t>
    </rPh>
    <rPh sb="27" eb="29">
      <t>ジギョウ</t>
    </rPh>
    <rPh sb="30" eb="32">
      <t>ジッシ</t>
    </rPh>
    <rPh sb="38" eb="39">
      <t>アラ</t>
    </rPh>
    <rPh sb="41" eb="43">
      <t>シゼン</t>
    </rPh>
    <rPh sb="43" eb="45">
      <t>サイセイ</t>
    </rPh>
    <rPh sb="45" eb="48">
      <t>キョウギカイ</t>
    </rPh>
    <rPh sb="49" eb="51">
      <t>セツリツ</t>
    </rPh>
    <rPh sb="52" eb="53">
      <t>ム</t>
    </rPh>
    <rPh sb="57" eb="59">
      <t>フキュウ</t>
    </rPh>
    <rPh sb="59" eb="61">
      <t>ケイハツ</t>
    </rPh>
    <rPh sb="62" eb="64">
      <t>チイキ</t>
    </rPh>
    <rPh sb="65" eb="67">
      <t>カダイ</t>
    </rPh>
    <rPh sb="68" eb="70">
      <t>カイケツ</t>
    </rPh>
    <rPh sb="77" eb="79">
      <t>シエン</t>
    </rPh>
    <rPh sb="80" eb="81">
      <t>ヒ</t>
    </rPh>
    <rPh sb="82" eb="83">
      <t>ツヅ</t>
    </rPh>
    <rPh sb="84" eb="86">
      <t>ジッシ</t>
    </rPh>
    <rPh sb="93" eb="95">
      <t>シゼン</t>
    </rPh>
    <rPh sb="95" eb="97">
      <t>サイセイ</t>
    </rPh>
    <rPh sb="97" eb="100">
      <t>キョウギカイ</t>
    </rPh>
    <rPh sb="101" eb="103">
      <t>セツリツ</t>
    </rPh>
    <rPh sb="113" eb="115">
      <t>メイカク</t>
    </rPh>
    <rPh sb="121" eb="123">
      <t>ヒツヨウ</t>
    </rPh>
    <rPh sb="124" eb="126">
      <t>タイオウ</t>
    </rPh>
    <rPh sb="127" eb="129">
      <t>ケントウ</t>
    </rPh>
    <phoneticPr fontId="5"/>
  </si>
  <si>
    <t>人件費</t>
    <rPh sb="0" eb="3">
      <t>ジンケンヒ</t>
    </rPh>
    <phoneticPr fontId="5"/>
  </si>
  <si>
    <t>旅費</t>
    <rPh sb="0" eb="2">
      <t>リョヒ</t>
    </rPh>
    <phoneticPr fontId="5"/>
  </si>
  <si>
    <t>謝金</t>
    <rPh sb="0" eb="2">
      <t>シャキン</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</si>
  <si>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</si>
  <si>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</si>
  <si>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消耗品費</t>
    <rPh sb="0" eb="3">
      <t>ショウモウヒン</t>
    </rPh>
    <rPh sb="3" eb="4">
      <t>ヒ</t>
    </rPh>
    <phoneticPr fontId="5"/>
  </si>
  <si>
    <t>雑役務費</t>
    <rPh sb="0" eb="1">
      <t>ザツ</t>
    </rPh>
    <rPh sb="1" eb="4">
      <t>エキムヒ</t>
    </rPh>
    <phoneticPr fontId="5"/>
  </si>
  <si>
    <t>一般管理費</t>
    <rPh sb="0" eb="2">
      <t>イッパン</t>
    </rPh>
    <rPh sb="2" eb="5">
      <t>カンリヒ</t>
    </rPh>
    <phoneticPr fontId="5"/>
  </si>
  <si>
    <t>消費税</t>
    <rPh sb="0" eb="3">
      <t>ショウヒゼイ</t>
    </rPh>
    <phoneticPr fontId="5"/>
  </si>
  <si>
    <t>取組調査、専門家会議の運営等</t>
    <rPh sb="0" eb="2">
      <t>トリクミ</t>
    </rPh>
    <rPh sb="2" eb="4">
      <t>チョウサ</t>
    </rPh>
    <rPh sb="5" eb="8">
      <t>センモンカ</t>
    </rPh>
    <rPh sb="8" eb="10">
      <t>カイギ</t>
    </rPh>
    <rPh sb="11" eb="13">
      <t>ウンエイ</t>
    </rPh>
    <rPh sb="13" eb="14">
      <t>ナド</t>
    </rPh>
    <phoneticPr fontId="5"/>
  </si>
  <si>
    <t>専門家旅費、請負者旅費</t>
    <rPh sb="0" eb="3">
      <t>センモンカ</t>
    </rPh>
    <rPh sb="3" eb="5">
      <t>リョヒ</t>
    </rPh>
    <rPh sb="6" eb="9">
      <t>ウケオイシャ</t>
    </rPh>
    <rPh sb="9" eb="11">
      <t>リョヒ</t>
    </rPh>
    <phoneticPr fontId="5"/>
  </si>
  <si>
    <t>専門家謝金等</t>
    <rPh sb="0" eb="3">
      <t>センモンカ</t>
    </rPh>
    <rPh sb="3" eb="5">
      <t>シャキン</t>
    </rPh>
    <rPh sb="5" eb="6">
      <t>ナド</t>
    </rPh>
    <phoneticPr fontId="5"/>
  </si>
  <si>
    <t>報告書</t>
    <rPh sb="0" eb="3">
      <t>ホウコクショ</t>
    </rPh>
    <phoneticPr fontId="5"/>
  </si>
  <si>
    <t>意見交換会会場借料等</t>
    <rPh sb="0" eb="2">
      <t>イケン</t>
    </rPh>
    <rPh sb="2" eb="5">
      <t>コウカンカイ</t>
    </rPh>
    <rPh sb="5" eb="7">
      <t>カイジョウ</t>
    </rPh>
    <rPh sb="7" eb="9">
      <t>シャクリョウ</t>
    </rPh>
    <rPh sb="9" eb="10">
      <t>ナド</t>
    </rPh>
    <phoneticPr fontId="5"/>
  </si>
  <si>
    <t>複写費（会議資料）等</t>
    <rPh sb="0" eb="2">
      <t>フクシャ</t>
    </rPh>
    <rPh sb="2" eb="3">
      <t>ヒ</t>
    </rPh>
    <rPh sb="4" eb="6">
      <t>カイギ</t>
    </rPh>
    <rPh sb="6" eb="8">
      <t>シリョウ</t>
    </rPh>
    <rPh sb="9" eb="10">
      <t>ナド</t>
    </rPh>
    <phoneticPr fontId="5"/>
  </si>
  <si>
    <t>バス借上</t>
    <rPh sb="2" eb="3">
      <t>カ</t>
    </rPh>
    <rPh sb="3" eb="4">
      <t>ア</t>
    </rPh>
    <phoneticPr fontId="5"/>
  </si>
  <si>
    <t>C.株式会社一成</t>
    <rPh sb="2" eb="6">
      <t>カブシキガイシャ</t>
    </rPh>
    <rPh sb="6" eb="8">
      <t>イッセイ</t>
    </rPh>
    <phoneticPr fontId="5"/>
  </si>
  <si>
    <t>D.株式会社環境創生科学研究所</t>
    <rPh sb="2" eb="6">
      <t>カブシキガイシャ</t>
    </rPh>
    <rPh sb="6" eb="8">
      <t>カンキョウ</t>
    </rPh>
    <rPh sb="8" eb="10">
      <t>ソウセイ</t>
    </rPh>
    <rPh sb="10" eb="12">
      <t>カガク</t>
    </rPh>
    <rPh sb="12" eb="15">
      <t>ケンキュウショ</t>
    </rPh>
    <phoneticPr fontId="5"/>
  </si>
  <si>
    <t>自然環境及び利活用に関する調査等</t>
    <rPh sb="0" eb="2">
      <t>シゼン</t>
    </rPh>
    <rPh sb="2" eb="4">
      <t>カンキョウ</t>
    </rPh>
    <rPh sb="4" eb="5">
      <t>オヨ</t>
    </rPh>
    <rPh sb="6" eb="9">
      <t>リカツヨウ</t>
    </rPh>
    <rPh sb="10" eb="11">
      <t>カン</t>
    </rPh>
    <rPh sb="13" eb="16">
      <t>チョウサナド</t>
    </rPh>
    <phoneticPr fontId="5"/>
  </si>
  <si>
    <t>株式会社タイム・エージェント</t>
    <phoneticPr fontId="5"/>
  </si>
  <si>
    <t>A.株式会社タイム・エージェント</t>
    <phoneticPr fontId="5"/>
  </si>
  <si>
    <t>株式会社一成</t>
    <phoneticPr fontId="5"/>
  </si>
  <si>
    <t>株式会社環境創生科学研究所</t>
    <phoneticPr fontId="5"/>
  </si>
  <si>
    <t>自然再生推進法第４条、第11条、第15条、第17条第２項</t>
    <rPh sb="0" eb="2">
      <t>シゼン</t>
    </rPh>
    <rPh sb="2" eb="4">
      <t>サイセイ</t>
    </rPh>
    <rPh sb="4" eb="7">
      <t>スイシンホウ</t>
    </rPh>
    <rPh sb="7" eb="8">
      <t>ダイ</t>
    </rPh>
    <rPh sb="9" eb="10">
      <t>ジョウ</t>
    </rPh>
    <rPh sb="11" eb="12">
      <t>ダイ</t>
    </rPh>
    <rPh sb="14" eb="15">
      <t>ジョウ</t>
    </rPh>
    <rPh sb="16" eb="17">
      <t>ダイ</t>
    </rPh>
    <rPh sb="19" eb="20">
      <t>ジョウ</t>
    </rPh>
    <rPh sb="21" eb="22">
      <t>ダイ</t>
    </rPh>
    <rPh sb="24" eb="25">
      <t>ジョウ</t>
    </rPh>
    <rPh sb="25" eb="26">
      <t>ダイ</t>
    </rPh>
    <rPh sb="27" eb="28">
      <t>コウ</t>
    </rPh>
    <phoneticPr fontId="5"/>
  </si>
  <si>
    <t>平成32年度までに自然再生事業実施計画を新たに９計画策定する。（基準年：28年、設定時：38計画）</t>
    <rPh sb="0" eb="2">
      <t>ヘイセイ</t>
    </rPh>
    <rPh sb="4" eb="5">
      <t>ネン</t>
    </rPh>
    <rPh sb="5" eb="6">
      <t>ド</t>
    </rPh>
    <rPh sb="9" eb="11">
      <t>シゼン</t>
    </rPh>
    <rPh sb="11" eb="13">
      <t>サイセイ</t>
    </rPh>
    <rPh sb="13" eb="15">
      <t>ジギョウ</t>
    </rPh>
    <rPh sb="15" eb="17">
      <t>ジッシ</t>
    </rPh>
    <rPh sb="17" eb="19">
      <t>ケイカク</t>
    </rPh>
    <rPh sb="20" eb="21">
      <t>アラ</t>
    </rPh>
    <rPh sb="24" eb="26">
      <t>ケイカク</t>
    </rPh>
    <rPh sb="26" eb="28">
      <t>サクテイ</t>
    </rPh>
    <rPh sb="32" eb="34">
      <t>キジュン</t>
    </rPh>
    <rPh sb="34" eb="35">
      <t>ネン</t>
    </rPh>
    <rPh sb="38" eb="39">
      <t>ネン</t>
    </rPh>
    <rPh sb="40" eb="43">
      <t>セッテイジ</t>
    </rPh>
    <rPh sb="46" eb="48">
      <t>ケイカク</t>
    </rPh>
    <phoneticPr fontId="5"/>
  </si>
  <si>
    <t>自然再生に係る執行額（平成30年度は予算額）
／　　　　　　　　　　　　　　
自然再生の推進を図るための事業数</t>
    <rPh sb="0" eb="2">
      <t>シゼン</t>
    </rPh>
    <rPh sb="2" eb="4">
      <t>サイセイ</t>
    </rPh>
    <rPh sb="5" eb="6">
      <t>カカ</t>
    </rPh>
    <rPh sb="7" eb="9">
      <t>シッコウ</t>
    </rPh>
    <rPh sb="9" eb="10">
      <t>ガク</t>
    </rPh>
    <rPh sb="11" eb="13">
      <t>ヘイセイ</t>
    </rPh>
    <rPh sb="15" eb="17">
      <t>ネンド</t>
    </rPh>
    <rPh sb="18" eb="21">
      <t>ヨサンガク</t>
    </rPh>
    <rPh sb="39" eb="41">
      <t>シゼン</t>
    </rPh>
    <rPh sb="41" eb="43">
      <t>サイセイ</t>
    </rPh>
    <rPh sb="44" eb="46">
      <t>スイシン</t>
    </rPh>
    <rPh sb="47" eb="48">
      <t>ハカ</t>
    </rPh>
    <rPh sb="52" eb="55">
      <t>ジギョウスウ</t>
    </rPh>
    <phoneticPr fontId="5"/>
  </si>
  <si>
    <t>少額のものを除き、一般競争入札で選定している。</t>
    <rPh sb="0" eb="2">
      <t>ショウガク</t>
    </rPh>
    <rPh sb="6" eb="7">
      <t>ノゾ</t>
    </rPh>
    <rPh sb="9" eb="11">
      <t>イッパン</t>
    </rPh>
    <rPh sb="11" eb="13">
      <t>キョウソウ</t>
    </rPh>
    <rPh sb="13" eb="15">
      <t>ニュウサツ</t>
    </rPh>
    <rPh sb="16" eb="18">
      <t>センテイ</t>
    </rPh>
    <phoneticPr fontId="5"/>
  </si>
  <si>
    <t>自然再生専門家会議の意見を踏まえ、自然再生推進に必要な内容について事業を実施している。</t>
    <rPh sb="0" eb="2">
      <t>シゼン</t>
    </rPh>
    <rPh sb="2" eb="4">
      <t>サイセイ</t>
    </rPh>
    <rPh sb="4" eb="7">
      <t>センモンカ</t>
    </rPh>
    <rPh sb="7" eb="9">
      <t>カイギ</t>
    </rPh>
    <rPh sb="10" eb="12">
      <t>イケン</t>
    </rPh>
    <rPh sb="13" eb="14">
      <t>フ</t>
    </rPh>
    <rPh sb="17" eb="19">
      <t>シゼン</t>
    </rPh>
    <rPh sb="19" eb="21">
      <t>サイセイ</t>
    </rPh>
    <rPh sb="21" eb="23">
      <t>スイシン</t>
    </rPh>
    <rPh sb="24" eb="26">
      <t>ヒツヨウ</t>
    </rPh>
    <rPh sb="27" eb="29">
      <t>ナイヨウ</t>
    </rPh>
    <rPh sb="33" eb="35">
      <t>ジギョウ</t>
    </rPh>
    <rPh sb="36" eb="38">
      <t>ジッシ</t>
    </rPh>
    <phoneticPr fontId="5"/>
  </si>
  <si>
    <t>自然再生専門家会議開催支援等業務</t>
    <rPh sb="0" eb="2">
      <t>シゼン</t>
    </rPh>
    <rPh sb="2" eb="4">
      <t>サイセイ</t>
    </rPh>
    <rPh sb="4" eb="7">
      <t>センモンカ</t>
    </rPh>
    <rPh sb="7" eb="9">
      <t>カイギ</t>
    </rPh>
    <rPh sb="9" eb="11">
      <t>カイサイ</t>
    </rPh>
    <rPh sb="11" eb="13">
      <t>シエン</t>
    </rPh>
    <rPh sb="13" eb="14">
      <t>ナド</t>
    </rPh>
    <rPh sb="14" eb="16">
      <t>ギョウム</t>
    </rPh>
    <phoneticPr fontId="5"/>
  </si>
  <si>
    <t>百万円未満のため未記載</t>
    <rPh sb="0" eb="5">
      <t>ヒャクマンエンミマン</t>
    </rPh>
    <rPh sb="8" eb="11">
      <t>ミキサイ</t>
    </rPh>
    <phoneticPr fontId="5"/>
  </si>
  <si>
    <t>既存情報等の整理</t>
    <rPh sb="0" eb="2">
      <t>キゾン</t>
    </rPh>
    <rPh sb="2" eb="4">
      <t>ジョウホウ</t>
    </rPh>
    <rPh sb="4" eb="5">
      <t>トウ</t>
    </rPh>
    <rPh sb="6" eb="8">
      <t>セイリ</t>
    </rPh>
    <phoneticPr fontId="5"/>
  </si>
  <si>
    <t>-</t>
    <phoneticPr fontId="5"/>
  </si>
  <si>
    <t>-</t>
    <phoneticPr fontId="5"/>
  </si>
  <si>
    <t>-</t>
    <phoneticPr fontId="5"/>
  </si>
  <si>
    <t>-</t>
    <phoneticPr fontId="5"/>
  </si>
  <si>
    <t>-</t>
    <phoneticPr fontId="5"/>
  </si>
  <si>
    <t>-</t>
    <phoneticPr fontId="5"/>
  </si>
  <si>
    <t>外部有識者点検対象外</t>
    <phoneticPr fontId="5"/>
  </si>
  <si>
    <t>自然再生の技術的課題の解決等の支援を行い、地域の自然再生の取組を推進するため、事業の必要性や効果を検討した上で、効率的な予算執行に努めること。</t>
    <phoneticPr fontId="5"/>
  </si>
  <si>
    <t>課長　植田　明浩</t>
    <rPh sb="0" eb="2">
      <t>カチョウ</t>
    </rPh>
    <rPh sb="3" eb="5">
      <t>ウエダ</t>
    </rPh>
    <rPh sb="6" eb="8">
      <t>アキヒロ</t>
    </rPh>
    <phoneticPr fontId="5"/>
  </si>
  <si>
    <t>事業内容の拡充に伴う増</t>
    <phoneticPr fontId="5"/>
  </si>
  <si>
    <t>引き続き、効果的かつ効率的に自然再生の取組推進に向けた事業を実施する。また、新たな自然再生協議会の設立に向けては、普及啓発や地域の課題を解決していくための支援を引き続き実施するとともに、自然再生協議会を設立することのメリットを明確にするなど、必要な対応を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</si>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</sst>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36634</xdr:colOff>
      <xdr:row>741</xdr:row>
      <xdr:rowOff>313267</xdr:rowOff>
    </xdr:from>
    <xdr:to>
      <xdr:col>32</xdr:col>
      <xdr:colOff>151423</xdr:colOff>
      <xdr:row>743</xdr:row>
      <xdr:rowOff>146592</xdr:rowOff>
    </xdr:to>
    <xdr:sp macro="" textlink="">
      <xdr:nvSpPr>
        <xdr:cNvPr id="2" name="テキスト ボックス 1"/>
        <xdr:cNvSpPr txBox="1"/>
      </xdr:nvSpPr>
      <xdr:spPr>
        <a:xfrm>
          <a:off x="4507034" y="230454200"/>
          <a:ext cx="1604922" cy="544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lnSpc>
              <a:spcPts val="1300"/>
            </a:lnSpc>
          </a:pPr>
          <a:r>
            <a:rPr kumimoji="1" lang="ja-JP" altLang="en-US" sz="1100"/>
            <a:t>７．５５百万円</a:t>
          </a:r>
        </a:p>
      </xdr:txBody>
    </xdr:sp>
    <xdr:clientData/>
  </xdr:twoCellAnchor>
  <xdr:twoCellAnchor>
    <xdr:from>
      <xdr:col>20</xdr:col>
      <xdr:colOff>106680</xdr:colOff>
      <xdr:row>744</xdr:row>
      <xdr:rowOff>35526</xdr:rowOff>
    </xdr:from>
    <xdr:to>
      <xdr:col>36</xdr:col>
      <xdr:colOff>9015</xdr:colOff>
      <xdr:row>749</xdr:row>
      <xdr:rowOff>33106</xdr:rowOff>
    </xdr:to>
    <xdr:sp macro="" textlink="">
      <xdr:nvSpPr>
        <xdr:cNvPr id="3" name="大かっこ 2"/>
        <xdr:cNvSpPr/>
      </xdr:nvSpPr>
      <xdr:spPr bwMode="auto">
        <a:xfrm>
          <a:off x="3764280" y="45709806"/>
          <a:ext cx="2828415" cy="17806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latin typeface="+mn-lt"/>
              <a:ea typeface="+mn-ea"/>
              <a:cs typeface="+mn-cs"/>
            </a:rPr>
            <a:t>　</a:t>
          </a:r>
          <a:r>
            <a:rPr lang="ja-JP" altLang="ja-JP" sz="1050">
              <a:solidFill>
                <a:schemeClr val="tx1"/>
              </a:solidFill>
              <a:latin typeface="+mn-lt"/>
              <a:ea typeface="+mn-ea"/>
              <a:cs typeface="+mn-cs"/>
            </a:rPr>
            <a:t>自然再生推進法に基づく自然再生協議会の設立や技術的課題の解決</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地域における自然再生関連調査・検討及び専門家等による支援体制の整備</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自然再生に関する情報収集・提供</a:t>
          </a:r>
          <a:r>
            <a:rPr lang="ja-JP" altLang="en-US" sz="1050"/>
            <a:t>の支援を行い、地域での自然再生の取組を促進することにより、自然共生型社会の実現を図る。</a:t>
          </a:r>
        </a:p>
      </xdr:txBody>
    </xdr:sp>
    <xdr:clientData/>
  </xdr:twoCellAnchor>
  <xdr:twoCellAnchor>
    <xdr:from>
      <xdr:col>28</xdr:col>
      <xdr:colOff>147436</xdr:colOff>
      <xdr:row>748</xdr:row>
      <xdr:rowOff>341745</xdr:rowOff>
    </xdr:from>
    <xdr:to>
      <xdr:col>28</xdr:col>
      <xdr:colOff>147436</xdr:colOff>
      <xdr:row>751</xdr:row>
      <xdr:rowOff>330540</xdr:rowOff>
    </xdr:to>
    <xdr:cxnSp macro="">
      <xdr:nvCxnSpPr>
        <xdr:cNvPr id="4" name="直線コネクタ 3"/>
        <xdr:cNvCxnSpPr/>
      </xdr:nvCxnSpPr>
      <xdr:spPr>
        <a:xfrm>
          <a:off x="5362903" y="232954945"/>
          <a:ext cx="0" cy="10555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7550</xdr:colOff>
      <xdr:row>751</xdr:row>
      <xdr:rowOff>350983</xdr:rowOff>
    </xdr:from>
    <xdr:to>
      <xdr:col>42</xdr:col>
      <xdr:colOff>102513</xdr:colOff>
      <xdr:row>751</xdr:row>
      <xdr:rowOff>350983</xdr:rowOff>
    </xdr:to>
    <xdr:cxnSp macro="">
      <xdr:nvCxnSpPr>
        <xdr:cNvPr id="5" name="直線コネクタ 4"/>
        <xdr:cNvCxnSpPr/>
      </xdr:nvCxnSpPr>
      <xdr:spPr>
        <a:xfrm>
          <a:off x="2615283" y="234030983"/>
          <a:ext cx="53104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16235</xdr:colOff>
      <xdr:row>751</xdr:row>
      <xdr:rowOff>347519</xdr:rowOff>
    </xdr:from>
    <xdr:to>
      <xdr:col>14</xdr:col>
      <xdr:colOff>16235</xdr:colOff>
      <xdr:row>755</xdr:row>
      <xdr:rowOff>725</xdr:rowOff>
    </xdr:to>
    <xdr:cxnSp macro="">
      <xdr:nvCxnSpPr>
        <xdr:cNvPr id="6" name="直線コネクタ 5"/>
        <xdr:cNvCxnSpPr/>
      </xdr:nvCxnSpPr>
      <xdr:spPr>
        <a:xfrm>
          <a:off x="2623968" y="234027519"/>
          <a:ext cx="0" cy="1067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152399</xdr:colOff>
      <xdr:row>751</xdr:row>
      <xdr:rowOff>352960</xdr:rowOff>
    </xdr:from>
    <xdr:to>
      <xdr:col>28</xdr:col>
      <xdr:colOff>154361</xdr:colOff>
      <xdr:row>761</xdr:row>
      <xdr:rowOff>212271</xdr:rowOff>
    </xdr:to>
    <xdr:cxnSp macro="">
      <xdr:nvCxnSpPr>
        <xdr:cNvPr id="7" name="直線コネクタ 6"/>
        <xdr:cNvCxnSpPr/>
      </xdr:nvCxnSpPr>
      <xdr:spPr>
        <a:xfrm flipH="1">
          <a:off x="5333999" y="234085574"/>
          <a:ext cx="1962" cy="42299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30436</xdr:colOff>
      <xdr:row>755</xdr:row>
      <xdr:rowOff>223524</xdr:rowOff>
    </xdr:from>
    <xdr:to>
      <xdr:col>18</xdr:col>
      <xdr:colOff>17966</xdr:colOff>
      <xdr:row>756</xdr:row>
      <xdr:rowOff>555692</xdr:rowOff>
    </xdr:to>
    <xdr:sp macro="" textlink="">
      <xdr:nvSpPr>
        <xdr:cNvPr id="8" name="テキスト ボックス 7"/>
        <xdr:cNvSpPr txBox="1"/>
      </xdr:nvSpPr>
      <xdr:spPr>
        <a:xfrm>
          <a:off x="1893103" y="235317457"/>
          <a:ext cx="1477663"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株式会社タイム・エージェント</a:t>
          </a:r>
          <a:endParaRPr kumimoji="1" lang="en-US" altLang="ja-JP" sz="1100"/>
        </a:p>
        <a:p>
          <a:pPr algn="ctr"/>
          <a:r>
            <a:rPr kumimoji="1" lang="ja-JP" altLang="en-US" sz="1100" i="0"/>
            <a:t>５．２３百万円</a:t>
          </a:r>
        </a:p>
      </xdr:txBody>
    </xdr:sp>
    <xdr:clientData/>
  </xdr:twoCellAnchor>
  <xdr:twoCellAnchor>
    <xdr:from>
      <xdr:col>7</xdr:col>
      <xdr:colOff>110067</xdr:colOff>
      <xdr:row>754</xdr:row>
      <xdr:rowOff>349819</xdr:rowOff>
    </xdr:from>
    <xdr:to>
      <xdr:col>21</xdr:col>
      <xdr:colOff>51456</xdr:colOff>
      <xdr:row>755</xdr:row>
      <xdr:rowOff>279813</xdr:rowOff>
    </xdr:to>
    <xdr:sp macro="" textlink="">
      <xdr:nvSpPr>
        <xdr:cNvPr id="9" name="テキスト ボックス 8"/>
        <xdr:cNvSpPr txBox="1"/>
      </xdr:nvSpPr>
      <xdr:spPr>
        <a:xfrm>
          <a:off x="1413934" y="235088152"/>
          <a:ext cx="2549122"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一般競争契約（最低価格）</a:t>
          </a:r>
          <a:r>
            <a:rPr kumimoji="1" lang="en-US" altLang="ja-JP" sz="1000"/>
            <a:t>】</a:t>
          </a:r>
          <a:endParaRPr kumimoji="1" lang="ja-JP" altLang="en-US" sz="1000"/>
        </a:p>
      </xdr:txBody>
    </xdr:sp>
    <xdr:clientData/>
  </xdr:twoCellAnchor>
  <xdr:twoCellAnchor>
    <xdr:from>
      <xdr:col>9</xdr:col>
      <xdr:colOff>161526</xdr:colOff>
      <xdr:row>756</xdr:row>
      <xdr:rowOff>610693</xdr:rowOff>
    </xdr:from>
    <xdr:to>
      <xdr:col>18</xdr:col>
      <xdr:colOff>119839</xdr:colOff>
      <xdr:row>761</xdr:row>
      <xdr:rowOff>20043</xdr:rowOff>
    </xdr:to>
    <xdr:sp macro="" textlink="">
      <xdr:nvSpPr>
        <xdr:cNvPr id="10" name="大かっこ 9"/>
        <xdr:cNvSpPr/>
      </xdr:nvSpPr>
      <xdr:spPr bwMode="auto">
        <a:xfrm>
          <a:off x="1837926" y="236060226"/>
          <a:ext cx="1634713" cy="1983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effectLst/>
              <a:latin typeface="+mn-lt"/>
              <a:ea typeface="+mn-ea"/>
              <a:cs typeface="+mn-cs"/>
            </a:rPr>
            <a:t>①</a:t>
          </a:r>
          <a:r>
            <a:rPr lang="ja-JP" altLang="en-US" sz="1100">
              <a:solidFill>
                <a:schemeClr val="tx1"/>
              </a:solidFill>
              <a:effectLst/>
              <a:latin typeface="+mn-lt"/>
              <a:ea typeface="+mn-ea"/>
              <a:cs typeface="+mn-cs"/>
            </a:rPr>
            <a:t>自然再生専門家会議委員による学術的観点からの現地指導の実施</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②全国の自然再生協議会の取組調査により、自然再生の推進に係る課題の抽出等を実施。</a:t>
          </a:r>
          <a:endParaRPr lang="ja-JP" altLang="en-US" sz="1050">
            <a:solidFill>
              <a:sysClr val="windowText" lastClr="000000"/>
            </a:solidFill>
          </a:endParaRPr>
        </a:p>
      </xdr:txBody>
    </xdr:sp>
    <xdr:clientData/>
  </xdr:twoCellAnchor>
  <xdr:twoCellAnchor>
    <xdr:from>
      <xdr:col>10</xdr:col>
      <xdr:colOff>151862</xdr:colOff>
      <xdr:row>765</xdr:row>
      <xdr:rowOff>160666</xdr:rowOff>
    </xdr:from>
    <xdr:to>
      <xdr:col>18</xdr:col>
      <xdr:colOff>139391</xdr:colOff>
      <xdr:row>767</xdr:row>
      <xdr:rowOff>236124</xdr:rowOff>
    </xdr:to>
    <xdr:sp macro="" textlink="">
      <xdr:nvSpPr>
        <xdr:cNvPr id="11" name="テキスト ボックス 10"/>
        <xdr:cNvSpPr txBox="1"/>
      </xdr:nvSpPr>
      <xdr:spPr>
        <a:xfrm>
          <a:off x="2014529" y="239631866"/>
          <a:ext cx="1477662" cy="701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株式会社一成</a:t>
          </a:r>
          <a:endParaRPr kumimoji="1" lang="en-US" altLang="ja-JP" sz="1100"/>
        </a:p>
        <a:p>
          <a:pPr algn="ctr"/>
          <a:r>
            <a:rPr kumimoji="1" lang="ja-JP" altLang="en-US" sz="1100" i="0"/>
            <a:t>１百万円</a:t>
          </a:r>
        </a:p>
      </xdr:txBody>
    </xdr:sp>
    <xdr:clientData/>
  </xdr:twoCellAnchor>
  <xdr:twoCellAnchor>
    <xdr:from>
      <xdr:col>10</xdr:col>
      <xdr:colOff>27964</xdr:colOff>
      <xdr:row>768</xdr:row>
      <xdr:rowOff>42637</xdr:rowOff>
    </xdr:from>
    <xdr:to>
      <xdr:col>18</xdr:col>
      <xdr:colOff>172544</xdr:colOff>
      <xdr:row>770</xdr:row>
      <xdr:rowOff>243841</xdr:rowOff>
    </xdr:to>
    <xdr:sp macro="" textlink="">
      <xdr:nvSpPr>
        <xdr:cNvPr id="12" name="大かっこ 11"/>
        <xdr:cNvSpPr/>
      </xdr:nvSpPr>
      <xdr:spPr bwMode="auto">
        <a:xfrm>
          <a:off x="1856764" y="54967597"/>
          <a:ext cx="1607620" cy="8260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自然再生事業に関する取組内容や課題等の既存情報の整理を実施。</a:t>
          </a:r>
          <a:endParaRPr lang="en-US" altLang="ja-JP" sz="1050">
            <a:solidFill>
              <a:sysClr val="windowText" lastClr="000000"/>
            </a:solidFill>
          </a:endParaRPr>
        </a:p>
      </xdr:txBody>
    </xdr:sp>
    <xdr:clientData/>
  </xdr:twoCellAnchor>
  <xdr:twoCellAnchor>
    <xdr:from>
      <xdr:col>38</xdr:col>
      <xdr:colOff>116888</xdr:colOff>
      <xdr:row>755</xdr:row>
      <xdr:rowOff>218471</xdr:rowOff>
    </xdr:from>
    <xdr:to>
      <xdr:col>46</xdr:col>
      <xdr:colOff>102014</xdr:colOff>
      <xdr:row>756</xdr:row>
      <xdr:rowOff>563641</xdr:rowOff>
    </xdr:to>
    <xdr:sp macro="" textlink="">
      <xdr:nvSpPr>
        <xdr:cNvPr id="13" name="テキスト ボックス 12"/>
        <xdr:cNvSpPr txBox="1"/>
      </xdr:nvSpPr>
      <xdr:spPr>
        <a:xfrm>
          <a:off x="7195021" y="235312404"/>
          <a:ext cx="1475260" cy="7007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株式会社環境情報コミュニケーションズ</a:t>
          </a:r>
          <a:endParaRPr kumimoji="1" lang="en-US" altLang="ja-JP" sz="1100"/>
        </a:p>
        <a:p>
          <a:pPr algn="ctr"/>
          <a:r>
            <a:rPr kumimoji="1" lang="ja-JP" altLang="en-US" sz="1100" i="0"/>
            <a:t>０．８４百万円</a:t>
          </a:r>
        </a:p>
      </xdr:txBody>
    </xdr:sp>
    <xdr:clientData/>
  </xdr:twoCellAnchor>
  <xdr:twoCellAnchor>
    <xdr:from>
      <xdr:col>38</xdr:col>
      <xdr:colOff>61711</xdr:colOff>
      <xdr:row>768</xdr:row>
      <xdr:rowOff>95294</xdr:rowOff>
    </xdr:from>
    <xdr:to>
      <xdr:col>47</xdr:col>
      <xdr:colOff>20022</xdr:colOff>
      <xdr:row>770</xdr:row>
      <xdr:rowOff>293842</xdr:rowOff>
    </xdr:to>
    <xdr:sp macro="" textlink="">
      <xdr:nvSpPr>
        <xdr:cNvPr id="14" name="大かっこ 13"/>
        <xdr:cNvSpPr/>
      </xdr:nvSpPr>
      <xdr:spPr bwMode="auto">
        <a:xfrm>
          <a:off x="7011151" y="55020254"/>
          <a:ext cx="1604231" cy="8233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重要湿地の普及啓発をを図るため、パネル製作を実施。</a:t>
          </a:r>
        </a:p>
      </xdr:txBody>
    </xdr:sp>
    <xdr:clientData/>
  </xdr:twoCellAnchor>
  <xdr:twoCellAnchor>
    <xdr:from>
      <xdr:col>36</xdr:col>
      <xdr:colOff>151687</xdr:colOff>
      <xdr:row>764</xdr:row>
      <xdr:rowOff>219089</xdr:rowOff>
    </xdr:from>
    <xdr:to>
      <xdr:col>48</xdr:col>
      <xdr:colOff>162945</xdr:colOff>
      <xdr:row>765</xdr:row>
      <xdr:rowOff>205332</xdr:rowOff>
    </xdr:to>
    <xdr:sp macro="" textlink="">
      <xdr:nvSpPr>
        <xdr:cNvPr id="15" name="テキスト ボックス 14"/>
        <xdr:cNvSpPr txBox="1"/>
      </xdr:nvSpPr>
      <xdr:spPr>
        <a:xfrm>
          <a:off x="6735367" y="53894369"/>
          <a:ext cx="2205818" cy="298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twoCellAnchor>
    <xdr:from>
      <xdr:col>42</xdr:col>
      <xdr:colOff>98053</xdr:colOff>
      <xdr:row>751</xdr:row>
      <xdr:rowOff>348674</xdr:rowOff>
    </xdr:from>
    <xdr:to>
      <xdr:col>42</xdr:col>
      <xdr:colOff>98053</xdr:colOff>
      <xdr:row>755</xdr:row>
      <xdr:rowOff>1880</xdr:rowOff>
    </xdr:to>
    <xdr:cxnSp macro="">
      <xdr:nvCxnSpPr>
        <xdr:cNvPr id="17" name="直線コネクタ 16"/>
        <xdr:cNvCxnSpPr/>
      </xdr:nvCxnSpPr>
      <xdr:spPr>
        <a:xfrm>
          <a:off x="7921253" y="234028674"/>
          <a:ext cx="0" cy="1067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177260</xdr:colOff>
      <xdr:row>765</xdr:row>
      <xdr:rowOff>169133</xdr:rowOff>
    </xdr:from>
    <xdr:to>
      <xdr:col>46</xdr:col>
      <xdr:colOff>164788</xdr:colOff>
      <xdr:row>767</xdr:row>
      <xdr:rowOff>244591</xdr:rowOff>
    </xdr:to>
    <xdr:sp macro="" textlink="">
      <xdr:nvSpPr>
        <xdr:cNvPr id="18" name="テキスト ボックス 17"/>
        <xdr:cNvSpPr txBox="1"/>
      </xdr:nvSpPr>
      <xdr:spPr>
        <a:xfrm>
          <a:off x="7255393" y="239640333"/>
          <a:ext cx="1477662" cy="701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株式会社環境創生科学研究所</a:t>
          </a:r>
          <a:endParaRPr kumimoji="1" lang="en-US" altLang="ja-JP" sz="1100"/>
        </a:p>
        <a:p>
          <a:pPr algn="ctr"/>
          <a:r>
            <a:rPr kumimoji="1" lang="ja-JP" altLang="en-US" sz="1100" i="0"/>
            <a:t>０．４８百万円</a:t>
          </a:r>
        </a:p>
      </xdr:txBody>
    </xdr:sp>
    <xdr:clientData/>
  </xdr:twoCellAnchor>
  <xdr:twoCellAnchor>
    <xdr:from>
      <xdr:col>38</xdr:col>
      <xdr:colOff>50827</xdr:colOff>
      <xdr:row>757</xdr:row>
      <xdr:rowOff>20623</xdr:rowOff>
    </xdr:from>
    <xdr:to>
      <xdr:col>46</xdr:col>
      <xdr:colOff>169337</xdr:colOff>
      <xdr:row>761</xdr:row>
      <xdr:rowOff>38100</xdr:rowOff>
    </xdr:to>
    <xdr:sp macro="" textlink="">
      <xdr:nvSpPr>
        <xdr:cNvPr id="19" name="大かっこ 18"/>
        <xdr:cNvSpPr/>
      </xdr:nvSpPr>
      <xdr:spPr bwMode="auto">
        <a:xfrm>
          <a:off x="7128960" y="50659756"/>
          <a:ext cx="1608644" cy="19309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明治期の自然環境に関する情報を収集し、自然環境に関する国民の意識を高め、適切な保全・活用を普及するための資料作成を実施。</a:t>
          </a:r>
          <a:endParaRPr lang="en-US" altLang="ja-JP" sz="1050">
            <a:solidFill>
              <a:sysClr val="windowText" lastClr="000000"/>
            </a:solidFill>
          </a:endParaRPr>
        </a:p>
      </xdr:txBody>
    </xdr:sp>
    <xdr:clientData/>
  </xdr:twoCellAnchor>
  <xdr:twoCellAnchor>
    <xdr:from>
      <xdr:col>36</xdr:col>
      <xdr:colOff>150187</xdr:colOff>
      <xdr:row>754</xdr:row>
      <xdr:rowOff>325079</xdr:rowOff>
    </xdr:from>
    <xdr:to>
      <xdr:col>48</xdr:col>
      <xdr:colOff>158145</xdr:colOff>
      <xdr:row>755</xdr:row>
      <xdr:rowOff>249514</xdr:rowOff>
    </xdr:to>
    <xdr:sp macro="" textlink="">
      <xdr:nvSpPr>
        <xdr:cNvPr id="20" name="テキスト ボックス 19"/>
        <xdr:cNvSpPr txBox="1"/>
      </xdr:nvSpPr>
      <xdr:spPr>
        <a:xfrm>
          <a:off x="6733867" y="49565519"/>
          <a:ext cx="2202518" cy="28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14</xdr:col>
      <xdr:colOff>16014</xdr:colOff>
      <xdr:row>761</xdr:row>
      <xdr:rowOff>215516</xdr:rowOff>
    </xdr:from>
    <xdr:to>
      <xdr:col>42</xdr:col>
      <xdr:colOff>110977</xdr:colOff>
      <xdr:row>761</xdr:row>
      <xdr:rowOff>215516</xdr:rowOff>
    </xdr:to>
    <xdr:cxnSp macro="">
      <xdr:nvCxnSpPr>
        <xdr:cNvPr id="21" name="直線コネクタ 20"/>
        <xdr:cNvCxnSpPr/>
      </xdr:nvCxnSpPr>
      <xdr:spPr>
        <a:xfrm>
          <a:off x="2623747" y="238238916"/>
          <a:ext cx="53104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24699</xdr:colOff>
      <xdr:row>761</xdr:row>
      <xdr:rowOff>212052</xdr:rowOff>
    </xdr:from>
    <xdr:to>
      <xdr:col>14</xdr:col>
      <xdr:colOff>24699</xdr:colOff>
      <xdr:row>764</xdr:row>
      <xdr:rowOff>144658</xdr:rowOff>
    </xdr:to>
    <xdr:cxnSp macro="">
      <xdr:nvCxnSpPr>
        <xdr:cNvPr id="22" name="直線コネクタ 21"/>
        <xdr:cNvCxnSpPr/>
      </xdr:nvCxnSpPr>
      <xdr:spPr>
        <a:xfrm>
          <a:off x="2632432" y="238235452"/>
          <a:ext cx="0" cy="1067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106517</xdr:colOff>
      <xdr:row>761</xdr:row>
      <xdr:rowOff>213207</xdr:rowOff>
    </xdr:from>
    <xdr:to>
      <xdr:col>42</xdr:col>
      <xdr:colOff>106517</xdr:colOff>
      <xdr:row>764</xdr:row>
      <xdr:rowOff>145813</xdr:rowOff>
    </xdr:to>
    <xdr:cxnSp macro="">
      <xdr:nvCxnSpPr>
        <xdr:cNvPr id="23" name="直線コネクタ 22"/>
        <xdr:cNvCxnSpPr/>
      </xdr:nvCxnSpPr>
      <xdr:spPr>
        <a:xfrm>
          <a:off x="7929717" y="238236607"/>
          <a:ext cx="0" cy="1067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121920</xdr:colOff>
      <xdr:row>764</xdr:row>
      <xdr:rowOff>220980</xdr:rowOff>
    </xdr:from>
    <xdr:to>
      <xdr:col>20</xdr:col>
      <xdr:colOff>133178</xdr:colOff>
      <xdr:row>765</xdr:row>
      <xdr:rowOff>207223</xdr:rowOff>
    </xdr:to>
    <xdr:sp macro="" textlink="">
      <xdr:nvSpPr>
        <xdr:cNvPr id="25" name="テキスト ボックス 24"/>
        <xdr:cNvSpPr txBox="1"/>
      </xdr:nvSpPr>
      <xdr:spPr>
        <a:xfrm>
          <a:off x="1584960" y="53896260"/>
          <a:ext cx="2205818" cy="298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B1" sqref="BB1"/>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5">
        <v>212</v>
      </c>
      <c r="AT2" s="935"/>
      <c r="AU2" s="935"/>
      <c r="AV2" s="52" t="str">
        <f>IF(AW2="", "", "-")</f>
        <v/>
      </c>
      <c r="AW2" s="907"/>
      <c r="AX2" s="907"/>
    </row>
    <row r="3" spans="1:50" ht="21" customHeight="1" thickBot="1" x14ac:dyDescent="0.2">
      <c r="A3" s="864" t="s">
        <v>532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548</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6" t="s">
        <v>178</v>
      </c>
      <c r="H5" s="837"/>
      <c r="I5" s="837"/>
      <c r="J5" s="837"/>
      <c r="K5" s="837"/>
      <c r="L5" s="837"/>
      <c r="M5" s="838" t="s">
        <v>66</v>
      </c>
      <c r="N5" s="839"/>
      <c r="O5" s="839"/>
      <c r="P5" s="839"/>
      <c r="Q5" s="839"/>
      <c r="R5" s="840"/>
      <c r="S5" s="841" t="s">
        <v>131</v>
      </c>
      <c r="T5" s="837"/>
      <c r="U5" s="837"/>
      <c r="V5" s="837"/>
      <c r="W5" s="837"/>
      <c r="X5" s="842"/>
      <c r="Y5" s="697" t="s">
        <v>3</v>
      </c>
      <c r="Z5" s="539"/>
      <c r="AA5" s="539"/>
      <c r="AB5" s="539"/>
      <c r="AC5" s="539"/>
      <c r="AD5" s="540"/>
      <c r="AE5" s="698" t="s">
        <v>550</v>
      </c>
      <c r="AF5" s="698"/>
      <c r="AG5" s="698"/>
      <c r="AH5" s="698"/>
      <c r="AI5" s="698"/>
      <c r="AJ5" s="698"/>
      <c r="AK5" s="698"/>
      <c r="AL5" s="698"/>
      <c r="AM5" s="698"/>
      <c r="AN5" s="698"/>
      <c r="AO5" s="698"/>
      <c r="AP5" s="699"/>
      <c r="AQ5" s="700" t="s">
        <v>670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9" customHeight="1" x14ac:dyDescent="0.15">
      <c r="A7" s="491" t="s">
        <v>22</v>
      </c>
      <c r="B7" s="492"/>
      <c r="C7" s="492"/>
      <c r="D7" s="492"/>
      <c r="E7" s="492"/>
      <c r="F7" s="493"/>
      <c r="G7" s="494" t="s">
        <v>654</v>
      </c>
      <c r="H7" s="495"/>
      <c r="I7" s="495"/>
      <c r="J7" s="495"/>
      <c r="K7" s="495"/>
      <c r="L7" s="495"/>
      <c r="M7" s="495"/>
      <c r="N7" s="495"/>
      <c r="O7" s="495"/>
      <c r="P7" s="495"/>
      <c r="Q7" s="495"/>
      <c r="R7" s="495"/>
      <c r="S7" s="495"/>
      <c r="T7" s="495"/>
      <c r="U7" s="495"/>
      <c r="V7" s="495"/>
      <c r="W7" s="495"/>
      <c r="X7" s="496"/>
      <c r="Y7" s="918" t="s">
        <v>545</v>
      </c>
      <c r="Z7" s="439"/>
      <c r="AA7" s="439"/>
      <c r="AB7" s="439"/>
      <c r="AC7" s="439"/>
      <c r="AD7" s="919"/>
      <c r="AE7" s="908" t="s">
        <v>552</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1" t="s">
        <v>389</v>
      </c>
      <c r="B8" s="492"/>
      <c r="C8" s="492"/>
      <c r="D8" s="492"/>
      <c r="E8" s="492"/>
      <c r="F8" s="493"/>
      <c r="G8" s="936" t="str">
        <f>入力規則等!A26</f>
        <v>-</v>
      </c>
      <c r="H8" s="719"/>
      <c r="I8" s="719"/>
      <c r="J8" s="719"/>
      <c r="K8" s="719"/>
      <c r="L8" s="719"/>
      <c r="M8" s="719"/>
      <c r="N8" s="719"/>
      <c r="O8" s="719"/>
      <c r="P8" s="719"/>
      <c r="Q8" s="719"/>
      <c r="R8" s="719"/>
      <c r="S8" s="719"/>
      <c r="T8" s="719"/>
      <c r="U8" s="719"/>
      <c r="V8" s="719"/>
      <c r="W8" s="719"/>
      <c r="X8" s="937"/>
      <c r="Y8" s="843" t="s">
        <v>390</v>
      </c>
      <c r="Z8" s="844"/>
      <c r="AA8" s="844"/>
      <c r="AB8" s="844"/>
      <c r="AC8" s="844"/>
      <c r="AD8" s="845"/>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9" customHeight="1" x14ac:dyDescent="0.15">
      <c r="A9" s="846" t="s">
        <v>23</v>
      </c>
      <c r="B9" s="847"/>
      <c r="C9" s="847"/>
      <c r="D9" s="847"/>
      <c r="E9" s="847"/>
      <c r="F9" s="847"/>
      <c r="G9" s="848" t="s">
        <v>553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v>
      </c>
      <c r="Q13" s="657"/>
      <c r="R13" s="657"/>
      <c r="S13" s="657"/>
      <c r="T13" s="657"/>
      <c r="U13" s="657"/>
      <c r="V13" s="658"/>
      <c r="W13" s="656">
        <v>9</v>
      </c>
      <c r="X13" s="657"/>
      <c r="Y13" s="657"/>
      <c r="Z13" s="657"/>
      <c r="AA13" s="657"/>
      <c r="AB13" s="657"/>
      <c r="AC13" s="658"/>
      <c r="AD13" s="656">
        <v>9</v>
      </c>
      <c r="AE13" s="657"/>
      <c r="AF13" s="657"/>
      <c r="AG13" s="657"/>
      <c r="AH13" s="657"/>
      <c r="AI13" s="657"/>
      <c r="AJ13" s="658"/>
      <c r="AK13" s="656">
        <v>10</v>
      </c>
      <c r="AL13" s="657"/>
      <c r="AM13" s="657"/>
      <c r="AN13" s="657"/>
      <c r="AO13" s="657"/>
      <c r="AP13" s="657"/>
      <c r="AQ13" s="658"/>
      <c r="AR13" s="915">
        <v>15</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t="s">
        <v>568</v>
      </c>
      <c r="X14" s="657"/>
      <c r="Y14" s="657"/>
      <c r="Z14" s="657"/>
      <c r="AA14" s="657"/>
      <c r="AB14" s="657"/>
      <c r="AC14" s="658"/>
      <c r="AD14" s="656" t="s">
        <v>566</v>
      </c>
      <c r="AE14" s="657"/>
      <c r="AF14" s="657"/>
      <c r="AG14" s="657"/>
      <c r="AH14" s="657"/>
      <c r="AI14" s="657"/>
      <c r="AJ14" s="658"/>
      <c r="AK14" s="656" t="s">
        <v>566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566</v>
      </c>
      <c r="AE15" s="657"/>
      <c r="AF15" s="657"/>
      <c r="AG15" s="657"/>
      <c r="AH15" s="657"/>
      <c r="AI15" s="657"/>
      <c r="AJ15" s="658"/>
      <c r="AK15" s="656" t="s">
        <v>566</v>
      </c>
      <c r="AL15" s="657"/>
      <c r="AM15" s="657"/>
      <c r="AN15" s="657"/>
      <c r="AO15" s="657"/>
      <c r="AP15" s="657"/>
      <c r="AQ15" s="658"/>
      <c r="AR15" s="656" t="s">
        <v>673</v>
      </c>
      <c r="AS15" s="657"/>
      <c r="AT15" s="657"/>
      <c r="AU15" s="657"/>
      <c r="AV15" s="657"/>
      <c r="AW15" s="657"/>
      <c r="AX15" s="803"/>
    </row>
    <row r="16" spans="1:50" ht="21" customHeight="1" x14ac:dyDescent="0.15">
      <c r="A16" s="613"/>
      <c r="B16" s="614"/>
      <c r="C16" s="614"/>
      <c r="D16" s="614"/>
      <c r="E16" s="614"/>
      <c r="F16" s="615"/>
      <c r="G16" s="724"/>
      <c r="H16" s="725"/>
      <c r="I16" s="710" t="s">
        <v>52</v>
      </c>
      <c r="J16" s="711"/>
      <c r="K16" s="711"/>
      <c r="L16" s="711"/>
      <c r="M16" s="711"/>
      <c r="N16" s="711"/>
      <c r="O16" s="712"/>
      <c r="P16" s="656" t="s">
        <v>570</v>
      </c>
      <c r="Q16" s="657"/>
      <c r="R16" s="657"/>
      <c r="S16" s="657"/>
      <c r="T16" s="657"/>
      <c r="U16" s="657"/>
      <c r="V16" s="658"/>
      <c r="W16" s="656" t="s">
        <v>566</v>
      </c>
      <c r="X16" s="657"/>
      <c r="Y16" s="657"/>
      <c r="Z16" s="657"/>
      <c r="AA16" s="657"/>
      <c r="AB16" s="657"/>
      <c r="AC16" s="658"/>
      <c r="AD16" s="656" t="s">
        <v>567</v>
      </c>
      <c r="AE16" s="657"/>
      <c r="AF16" s="657"/>
      <c r="AG16" s="657"/>
      <c r="AH16" s="657"/>
      <c r="AI16" s="657"/>
      <c r="AJ16" s="658"/>
      <c r="AK16" s="656" t="s">
        <v>571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569</v>
      </c>
      <c r="X17" s="657"/>
      <c r="Y17" s="657"/>
      <c r="Z17" s="657"/>
      <c r="AA17" s="657"/>
      <c r="AB17" s="657"/>
      <c r="AC17" s="658"/>
      <c r="AD17" s="656" t="s">
        <v>566</v>
      </c>
      <c r="AE17" s="657"/>
      <c r="AF17" s="657"/>
      <c r="AG17" s="657"/>
      <c r="AH17" s="657"/>
      <c r="AI17" s="657"/>
      <c r="AJ17" s="658"/>
      <c r="AK17" s="656" t="s">
        <v>566</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5">
        <f>SUM(P13:V17)</f>
        <v>6</v>
      </c>
      <c r="Q18" s="876"/>
      <c r="R18" s="876"/>
      <c r="S18" s="876"/>
      <c r="T18" s="876"/>
      <c r="U18" s="876"/>
      <c r="V18" s="877"/>
      <c r="W18" s="875">
        <f>SUM(W13:AC17)</f>
        <v>9</v>
      </c>
      <c r="X18" s="876"/>
      <c r="Y18" s="876"/>
      <c r="Z18" s="876"/>
      <c r="AA18" s="876"/>
      <c r="AB18" s="876"/>
      <c r="AC18" s="877"/>
      <c r="AD18" s="875">
        <f>SUM(AD13:AJ17)</f>
        <v>9</v>
      </c>
      <c r="AE18" s="876"/>
      <c r="AF18" s="876"/>
      <c r="AG18" s="876"/>
      <c r="AH18" s="876"/>
      <c r="AI18" s="876"/>
      <c r="AJ18" s="877"/>
      <c r="AK18" s="875">
        <f>SUM(AK13:AQ17)</f>
        <v>10</v>
      </c>
      <c r="AL18" s="876"/>
      <c r="AM18" s="876"/>
      <c r="AN18" s="876"/>
      <c r="AO18" s="876"/>
      <c r="AP18" s="876"/>
      <c r="AQ18" s="877"/>
      <c r="AR18" s="875">
        <f>SUM(AR13:AX17)</f>
        <v>15</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6">
        <v>14</v>
      </c>
      <c r="Q19" s="657"/>
      <c r="R19" s="657"/>
      <c r="S19" s="657"/>
      <c r="T19" s="657"/>
      <c r="U19" s="657"/>
      <c r="V19" s="658"/>
      <c r="W19" s="656">
        <v>9</v>
      </c>
      <c r="X19" s="657"/>
      <c r="Y19" s="657"/>
      <c r="Z19" s="657"/>
      <c r="AA19" s="657"/>
      <c r="AB19" s="657"/>
      <c r="AC19" s="658"/>
      <c r="AD19" s="656">
        <v>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f>IF(P18=0, "-", SUM(P19)/P18)</f>
        <v>2.3333333333333335</v>
      </c>
      <c r="Q20" s="311"/>
      <c r="R20" s="311"/>
      <c r="S20" s="311"/>
      <c r="T20" s="311"/>
      <c r="U20" s="311"/>
      <c r="V20" s="311"/>
      <c r="W20" s="311">
        <f t="shared" ref="W20" si="0">IF(W18=0, "-", SUM(W19)/W18)</f>
        <v>1</v>
      </c>
      <c r="X20" s="311"/>
      <c r="Y20" s="311"/>
      <c r="Z20" s="311"/>
      <c r="AA20" s="311"/>
      <c r="AB20" s="311"/>
      <c r="AC20" s="311"/>
      <c r="AD20" s="311">
        <f t="shared" ref="AD20" si="1">IF(AD18=0, "-", SUM(AD19)/AD18)</f>
        <v>0.88888888888888884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1"/>
      <c r="G21" s="309" t="s">
        <v>495</v>
      </c>
      <c r="H21" s="310"/>
      <c r="I21" s="310"/>
      <c r="J21" s="310"/>
      <c r="K21" s="310"/>
      <c r="L21" s="310"/>
      <c r="M21" s="310"/>
      <c r="N21" s="310"/>
      <c r="O21" s="310"/>
      <c r="P21" s="311">
        <f>IF(P19=0, "-", SUM(P19)/SUM(P13,P14))</f>
        <v>2.3333333333333335</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0.88888888888888884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537</v>
      </c>
      <c r="B22" s="960"/>
      <c r="C22" s="960"/>
      <c r="D22" s="960"/>
      <c r="E22" s="960"/>
      <c r="F22" s="961"/>
      <c r="G22" s="946" t="s">
        <v>472</v>
      </c>
      <c r="H22" s="215"/>
      <c r="I22" s="215"/>
      <c r="J22" s="215"/>
      <c r="K22" s="215"/>
      <c r="L22" s="215"/>
      <c r="M22" s="215"/>
      <c r="N22" s="215"/>
      <c r="O22" s="216"/>
      <c r="P22" s="932" t="s">
        <v>535</v>
      </c>
      <c r="Q22" s="215"/>
      <c r="R22" s="215"/>
      <c r="S22" s="215"/>
      <c r="T22" s="215"/>
      <c r="U22" s="215"/>
      <c r="V22" s="216"/>
      <c r="W22" s="932" t="s">
        <v>536</v>
      </c>
      <c r="X22" s="215"/>
      <c r="Y22" s="215"/>
      <c r="Z22" s="215"/>
      <c r="AA22" s="215"/>
      <c r="AB22" s="215"/>
      <c r="AC22" s="216"/>
      <c r="AD22" s="932" t="s">
        <v>471</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555</v>
      </c>
      <c r="H23" s="948"/>
      <c r="I23" s="948"/>
      <c r="J23" s="948"/>
      <c r="K23" s="948"/>
      <c r="L23" s="948"/>
      <c r="M23" s="948"/>
      <c r="N23" s="948"/>
      <c r="O23" s="949"/>
      <c r="P23" s="915">
        <v>10</v>
      </c>
      <c r="Q23" s="916"/>
      <c r="R23" s="916"/>
      <c r="S23" s="916"/>
      <c r="T23" s="916"/>
      <c r="U23" s="916"/>
      <c r="V23" s="933"/>
      <c r="W23" s="915">
        <v>15</v>
      </c>
      <c r="X23" s="916"/>
      <c r="Y23" s="916"/>
      <c r="Z23" s="916"/>
      <c r="AA23" s="916"/>
      <c r="AB23" s="916"/>
      <c r="AC23" s="933"/>
      <c r="AD23" s="969" t="s">
        <v>671</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c r="H24" s="951"/>
      <c r="I24" s="951"/>
      <c r="J24" s="951"/>
      <c r="K24" s="951"/>
      <c r="L24" s="951"/>
      <c r="M24" s="951"/>
      <c r="N24" s="951"/>
      <c r="O24" s="952"/>
      <c r="P24" s="656"/>
      <c r="Q24" s="657"/>
      <c r="R24" s="657"/>
      <c r="S24" s="657"/>
      <c r="T24" s="657"/>
      <c r="U24" s="657"/>
      <c r="V24" s="658"/>
      <c r="W24" s="656"/>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56"/>
      <c r="Q25" s="657"/>
      <c r="R25" s="657"/>
      <c r="S25" s="657"/>
      <c r="T25" s="657"/>
      <c r="U25" s="657"/>
      <c r="V25" s="658"/>
      <c r="W25" s="656"/>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56"/>
      <c r="Q26" s="657"/>
      <c r="R26" s="657"/>
      <c r="S26" s="657"/>
      <c r="T26" s="657"/>
      <c r="U26" s="657"/>
      <c r="V26" s="658"/>
      <c r="W26" s="656"/>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476</v>
      </c>
      <c r="H28" s="954"/>
      <c r="I28" s="954"/>
      <c r="J28" s="954"/>
      <c r="K28" s="954"/>
      <c r="L28" s="954"/>
      <c r="M28" s="954"/>
      <c r="N28" s="954"/>
      <c r="O28" s="955"/>
      <c r="P28" s="875">
        <f>P29-SUM(P23:P27)</f>
        <v>0</v>
      </c>
      <c r="Q28" s="876"/>
      <c r="R28" s="876"/>
      <c r="S28" s="876"/>
      <c r="T28" s="876"/>
      <c r="U28" s="876"/>
      <c r="V28" s="877"/>
      <c r="W28" s="875">
        <f>W29-SUM(W23:W27)</f>
        <v>0</v>
      </c>
      <c r="X28" s="876"/>
      <c r="Y28" s="876"/>
      <c r="Z28" s="876"/>
      <c r="AA28" s="876"/>
      <c r="AB28" s="876"/>
      <c r="AC28" s="877"/>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473</v>
      </c>
      <c r="H29" s="957"/>
      <c r="I29" s="957"/>
      <c r="J29" s="957"/>
      <c r="K29" s="957"/>
      <c r="L29" s="957"/>
      <c r="M29" s="957"/>
      <c r="N29" s="957"/>
      <c r="O29" s="958"/>
      <c r="P29" s="929">
        <f>AK13</f>
        <v>10</v>
      </c>
      <c r="Q29" s="930"/>
      <c r="R29" s="930"/>
      <c r="S29" s="930"/>
      <c r="T29" s="930"/>
      <c r="U29" s="930"/>
      <c r="V29" s="931"/>
      <c r="W29" s="929">
        <f>AR13</f>
        <v>15</v>
      </c>
      <c r="X29" s="930"/>
      <c r="Y29" s="930"/>
      <c r="Z29" s="930"/>
      <c r="AA29" s="930"/>
      <c r="AB29" s="930"/>
      <c r="AC29" s="931"/>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8" t="s">
        <v>489</v>
      </c>
      <c r="B30" s="859"/>
      <c r="C30" s="859"/>
      <c r="D30" s="859"/>
      <c r="E30" s="859"/>
      <c r="F30" s="860"/>
      <c r="G30" s="772" t="s">
        <v>265</v>
      </c>
      <c r="H30" s="773"/>
      <c r="I30" s="773"/>
      <c r="J30" s="773"/>
      <c r="K30" s="773"/>
      <c r="L30" s="773"/>
      <c r="M30" s="773"/>
      <c r="N30" s="773"/>
      <c r="O30" s="774"/>
      <c r="P30" s="854" t="s">
        <v>59</v>
      </c>
      <c r="Q30" s="773"/>
      <c r="R30" s="773"/>
      <c r="S30" s="773"/>
      <c r="T30" s="773"/>
      <c r="U30" s="773"/>
      <c r="V30" s="773"/>
      <c r="W30" s="773"/>
      <c r="X30" s="774"/>
      <c r="Y30" s="851"/>
      <c r="Z30" s="852"/>
      <c r="AA30" s="853"/>
      <c r="AB30" s="855" t="s">
        <v>11</v>
      </c>
      <c r="AC30" s="856"/>
      <c r="AD30" s="857"/>
      <c r="AE30" s="855" t="s">
        <v>357</v>
      </c>
      <c r="AF30" s="856"/>
      <c r="AG30" s="856"/>
      <c r="AH30" s="857"/>
      <c r="AI30" s="855" t="s">
        <v>363</v>
      </c>
      <c r="AJ30" s="856"/>
      <c r="AK30" s="856"/>
      <c r="AL30" s="857"/>
      <c r="AM30" s="911" t="s">
        <v>470</v>
      </c>
      <c r="AN30" s="911"/>
      <c r="AO30" s="911"/>
      <c r="AP30" s="855"/>
      <c r="AQ30" s="766" t="s">
        <v>355</v>
      </c>
      <c r="AR30" s="767"/>
      <c r="AS30" s="767"/>
      <c r="AT30" s="768"/>
      <c r="AU30" s="773" t="s">
        <v>253</v>
      </c>
      <c r="AV30" s="773"/>
      <c r="AW30" s="773"/>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32</v>
      </c>
      <c r="AV31" s="192"/>
      <c r="AW31" s="394" t="s">
        <v>300</v>
      </c>
      <c r="AX31" s="395"/>
    </row>
    <row r="32" spans="1:50" ht="23.25" customHeight="1" x14ac:dyDescent="0.15">
      <c r="A32" s="399"/>
      <c r="B32" s="397"/>
      <c r="C32" s="397"/>
      <c r="D32" s="397"/>
      <c r="E32" s="397"/>
      <c r="F32" s="398"/>
      <c r="G32" s="560" t="s">
        <v>556</v>
      </c>
      <c r="H32" s="561"/>
      <c r="I32" s="561"/>
      <c r="J32" s="561"/>
      <c r="K32" s="561"/>
      <c r="L32" s="561"/>
      <c r="M32" s="561"/>
      <c r="N32" s="561"/>
      <c r="O32" s="562"/>
      <c r="P32" s="98" t="s">
        <v>557</v>
      </c>
      <c r="Q32" s="98"/>
      <c r="R32" s="98"/>
      <c r="S32" s="98"/>
      <c r="T32" s="98"/>
      <c r="U32" s="98"/>
      <c r="V32" s="98"/>
      <c r="W32" s="98"/>
      <c r="X32" s="99"/>
      <c r="Y32" s="467" t="s">
        <v>12</v>
      </c>
      <c r="Z32" s="527"/>
      <c r="AA32" s="528"/>
      <c r="AB32" s="457" t="s">
        <v>558</v>
      </c>
      <c r="AC32" s="457"/>
      <c r="AD32" s="457"/>
      <c r="AE32" s="211">
        <v>25</v>
      </c>
      <c r="AF32" s="212"/>
      <c r="AG32" s="212"/>
      <c r="AH32" s="212"/>
      <c r="AI32" s="211">
        <v>25</v>
      </c>
      <c r="AJ32" s="212"/>
      <c r="AK32" s="212"/>
      <c r="AL32" s="212"/>
      <c r="AM32" s="211">
        <v>25</v>
      </c>
      <c r="AN32" s="212"/>
      <c r="AO32" s="212"/>
      <c r="AP32" s="212"/>
      <c r="AQ32" s="333" t="s">
        <v>559</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v>29</v>
      </c>
      <c r="AF33" s="212"/>
      <c r="AG33" s="212"/>
      <c r="AH33" s="212"/>
      <c r="AI33" s="211">
        <v>33</v>
      </c>
      <c r="AJ33" s="212"/>
      <c r="AK33" s="212"/>
      <c r="AL33" s="212"/>
      <c r="AM33" s="211">
        <v>33</v>
      </c>
      <c r="AN33" s="212"/>
      <c r="AO33" s="212"/>
      <c r="AP33" s="212"/>
      <c r="AQ33" s="333" t="s">
        <v>559</v>
      </c>
      <c r="AR33" s="200"/>
      <c r="AS33" s="200"/>
      <c r="AT33" s="334"/>
      <c r="AU33" s="212">
        <v>33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86</v>
      </c>
      <c r="AF34" s="212"/>
      <c r="AG34" s="212"/>
      <c r="AH34" s="212"/>
      <c r="AI34" s="211">
        <v>76</v>
      </c>
      <c r="AJ34" s="212"/>
      <c r="AK34" s="212"/>
      <c r="AL34" s="212"/>
      <c r="AM34" s="211">
        <v>76</v>
      </c>
      <c r="AN34" s="212"/>
      <c r="AO34" s="212"/>
      <c r="AP34" s="212"/>
      <c r="AQ34" s="333" t="s">
        <v>560</v>
      </c>
      <c r="AR34" s="200"/>
      <c r="AS34" s="200"/>
      <c r="AT34" s="334"/>
      <c r="AU34" s="212" t="s">
        <v>560</v>
      </c>
      <c r="AV34" s="212"/>
      <c r="AW34" s="212"/>
      <c r="AX34" s="214"/>
    </row>
    <row r="35" spans="1:50" ht="23.25" customHeight="1" x14ac:dyDescent="0.15">
      <c r="A35" s="219" t="s">
        <v>525</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560</v>
      </c>
      <c r="AR38" s="193"/>
      <c r="AS38" s="126" t="s">
        <v>356</v>
      </c>
      <c r="AT38" s="127"/>
      <c r="AU38" s="192">
        <v>32</v>
      </c>
      <c r="AV38" s="192"/>
      <c r="AW38" s="394" t="s">
        <v>300</v>
      </c>
      <c r="AX38" s="395"/>
    </row>
    <row r="39" spans="1:50" ht="23.25" customHeight="1" x14ac:dyDescent="0.15">
      <c r="A39" s="399"/>
      <c r="B39" s="397"/>
      <c r="C39" s="397"/>
      <c r="D39" s="397"/>
      <c r="E39" s="397"/>
      <c r="F39" s="398"/>
      <c r="G39" s="560" t="s">
        <v>655</v>
      </c>
      <c r="H39" s="561"/>
      <c r="I39" s="561"/>
      <c r="J39" s="561"/>
      <c r="K39" s="561"/>
      <c r="L39" s="561"/>
      <c r="M39" s="561"/>
      <c r="N39" s="561"/>
      <c r="O39" s="562"/>
      <c r="P39" s="98" t="s">
        <v>562</v>
      </c>
      <c r="Q39" s="98"/>
      <c r="R39" s="98"/>
      <c r="S39" s="98"/>
      <c r="T39" s="98"/>
      <c r="U39" s="98"/>
      <c r="V39" s="98"/>
      <c r="W39" s="98"/>
      <c r="X39" s="99"/>
      <c r="Y39" s="467" t="s">
        <v>12</v>
      </c>
      <c r="Z39" s="527"/>
      <c r="AA39" s="528"/>
      <c r="AB39" s="457" t="s">
        <v>564</v>
      </c>
      <c r="AC39" s="457"/>
      <c r="AD39" s="457"/>
      <c r="AE39" s="211">
        <v>38</v>
      </c>
      <c r="AF39" s="212"/>
      <c r="AG39" s="212"/>
      <c r="AH39" s="212"/>
      <c r="AI39" s="211">
        <v>40</v>
      </c>
      <c r="AJ39" s="212"/>
      <c r="AK39" s="212"/>
      <c r="AL39" s="212"/>
      <c r="AM39" s="211">
        <v>42</v>
      </c>
      <c r="AN39" s="212"/>
      <c r="AO39" s="212"/>
      <c r="AP39" s="212"/>
      <c r="AQ39" s="333" t="s">
        <v>560</v>
      </c>
      <c r="AR39" s="200"/>
      <c r="AS39" s="200"/>
      <c r="AT39" s="334"/>
      <c r="AU39" s="212" t="s">
        <v>560</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564</v>
      </c>
      <c r="AC40" s="519"/>
      <c r="AD40" s="519"/>
      <c r="AE40" s="211">
        <v>35</v>
      </c>
      <c r="AF40" s="212"/>
      <c r="AG40" s="212"/>
      <c r="AH40" s="212"/>
      <c r="AI40" s="211">
        <v>47</v>
      </c>
      <c r="AJ40" s="212"/>
      <c r="AK40" s="212"/>
      <c r="AL40" s="212"/>
      <c r="AM40" s="211">
        <v>47</v>
      </c>
      <c r="AN40" s="212"/>
      <c r="AO40" s="212"/>
      <c r="AP40" s="212"/>
      <c r="AQ40" s="333" t="s">
        <v>565</v>
      </c>
      <c r="AR40" s="200"/>
      <c r="AS40" s="200"/>
      <c r="AT40" s="334"/>
      <c r="AU40" s="212">
        <v>47</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109</v>
      </c>
      <c r="AF41" s="212"/>
      <c r="AG41" s="212"/>
      <c r="AH41" s="212"/>
      <c r="AI41" s="211">
        <v>85</v>
      </c>
      <c r="AJ41" s="212"/>
      <c r="AK41" s="212"/>
      <c r="AL41" s="212"/>
      <c r="AM41" s="211">
        <v>89</v>
      </c>
      <c r="AN41" s="212"/>
      <c r="AO41" s="212"/>
      <c r="AP41" s="212"/>
      <c r="AQ41" s="333" t="s">
        <v>560</v>
      </c>
      <c r="AR41" s="200"/>
      <c r="AS41" s="200"/>
      <c r="AT41" s="334"/>
      <c r="AU41" s="212" t="s">
        <v>560</v>
      </c>
      <c r="AV41" s="212"/>
      <c r="AW41" s="212"/>
      <c r="AX41" s="214"/>
    </row>
    <row r="42" spans="1:50" ht="23.25" customHeight="1" x14ac:dyDescent="0.15">
      <c r="A42" s="219" t="s">
        <v>525</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2"/>
    </row>
    <row r="80" spans="1:50" ht="18.75" hidden="1" customHeight="1" x14ac:dyDescent="0.15">
      <c r="A80" s="861"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9"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9" hidden="1" customHeight="1" x14ac:dyDescent="0.15">
      <c r="A82" s="862"/>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row>
    <row r="83" spans="1:60" ht="22.9" hidden="1" customHeight="1" x14ac:dyDescent="0.15">
      <c r="A83" s="862"/>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row>
    <row r="84" spans="1:60" ht="19.5" hidden="1" customHeight="1" x14ac:dyDescent="0.15">
      <c r="A84" s="862"/>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9"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4</v>
      </c>
      <c r="AF101" s="212"/>
      <c r="AG101" s="212"/>
      <c r="AH101" s="213"/>
      <c r="AI101" s="211">
        <v>3</v>
      </c>
      <c r="AJ101" s="212"/>
      <c r="AK101" s="212"/>
      <c r="AL101" s="213"/>
      <c r="AM101" s="211">
        <v>4</v>
      </c>
      <c r="AN101" s="212"/>
      <c r="AO101" s="212"/>
      <c r="AP101" s="213"/>
      <c r="AQ101" s="211" t="s">
        <v>574</v>
      </c>
      <c r="AR101" s="212"/>
      <c r="AS101" s="212"/>
      <c r="AT101" s="213"/>
      <c r="AU101" s="211" t="s">
        <v>566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v>2</v>
      </c>
      <c r="AV102" s="267"/>
      <c r="AW102" s="267"/>
      <c r="AX102" s="312"/>
    </row>
    <row r="103" spans="1:60" ht="31.9"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9"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9"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9"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656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3.5</v>
      </c>
      <c r="AF116" s="414"/>
      <c r="AG116" s="414"/>
      <c r="AH116" s="414"/>
      <c r="AI116" s="414">
        <v>3</v>
      </c>
      <c r="AJ116" s="414"/>
      <c r="AK116" s="414"/>
      <c r="AL116" s="414"/>
      <c r="AM116" s="414">
        <v>2</v>
      </c>
      <c r="AN116" s="414"/>
      <c r="AO116" s="414"/>
      <c r="AP116" s="414"/>
      <c r="AQ116" s="211">
        <v>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578</v>
      </c>
      <c r="AJ117" s="547"/>
      <c r="AK117" s="547"/>
      <c r="AL117" s="547"/>
      <c r="AM117" s="547" t="s">
        <v>579</v>
      </c>
      <c r="AN117" s="547"/>
      <c r="AO117" s="547"/>
      <c r="AP117" s="547"/>
      <c r="AQ117" s="547" t="s">
        <v>624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v>25</v>
      </c>
      <c r="AF134" s="200"/>
      <c r="AG134" s="200"/>
      <c r="AH134" s="200"/>
      <c r="AI134" s="199">
        <v>25</v>
      </c>
      <c r="AJ134" s="200"/>
      <c r="AK134" s="200"/>
      <c r="AL134" s="200"/>
      <c r="AM134" s="199">
        <v>25</v>
      </c>
      <c r="AN134" s="200"/>
      <c r="AO134" s="200"/>
      <c r="AP134" s="200"/>
      <c r="AQ134" s="199" t="s">
        <v>566</v>
      </c>
      <c r="AR134" s="200"/>
      <c r="AS134" s="200"/>
      <c r="AT134" s="200"/>
      <c r="AU134" s="199" t="s">
        <v>566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625</v>
      </c>
      <c r="AF135" s="200"/>
      <c r="AG135" s="200"/>
      <c r="AH135" s="200"/>
      <c r="AI135" s="199" t="s">
        <v>626</v>
      </c>
      <c r="AJ135" s="200"/>
      <c r="AK135" s="200"/>
      <c r="AL135" s="200"/>
      <c r="AM135" s="199" t="s">
        <v>626</v>
      </c>
      <c r="AN135" s="200"/>
      <c r="AO135" s="200"/>
      <c r="AP135" s="200"/>
      <c r="AQ135" s="199" t="s">
        <v>568</v>
      </c>
      <c r="AR135" s="200"/>
      <c r="AS135" s="200"/>
      <c r="AT135" s="200"/>
      <c r="AU135" s="199">
        <v>33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9"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9"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9" customHeight="1" x14ac:dyDescent="0.15">
      <c r="A154" s="182"/>
      <c r="B154" s="179"/>
      <c r="C154" s="173"/>
      <c r="D154" s="179"/>
      <c r="E154" s="173"/>
      <c r="F154" s="174"/>
      <c r="G154" s="97" t="s">
        <v>583</v>
      </c>
      <c r="H154" s="98"/>
      <c r="I154" s="98"/>
      <c r="J154" s="98"/>
      <c r="K154" s="98"/>
      <c r="L154" s="98"/>
      <c r="M154" s="98"/>
      <c r="N154" s="98"/>
      <c r="O154" s="98"/>
      <c r="P154" s="99"/>
      <c r="Q154" s="118" t="s">
        <v>584</v>
      </c>
      <c r="R154" s="98"/>
      <c r="S154" s="98"/>
      <c r="T154" s="98"/>
      <c r="U154" s="98"/>
      <c r="V154" s="98"/>
      <c r="W154" s="98"/>
      <c r="X154" s="98"/>
      <c r="Y154" s="98"/>
      <c r="Z154" s="98"/>
      <c r="AA154" s="286"/>
      <c r="AB154" s="134" t="s">
        <v>566</v>
      </c>
      <c r="AC154" s="135"/>
      <c r="AD154" s="135"/>
      <c r="AE154" s="140" t="s">
        <v>585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9"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9"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586</v>
      </c>
      <c r="AF157" s="98"/>
      <c r="AG157" s="98"/>
      <c r="AH157" s="98"/>
      <c r="AI157" s="98"/>
      <c r="AJ157" s="98"/>
      <c r="AK157" s="98"/>
      <c r="AL157" s="98"/>
      <c r="AM157" s="98"/>
      <c r="AN157" s="98"/>
      <c r="AO157" s="98"/>
      <c r="AP157" s="98"/>
      <c r="AQ157" s="98"/>
      <c r="AR157" s="98"/>
      <c r="AS157" s="98"/>
      <c r="AT157" s="98"/>
      <c r="AU157" s="98"/>
      <c r="AV157" s="98"/>
      <c r="AW157" s="98"/>
      <c r="AX157" s="119"/>
    </row>
    <row r="158" spans="1:50" ht="22.9"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9"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9"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9"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9"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9"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9"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9"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9"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9"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9"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9"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9"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9"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9"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9"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9"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9"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9"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9"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9"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9"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9"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9"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9"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9"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9"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9"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9"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9"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9"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9"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9"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9"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9"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9"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9"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9"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9"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9"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9"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9"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9"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9"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9"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9"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9"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9"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9"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9"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9"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9"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9"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9"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9"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9"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9"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9"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9"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9"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9"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9"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9"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9"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9"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9"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9"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9"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9"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9"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9"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9"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9"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9"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9"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9"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9"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9"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9"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9"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9"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9"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9"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9"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9"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9"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9"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9"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9"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9"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9"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9"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9"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9"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9"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9"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9"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9"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9"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9"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9"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9"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9"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9"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9"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9"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9"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9"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9"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9"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9"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9"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9"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9"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9"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9"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9"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9"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9"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9"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9"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9"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9"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9"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9"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9"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9"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9"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9"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9"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9"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9"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9"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9"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9"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9"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9"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9"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9"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9"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9"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9"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9"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9"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9"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607</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613</v>
      </c>
      <c r="AF432" s="193"/>
      <c r="AG432" s="126" t="s">
        <v>356</v>
      </c>
      <c r="AH432" s="127"/>
      <c r="AI432" s="149"/>
      <c r="AJ432" s="149"/>
      <c r="AK432" s="149"/>
      <c r="AL432" s="147"/>
      <c r="AM432" s="149"/>
      <c r="AN432" s="149"/>
      <c r="AO432" s="149"/>
      <c r="AP432" s="147"/>
      <c r="AQ432" s="589" t="s">
        <v>609</v>
      </c>
      <c r="AR432" s="193"/>
      <c r="AS432" s="126" t="s">
        <v>356</v>
      </c>
      <c r="AT432" s="127"/>
      <c r="AU432" s="193" t="s">
        <v>609</v>
      </c>
      <c r="AV432" s="193"/>
      <c r="AW432" s="126" t="s">
        <v>300</v>
      </c>
      <c r="AX432" s="188"/>
    </row>
    <row r="433" spans="1:50" ht="23.25" customHeight="1" x14ac:dyDescent="0.15">
      <c r="A433" s="182"/>
      <c r="B433" s="179"/>
      <c r="C433" s="173"/>
      <c r="D433" s="179"/>
      <c r="E433" s="335"/>
      <c r="F433" s="336"/>
      <c r="G433" s="97" t="s">
        <v>609</v>
      </c>
      <c r="H433" s="98"/>
      <c r="I433" s="98"/>
      <c r="J433" s="98"/>
      <c r="K433" s="98"/>
      <c r="L433" s="98"/>
      <c r="M433" s="98"/>
      <c r="N433" s="98"/>
      <c r="O433" s="98"/>
      <c r="P433" s="98"/>
      <c r="Q433" s="98"/>
      <c r="R433" s="98"/>
      <c r="S433" s="98"/>
      <c r="T433" s="98"/>
      <c r="U433" s="98"/>
      <c r="V433" s="98"/>
      <c r="W433" s="98"/>
      <c r="X433" s="99"/>
      <c r="Y433" s="194" t="s">
        <v>12</v>
      </c>
      <c r="Z433" s="195"/>
      <c r="AA433" s="196"/>
      <c r="AB433" s="206" t="s">
        <v>610</v>
      </c>
      <c r="AC433" s="206"/>
      <c r="AD433" s="206"/>
      <c r="AE433" s="333" t="s">
        <v>608</v>
      </c>
      <c r="AF433" s="200"/>
      <c r="AG433" s="200"/>
      <c r="AH433" s="200"/>
      <c r="AI433" s="333" t="s">
        <v>609</v>
      </c>
      <c r="AJ433" s="200"/>
      <c r="AK433" s="200"/>
      <c r="AL433" s="200"/>
      <c r="AM433" s="333" t="s">
        <v>613</v>
      </c>
      <c r="AN433" s="200"/>
      <c r="AO433" s="200"/>
      <c r="AP433" s="334"/>
      <c r="AQ433" s="333" t="s">
        <v>609</v>
      </c>
      <c r="AR433" s="200"/>
      <c r="AS433" s="200"/>
      <c r="AT433" s="334"/>
      <c r="AU433" s="200" t="s">
        <v>609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609</v>
      </c>
      <c r="AC434" s="198"/>
      <c r="AD434" s="198"/>
      <c r="AE434" s="333" t="s">
        <v>610</v>
      </c>
      <c r="AF434" s="200"/>
      <c r="AG434" s="200"/>
      <c r="AH434" s="334"/>
      <c r="AI434" s="333" t="s">
        <v>609</v>
      </c>
      <c r="AJ434" s="200"/>
      <c r="AK434" s="200"/>
      <c r="AL434" s="200"/>
      <c r="AM434" s="333" t="s">
        <v>613</v>
      </c>
      <c r="AN434" s="200"/>
      <c r="AO434" s="200"/>
      <c r="AP434" s="334"/>
      <c r="AQ434" s="333" t="s">
        <v>609</v>
      </c>
      <c r="AR434" s="200"/>
      <c r="AS434" s="200"/>
      <c r="AT434" s="334"/>
      <c r="AU434" s="200" t="s">
        <v>614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609</v>
      </c>
      <c r="AJ435" s="200"/>
      <c r="AK435" s="200"/>
      <c r="AL435" s="200"/>
      <c r="AM435" s="333" t="s">
        <v>609</v>
      </c>
      <c r="AN435" s="200"/>
      <c r="AO435" s="200"/>
      <c r="AP435" s="334"/>
      <c r="AQ435" s="333" t="s">
        <v>610</v>
      </c>
      <c r="AR435" s="200"/>
      <c r="AS435" s="200"/>
      <c r="AT435" s="334"/>
      <c r="AU435" s="200" t="s">
        <v>613</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610</v>
      </c>
      <c r="AF437" s="193"/>
      <c r="AG437" s="126" t="s">
        <v>356</v>
      </c>
      <c r="AH437" s="127"/>
      <c r="AI437" s="149"/>
      <c r="AJ437" s="149"/>
      <c r="AK437" s="149"/>
      <c r="AL437" s="147"/>
      <c r="AM437" s="149"/>
      <c r="AN437" s="149"/>
      <c r="AO437" s="149"/>
      <c r="AP437" s="147"/>
      <c r="AQ437" s="589" t="s">
        <v>613</v>
      </c>
      <c r="AR437" s="193"/>
      <c r="AS437" s="126" t="s">
        <v>356</v>
      </c>
      <c r="AT437" s="127"/>
      <c r="AU437" s="193" t="s">
        <v>609</v>
      </c>
      <c r="AV437" s="193"/>
      <c r="AW437" s="126" t="s">
        <v>300</v>
      </c>
      <c r="AX437" s="188"/>
    </row>
    <row r="438" spans="1:50" ht="23.25" customHeight="1" x14ac:dyDescent="0.15">
      <c r="A438" s="182"/>
      <c r="B438" s="179"/>
      <c r="C438" s="173"/>
      <c r="D438" s="179"/>
      <c r="E438" s="335"/>
      <c r="F438" s="336"/>
      <c r="G438" s="97" t="s">
        <v>609</v>
      </c>
      <c r="H438" s="98"/>
      <c r="I438" s="98"/>
      <c r="J438" s="98"/>
      <c r="K438" s="98"/>
      <c r="L438" s="98"/>
      <c r="M438" s="98"/>
      <c r="N438" s="98"/>
      <c r="O438" s="98"/>
      <c r="P438" s="98"/>
      <c r="Q438" s="98"/>
      <c r="R438" s="98"/>
      <c r="S438" s="98"/>
      <c r="T438" s="98"/>
      <c r="U438" s="98"/>
      <c r="V438" s="98"/>
      <c r="W438" s="98"/>
      <c r="X438" s="99"/>
      <c r="Y438" s="194" t="s">
        <v>12</v>
      </c>
      <c r="Z438" s="195"/>
      <c r="AA438" s="196"/>
      <c r="AB438" s="206" t="s">
        <v>611</v>
      </c>
      <c r="AC438" s="206"/>
      <c r="AD438" s="206"/>
      <c r="AE438" s="333" t="s">
        <v>609</v>
      </c>
      <c r="AF438" s="200"/>
      <c r="AG438" s="200"/>
      <c r="AH438" s="200"/>
      <c r="AI438" s="333" t="s">
        <v>613</v>
      </c>
      <c r="AJ438" s="200"/>
      <c r="AK438" s="200"/>
      <c r="AL438" s="200"/>
      <c r="AM438" s="333" t="s">
        <v>613</v>
      </c>
      <c r="AN438" s="200"/>
      <c r="AO438" s="200"/>
      <c r="AP438" s="334"/>
      <c r="AQ438" s="333" t="s">
        <v>609</v>
      </c>
      <c r="AR438" s="200"/>
      <c r="AS438" s="200"/>
      <c r="AT438" s="334"/>
      <c r="AU438" s="200" t="s">
        <v>609</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612</v>
      </c>
      <c r="AC439" s="198"/>
      <c r="AD439" s="198"/>
      <c r="AE439" s="333" t="s">
        <v>609</v>
      </c>
      <c r="AF439" s="200"/>
      <c r="AG439" s="200"/>
      <c r="AH439" s="334"/>
      <c r="AI439" s="333" t="s">
        <v>609</v>
      </c>
      <c r="AJ439" s="200"/>
      <c r="AK439" s="200"/>
      <c r="AL439" s="200"/>
      <c r="AM439" s="333" t="s">
        <v>614</v>
      </c>
      <c r="AN439" s="200"/>
      <c r="AO439" s="200"/>
      <c r="AP439" s="334"/>
      <c r="AQ439" s="333" t="s">
        <v>614</v>
      </c>
      <c r="AR439" s="200"/>
      <c r="AS439" s="200"/>
      <c r="AT439" s="334"/>
      <c r="AU439" s="200" t="s">
        <v>609</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609</v>
      </c>
      <c r="AF440" s="200"/>
      <c r="AG440" s="200"/>
      <c r="AH440" s="334"/>
      <c r="AI440" s="333" t="s">
        <v>613</v>
      </c>
      <c r="AJ440" s="200"/>
      <c r="AK440" s="200"/>
      <c r="AL440" s="200"/>
      <c r="AM440" s="333" t="s">
        <v>609</v>
      </c>
      <c r="AN440" s="200"/>
      <c r="AO440" s="200"/>
      <c r="AP440" s="334"/>
      <c r="AQ440" s="333" t="s">
        <v>609</v>
      </c>
      <c r="AR440" s="200"/>
      <c r="AS440" s="200"/>
      <c r="AT440" s="334"/>
      <c r="AU440" s="200" t="s">
        <v>609</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43.9" customHeight="1" x14ac:dyDescent="0.15">
      <c r="A702" s="867" t="s">
        <v>259</v>
      </c>
      <c r="B702" s="86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627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551</v>
      </c>
      <c r="AE703" s="322"/>
      <c r="AF703" s="322"/>
      <c r="AG703" s="94" t="s">
        <v>628</v>
      </c>
      <c r="AH703" s="95"/>
      <c r="AI703" s="95"/>
      <c r="AJ703" s="95"/>
      <c r="AK703" s="95"/>
      <c r="AL703" s="95"/>
      <c r="AM703" s="95"/>
      <c r="AN703" s="95"/>
      <c r="AO703" s="95"/>
      <c r="AP703" s="95"/>
      <c r="AQ703" s="95"/>
      <c r="AR703" s="95"/>
      <c r="AS703" s="95"/>
      <c r="AT703" s="95"/>
      <c r="AU703" s="95"/>
      <c r="AV703" s="95"/>
      <c r="AW703" s="95"/>
      <c r="AX703" s="96"/>
    </row>
    <row r="704" spans="1:50" ht="43.3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1" t="s">
        <v>551</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13" t="s">
        <v>551</v>
      </c>
      <c r="AE705" s="714"/>
      <c r="AF705" s="714"/>
      <c r="AG705" s="118" t="s">
        <v>657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2" t="s">
        <v>590</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591</v>
      </c>
      <c r="AE708" s="604"/>
      <c r="AF708" s="604"/>
      <c r="AG708" s="741" t="s">
        <v>566</v>
      </c>
      <c r="AH708" s="742"/>
      <c r="AI708" s="742"/>
      <c r="AJ708" s="742"/>
      <c r="AK708" s="742"/>
      <c r="AL708" s="742"/>
      <c r="AM708" s="742"/>
      <c r="AN708" s="742"/>
      <c r="AO708" s="742"/>
      <c r="AP708" s="742"/>
      <c r="AQ708" s="742"/>
      <c r="AR708" s="742"/>
      <c r="AS708" s="742"/>
      <c r="AT708" s="742"/>
      <c r="AU708" s="742"/>
      <c r="AV708" s="742"/>
      <c r="AW708" s="742"/>
      <c r="AX708" s="743"/>
    </row>
    <row r="709" spans="1:50" ht="40.1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07" t="s">
        <v>662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1"/>
      <c r="B713" s="643"/>
      <c r="C713" s="943" t="s">
        <v>487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591</v>
      </c>
      <c r="AE713" s="322"/>
      <c r="AF713" s="662"/>
      <c r="AG713" s="94" t="s">
        <v>593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4" t="s">
        <v>551</v>
      </c>
      <c r="AE714" s="805"/>
      <c r="AF714" s="806"/>
      <c r="AG714" s="735" t="s">
        <v>658</v>
      </c>
      <c r="AH714" s="736"/>
      <c r="AI714" s="736"/>
      <c r="AJ714" s="736"/>
      <c r="AK714" s="736"/>
      <c r="AL714" s="736"/>
      <c r="AM714" s="736"/>
      <c r="AN714" s="736"/>
      <c r="AO714" s="736"/>
      <c r="AP714" s="736"/>
      <c r="AQ714" s="736"/>
      <c r="AR714" s="736"/>
      <c r="AS714" s="736"/>
      <c r="AT714" s="736"/>
      <c r="AU714" s="736"/>
      <c r="AV714" s="736"/>
      <c r="AW714" s="736"/>
      <c r="AX714" s="737"/>
    </row>
    <row r="715" spans="1:50" ht="44.65"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588</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20.100000000000001"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900000000000006" customHeight="1" x14ac:dyDescent="0.15">
      <c r="A726" s="639" t="s">
        <v>48</v>
      </c>
      <c r="B726" s="799"/>
      <c r="C726" s="812" t="s">
        <v>53</v>
      </c>
      <c r="D726" s="834"/>
      <c r="E726" s="834"/>
      <c r="F726" s="835"/>
      <c r="G726" s="573" t="s">
        <v>629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900000000000006" customHeight="1" thickBot="1" x14ac:dyDescent="0.2">
      <c r="A727" s="800"/>
      <c r="B727" s="801"/>
      <c r="C727" s="747" t="s">
        <v>57</v>
      </c>
      <c r="D727" s="748"/>
      <c r="E727" s="748"/>
      <c r="F727" s="749"/>
      <c r="G727" s="571" t="s">
        <v>630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900000000000006" customHeight="1" thickBot="1" x14ac:dyDescent="0.2">
      <c r="A729" s="633" t="s">
        <v>668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7.65" customHeight="1" thickBot="1" x14ac:dyDescent="0.2">
      <c r="A731" s="672" t="s">
        <v>257</v>
      </c>
      <c r="B731" s="673"/>
      <c r="C731" s="673"/>
      <c r="D731" s="673"/>
      <c r="E731" s="674"/>
      <c r="F731" s="728" t="s">
        <v>669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8.1" customHeight="1" thickBot="1" x14ac:dyDescent="0.2">
      <c r="A733" s="672" t="s">
        <v>257</v>
      </c>
      <c r="B733" s="673"/>
      <c r="C733" s="673"/>
      <c r="D733" s="673"/>
      <c r="E733" s="674"/>
      <c r="F733" s="636" t="s">
        <v>672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900000000000006" customHeight="1" thickBot="1" x14ac:dyDescent="0.2">
      <c r="A735" s="789" t="s">
        <v>599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600</v>
      </c>
      <c r="F737" s="983"/>
      <c r="G737" s="983"/>
      <c r="H737" s="983"/>
      <c r="I737" s="983"/>
      <c r="J737" s="983"/>
      <c r="K737" s="983"/>
      <c r="L737" s="983"/>
      <c r="M737" s="983"/>
      <c r="N737" s="358" t="s">
        <v>358</v>
      </c>
      <c r="O737" s="358"/>
      <c r="P737" s="358"/>
      <c r="Q737" s="358"/>
      <c r="R737" s="983" t="s">
        <v>601</v>
      </c>
      <c r="S737" s="983"/>
      <c r="T737" s="983"/>
      <c r="U737" s="983"/>
      <c r="V737" s="983"/>
      <c r="W737" s="983"/>
      <c r="X737" s="983"/>
      <c r="Y737" s="983"/>
      <c r="Z737" s="983"/>
      <c r="AA737" s="358" t="s">
        <v>359</v>
      </c>
      <c r="AB737" s="358"/>
      <c r="AC737" s="358"/>
      <c r="AD737" s="358"/>
      <c r="AE737" s="983" t="s">
        <v>602</v>
      </c>
      <c r="AF737" s="983"/>
      <c r="AG737" s="983"/>
      <c r="AH737" s="983"/>
      <c r="AI737" s="983"/>
      <c r="AJ737" s="983"/>
      <c r="AK737" s="983"/>
      <c r="AL737" s="983"/>
      <c r="AM737" s="983"/>
      <c r="AN737" s="358" t="s">
        <v>360</v>
      </c>
      <c r="AO737" s="358"/>
      <c r="AP737" s="358"/>
      <c r="AQ737" s="358"/>
      <c r="AR737" s="984" t="s">
        <v>603</v>
      </c>
      <c r="AS737" s="985"/>
      <c r="AT737" s="985"/>
      <c r="AU737" s="985"/>
      <c r="AV737" s="985"/>
      <c r="AW737" s="985"/>
      <c r="AX737" s="986"/>
      <c r="AY737" s="89"/>
      <c r="AZ737" s="89"/>
    </row>
    <row r="738" spans="1:52" ht="24.75" customHeight="1" x14ac:dyDescent="0.15">
      <c r="A738" s="987" t="s">
        <v>361</v>
      </c>
      <c r="B738" s="203"/>
      <c r="C738" s="203"/>
      <c r="D738" s="204"/>
      <c r="E738" s="983" t="s">
        <v>604</v>
      </c>
      <c r="F738" s="983"/>
      <c r="G738" s="983"/>
      <c r="H738" s="983"/>
      <c r="I738" s="983"/>
      <c r="J738" s="983"/>
      <c r="K738" s="983"/>
      <c r="L738" s="983"/>
      <c r="M738" s="983"/>
      <c r="N738" s="358" t="s">
        <v>362</v>
      </c>
      <c r="O738" s="358"/>
      <c r="P738" s="358"/>
      <c r="Q738" s="358"/>
      <c r="R738" s="983" t="s">
        <v>605</v>
      </c>
      <c r="S738" s="983"/>
      <c r="T738" s="983"/>
      <c r="U738" s="983"/>
      <c r="V738" s="983"/>
      <c r="W738" s="983"/>
      <c r="X738" s="983"/>
      <c r="Y738" s="983"/>
      <c r="Z738" s="983"/>
      <c r="AA738" s="358" t="s">
        <v>480</v>
      </c>
      <c r="AB738" s="358"/>
      <c r="AC738" s="358"/>
      <c r="AD738" s="358"/>
      <c r="AE738" s="983" t="s">
        <v>606</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540</v>
      </c>
      <c r="B739" s="992"/>
      <c r="C739" s="992"/>
      <c r="D739" s="993"/>
      <c r="E739" s="994" t="s">
        <v>548</v>
      </c>
      <c r="F739" s="995"/>
      <c r="G739" s="995"/>
      <c r="H739" s="91" t="str">
        <f>IF(E739="", "", "(")</f>
        <v>(</v>
      </c>
      <c r="I739" s="978" t="s">
        <v>482</v>
      </c>
      <c r="J739" s="978"/>
      <c r="K739" s="91" t="str">
        <f>IF(OR(I739="　", I739=""), "", "-")</f>
        <v/>
      </c>
      <c r="L739" s="979">
        <v>208</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651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615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2"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2"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631</v>
      </c>
      <c r="H781" s="670"/>
      <c r="I781" s="670"/>
      <c r="J781" s="670"/>
      <c r="K781" s="671"/>
      <c r="L781" s="663" t="s">
        <v>640</v>
      </c>
      <c r="M781" s="664"/>
      <c r="N781" s="664"/>
      <c r="O781" s="664"/>
      <c r="P781" s="664"/>
      <c r="Q781" s="664"/>
      <c r="R781" s="664"/>
      <c r="S781" s="664"/>
      <c r="T781" s="664"/>
      <c r="U781" s="664"/>
      <c r="V781" s="664"/>
      <c r="W781" s="664"/>
      <c r="X781" s="665"/>
      <c r="Y781" s="384">
        <v>1.4</v>
      </c>
      <c r="Z781" s="385"/>
      <c r="AA781" s="385"/>
      <c r="AB781" s="802"/>
      <c r="AC781" s="669" t="s">
        <v>616</v>
      </c>
      <c r="AD781" s="670"/>
      <c r="AE781" s="670"/>
      <c r="AF781" s="670"/>
      <c r="AG781" s="671"/>
      <c r="AH781" s="663" t="s">
        <v>649</v>
      </c>
      <c r="AI781" s="664"/>
      <c r="AJ781" s="664"/>
      <c r="AK781" s="664"/>
      <c r="AL781" s="664"/>
      <c r="AM781" s="664"/>
      <c r="AN781" s="664"/>
      <c r="AO781" s="664"/>
      <c r="AP781" s="664"/>
      <c r="AQ781" s="664"/>
      <c r="AR781" s="664"/>
      <c r="AS781" s="664"/>
      <c r="AT781" s="665"/>
      <c r="AU781" s="384">
        <v>0.6</v>
      </c>
      <c r="AV781" s="385"/>
      <c r="AW781" s="385"/>
      <c r="AX781" s="386"/>
    </row>
    <row r="782" spans="1:50" ht="24.75" customHeight="1" x14ac:dyDescent="0.15">
      <c r="A782" s="630"/>
      <c r="B782" s="631"/>
      <c r="C782" s="631"/>
      <c r="D782" s="631"/>
      <c r="E782" s="631"/>
      <c r="F782" s="632"/>
      <c r="G782" s="605" t="s">
        <v>632</v>
      </c>
      <c r="H782" s="606"/>
      <c r="I782" s="606"/>
      <c r="J782" s="606"/>
      <c r="K782" s="607"/>
      <c r="L782" s="597" t="s">
        <v>641</v>
      </c>
      <c r="M782" s="598"/>
      <c r="N782" s="598"/>
      <c r="O782" s="598"/>
      <c r="P782" s="598"/>
      <c r="Q782" s="598"/>
      <c r="R782" s="598"/>
      <c r="S782" s="598"/>
      <c r="T782" s="598"/>
      <c r="U782" s="598"/>
      <c r="V782" s="598"/>
      <c r="W782" s="598"/>
      <c r="X782" s="599"/>
      <c r="Y782" s="600">
        <v>1.9</v>
      </c>
      <c r="Z782" s="601"/>
      <c r="AA782" s="601"/>
      <c r="AB782" s="611"/>
      <c r="AC782" s="605" t="s">
        <v>617</v>
      </c>
      <c r="AD782" s="606"/>
      <c r="AE782" s="606"/>
      <c r="AF782" s="606"/>
      <c r="AG782" s="607"/>
      <c r="AH782" s="597"/>
      <c r="AI782" s="598"/>
      <c r="AJ782" s="598"/>
      <c r="AK782" s="598"/>
      <c r="AL782" s="598"/>
      <c r="AM782" s="598"/>
      <c r="AN782" s="598"/>
      <c r="AO782" s="598"/>
      <c r="AP782" s="598"/>
      <c r="AQ782" s="598"/>
      <c r="AR782" s="598"/>
      <c r="AS782" s="598"/>
      <c r="AT782" s="599"/>
      <c r="AU782" s="600">
        <v>0.1</v>
      </c>
      <c r="AV782" s="601"/>
      <c r="AW782" s="601"/>
      <c r="AX782" s="602"/>
    </row>
    <row r="783" spans="1:50" ht="24.75" customHeight="1" x14ac:dyDescent="0.15">
      <c r="A783" s="630"/>
      <c r="B783" s="631"/>
      <c r="C783" s="631"/>
      <c r="D783" s="631"/>
      <c r="E783" s="631"/>
      <c r="F783" s="632"/>
      <c r="G783" s="605" t="s">
        <v>633</v>
      </c>
      <c r="H783" s="606"/>
      <c r="I783" s="606"/>
      <c r="J783" s="606"/>
      <c r="K783" s="607"/>
      <c r="L783" s="597" t="s">
        <v>642</v>
      </c>
      <c r="M783" s="598"/>
      <c r="N783" s="598"/>
      <c r="O783" s="598"/>
      <c r="P783" s="598"/>
      <c r="Q783" s="598"/>
      <c r="R783" s="598"/>
      <c r="S783" s="598"/>
      <c r="T783" s="598"/>
      <c r="U783" s="598"/>
      <c r="V783" s="598"/>
      <c r="W783" s="598"/>
      <c r="X783" s="599"/>
      <c r="Y783" s="600">
        <v>0.5</v>
      </c>
      <c r="Z783" s="601"/>
      <c r="AA783" s="601"/>
      <c r="AB783" s="611"/>
      <c r="AC783" s="605" t="s">
        <v>618</v>
      </c>
      <c r="AD783" s="606"/>
      <c r="AE783" s="606"/>
      <c r="AF783" s="606"/>
      <c r="AG783" s="607"/>
      <c r="AH783" s="597"/>
      <c r="AI783" s="598"/>
      <c r="AJ783" s="598"/>
      <c r="AK783" s="598"/>
      <c r="AL783" s="598"/>
      <c r="AM783" s="598"/>
      <c r="AN783" s="598"/>
      <c r="AO783" s="598"/>
      <c r="AP783" s="598"/>
      <c r="AQ783" s="598"/>
      <c r="AR783" s="598"/>
      <c r="AS783" s="598"/>
      <c r="AT783" s="599"/>
      <c r="AU783" s="600">
        <v>0.1</v>
      </c>
      <c r="AV783" s="601"/>
      <c r="AW783" s="601"/>
      <c r="AX783" s="602"/>
    </row>
    <row r="784" spans="1:50" ht="24.75" customHeight="1" x14ac:dyDescent="0.15">
      <c r="A784" s="630"/>
      <c r="B784" s="631"/>
      <c r="C784" s="631"/>
      <c r="D784" s="631"/>
      <c r="E784" s="631"/>
      <c r="F784" s="632"/>
      <c r="G784" s="605" t="s">
        <v>634</v>
      </c>
      <c r="H784" s="606"/>
      <c r="I784" s="606"/>
      <c r="J784" s="606"/>
      <c r="K784" s="607"/>
      <c r="L784" s="597" t="s">
        <v>643</v>
      </c>
      <c r="M784" s="598"/>
      <c r="N784" s="598"/>
      <c r="O784" s="598"/>
      <c r="P784" s="598"/>
      <c r="Q784" s="598"/>
      <c r="R784" s="598"/>
      <c r="S784" s="598"/>
      <c r="T784" s="598"/>
      <c r="U784" s="598"/>
      <c r="V784" s="598"/>
      <c r="W784" s="598"/>
      <c r="X784" s="599"/>
      <c r="Y784" s="600">
        <v>0.1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635</v>
      </c>
      <c r="H785" s="606"/>
      <c r="I785" s="606"/>
      <c r="J785" s="606"/>
      <c r="K785" s="607"/>
      <c r="L785" s="597" t="s">
        <v>644</v>
      </c>
      <c r="M785" s="598"/>
      <c r="N785" s="598"/>
      <c r="O785" s="598"/>
      <c r="P785" s="598"/>
      <c r="Q785" s="598"/>
      <c r="R785" s="598"/>
      <c r="S785" s="598"/>
      <c r="T785" s="598"/>
      <c r="U785" s="598"/>
      <c r="V785" s="598"/>
      <c r="W785" s="598"/>
      <c r="X785" s="599"/>
      <c r="Y785" s="600">
        <v>0.1</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636</v>
      </c>
      <c r="H786" s="606"/>
      <c r="I786" s="606"/>
      <c r="J786" s="606"/>
      <c r="K786" s="607"/>
      <c r="L786" s="597" t="s">
        <v>645</v>
      </c>
      <c r="M786" s="598"/>
      <c r="N786" s="598"/>
      <c r="O786" s="598"/>
      <c r="P786" s="598"/>
      <c r="Q786" s="598"/>
      <c r="R786" s="598"/>
      <c r="S786" s="598"/>
      <c r="T786" s="598"/>
      <c r="U786" s="598"/>
      <c r="V786" s="598"/>
      <c r="W786" s="598"/>
      <c r="X786" s="599"/>
      <c r="Y786" s="600">
        <v>0.1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637</v>
      </c>
      <c r="H787" s="606"/>
      <c r="I787" s="606"/>
      <c r="J787" s="606"/>
      <c r="K787" s="607"/>
      <c r="L787" s="597" t="s">
        <v>646</v>
      </c>
      <c r="M787" s="598"/>
      <c r="N787" s="598"/>
      <c r="O787" s="598"/>
      <c r="P787" s="598"/>
      <c r="Q787" s="598"/>
      <c r="R787" s="598"/>
      <c r="S787" s="598"/>
      <c r="T787" s="598"/>
      <c r="U787" s="598"/>
      <c r="V787" s="598"/>
      <c r="W787" s="598"/>
      <c r="X787" s="599"/>
      <c r="Y787" s="600">
        <v>0.1</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t="s">
        <v>638</v>
      </c>
      <c r="H788" s="606"/>
      <c r="I788" s="606"/>
      <c r="J788" s="606"/>
      <c r="K788" s="607"/>
      <c r="L788" s="597"/>
      <c r="M788" s="598"/>
      <c r="N788" s="598"/>
      <c r="O788" s="598"/>
      <c r="P788" s="598"/>
      <c r="Q788" s="598"/>
      <c r="R788" s="598"/>
      <c r="S788" s="598"/>
      <c r="T788" s="598"/>
      <c r="U788" s="598"/>
      <c r="V788" s="598"/>
      <c r="W788" s="598"/>
      <c r="X788" s="599"/>
      <c r="Y788" s="600">
        <v>0.6</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t="s">
        <v>639</v>
      </c>
      <c r="H789" s="606"/>
      <c r="I789" s="606"/>
      <c r="J789" s="606"/>
      <c r="K789" s="607"/>
      <c r="L789" s="597"/>
      <c r="M789" s="598"/>
      <c r="N789" s="598"/>
      <c r="O789" s="598"/>
      <c r="P789" s="598"/>
      <c r="Q789" s="598"/>
      <c r="R789" s="598"/>
      <c r="S789" s="598"/>
      <c r="T789" s="598"/>
      <c r="U789" s="598"/>
      <c r="V789" s="598"/>
      <c r="W789" s="598"/>
      <c r="X789" s="599"/>
      <c r="Y789" s="600">
        <v>0.4</v>
      </c>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5.1999999999999993</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0.79999999999999993</v>
      </c>
      <c r="AV791" s="829"/>
      <c r="AW791" s="829"/>
      <c r="AX791" s="831"/>
    </row>
    <row r="792" spans="1:50" ht="24.75" customHeight="1" x14ac:dyDescent="0.15">
      <c r="A792" s="630"/>
      <c r="B792" s="631"/>
      <c r="C792" s="631"/>
      <c r="D792" s="631"/>
      <c r="E792" s="631"/>
      <c r="F792" s="632"/>
      <c r="G792" s="594" t="s">
        <v>647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648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2"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2"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616</v>
      </c>
      <c r="H794" s="670"/>
      <c r="I794" s="670"/>
      <c r="J794" s="670"/>
      <c r="K794" s="671"/>
      <c r="L794" s="663" t="s">
        <v>661</v>
      </c>
      <c r="M794" s="664"/>
      <c r="N794" s="664"/>
      <c r="O794" s="664"/>
      <c r="P794" s="664"/>
      <c r="Q794" s="664"/>
      <c r="R794" s="664"/>
      <c r="S794" s="664"/>
      <c r="T794" s="664"/>
      <c r="U794" s="664"/>
      <c r="V794" s="664"/>
      <c r="W794" s="664"/>
      <c r="X794" s="665"/>
      <c r="Y794" s="384">
        <v>1</v>
      </c>
      <c r="Z794" s="385"/>
      <c r="AA794" s="385"/>
      <c r="AB794" s="802"/>
      <c r="AC794" s="669"/>
      <c r="AD794" s="670"/>
      <c r="AE794" s="670"/>
      <c r="AF794" s="670"/>
      <c r="AG794" s="671"/>
      <c r="AH794" s="663" t="s">
        <v>660</v>
      </c>
      <c r="AI794" s="664"/>
      <c r="AJ794" s="664"/>
      <c r="AK794" s="664"/>
      <c r="AL794" s="664"/>
      <c r="AM794" s="664"/>
      <c r="AN794" s="664"/>
      <c r="AO794" s="664"/>
      <c r="AP794" s="664"/>
      <c r="AQ794" s="664"/>
      <c r="AR794" s="664"/>
      <c r="AS794" s="664"/>
      <c r="AT794" s="665"/>
      <c r="AU794" s="384">
        <v>0.5</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1</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0.5</v>
      </c>
      <c r="AV804" s="829"/>
      <c r="AW804" s="829"/>
      <c r="AX804" s="831"/>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2"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2"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2"/>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2"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2"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2"/>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650</v>
      </c>
      <c r="D837" s="340"/>
      <c r="E837" s="340"/>
      <c r="F837" s="340"/>
      <c r="G837" s="340"/>
      <c r="H837" s="340"/>
      <c r="I837" s="340"/>
      <c r="J837" s="341">
        <v>2011001013392</v>
      </c>
      <c r="K837" s="342"/>
      <c r="L837" s="342"/>
      <c r="M837" s="342"/>
      <c r="N837" s="342"/>
      <c r="O837" s="342"/>
      <c r="P837" s="355" t="s">
        <v>659</v>
      </c>
      <c r="Q837" s="343"/>
      <c r="R837" s="343"/>
      <c r="S837" s="343"/>
      <c r="T837" s="343"/>
      <c r="U837" s="343"/>
      <c r="V837" s="343"/>
      <c r="W837" s="343"/>
      <c r="X837" s="343"/>
      <c r="Y837" s="344">
        <v>5.23</v>
      </c>
      <c r="Z837" s="345"/>
      <c r="AA837" s="345"/>
      <c r="AB837" s="346"/>
      <c r="AC837" s="356" t="s">
        <v>517</v>
      </c>
      <c r="AD837" s="364"/>
      <c r="AE837" s="364"/>
      <c r="AF837" s="364"/>
      <c r="AG837" s="364"/>
      <c r="AH837" s="365">
        <v>5</v>
      </c>
      <c r="AI837" s="366"/>
      <c r="AJ837" s="366"/>
      <c r="AK837" s="366"/>
      <c r="AL837" s="350">
        <v>66.3</v>
      </c>
      <c r="AM837" s="351"/>
      <c r="AN837" s="351"/>
      <c r="AO837" s="352"/>
      <c r="AP837" s="353" t="s">
        <v>623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619</v>
      </c>
      <c r="D870" s="340"/>
      <c r="E870" s="340"/>
      <c r="F870" s="340"/>
      <c r="G870" s="340"/>
      <c r="H870" s="340"/>
      <c r="I870" s="340"/>
      <c r="J870" s="341">
        <v>9010401049957</v>
      </c>
      <c r="K870" s="342"/>
      <c r="L870" s="342"/>
      <c r="M870" s="342"/>
      <c r="N870" s="342"/>
      <c r="O870" s="342"/>
      <c r="P870" s="355" t="s">
        <v>620</v>
      </c>
      <c r="Q870" s="343"/>
      <c r="R870" s="343"/>
      <c r="S870" s="343"/>
      <c r="T870" s="343"/>
      <c r="U870" s="343"/>
      <c r="V870" s="343"/>
      <c r="W870" s="343"/>
      <c r="X870" s="343"/>
      <c r="Y870" s="344">
        <v>0.84</v>
      </c>
      <c r="Z870" s="345"/>
      <c r="AA870" s="345"/>
      <c r="AB870" s="346"/>
      <c r="AC870" s="356" t="s">
        <v>517</v>
      </c>
      <c r="AD870" s="364"/>
      <c r="AE870" s="364"/>
      <c r="AF870" s="364"/>
      <c r="AG870" s="364"/>
      <c r="AH870" s="365">
        <v>14</v>
      </c>
      <c r="AI870" s="366"/>
      <c r="AJ870" s="366"/>
      <c r="AK870" s="366"/>
      <c r="AL870" s="350">
        <v>39.5</v>
      </c>
      <c r="AM870" s="351"/>
      <c r="AN870" s="351"/>
      <c r="AO870" s="352"/>
      <c r="AP870" s="353" t="s">
        <v>609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652</v>
      </c>
      <c r="D903" s="340"/>
      <c r="E903" s="340"/>
      <c r="F903" s="340"/>
      <c r="G903" s="340"/>
      <c r="H903" s="340"/>
      <c r="I903" s="340"/>
      <c r="J903" s="341">
        <v>8140001042490</v>
      </c>
      <c r="K903" s="342"/>
      <c r="L903" s="342"/>
      <c r="M903" s="342"/>
      <c r="N903" s="342"/>
      <c r="O903" s="342"/>
      <c r="P903" s="355" t="s">
        <v>621</v>
      </c>
      <c r="Q903" s="343"/>
      <c r="R903" s="343"/>
      <c r="S903" s="343"/>
      <c r="T903" s="343"/>
      <c r="U903" s="343"/>
      <c r="V903" s="343"/>
      <c r="W903" s="343"/>
      <c r="X903" s="343"/>
      <c r="Y903" s="344">
        <v>0.96</v>
      </c>
      <c r="Z903" s="345"/>
      <c r="AA903" s="345"/>
      <c r="AB903" s="346"/>
      <c r="AC903" s="356" t="s">
        <v>523</v>
      </c>
      <c r="AD903" s="364"/>
      <c r="AE903" s="364"/>
      <c r="AF903" s="364"/>
      <c r="AG903" s="364"/>
      <c r="AH903" s="365" t="s">
        <v>609</v>
      </c>
      <c r="AI903" s="366"/>
      <c r="AJ903" s="366"/>
      <c r="AK903" s="366"/>
      <c r="AL903" s="350" t="s">
        <v>609</v>
      </c>
      <c r="AM903" s="351"/>
      <c r="AN903" s="351"/>
      <c r="AO903" s="352"/>
      <c r="AP903" s="353" t="s">
        <v>609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653</v>
      </c>
      <c r="D936" s="340"/>
      <c r="E936" s="340"/>
      <c r="F936" s="340"/>
      <c r="G936" s="340"/>
      <c r="H936" s="340"/>
      <c r="I936" s="340"/>
      <c r="J936" s="341">
        <v>7020001098067</v>
      </c>
      <c r="K936" s="342"/>
      <c r="L936" s="342"/>
      <c r="M936" s="342"/>
      <c r="N936" s="342"/>
      <c r="O936" s="342"/>
      <c r="P936" s="355" t="s">
        <v>622</v>
      </c>
      <c r="Q936" s="343"/>
      <c r="R936" s="343"/>
      <c r="S936" s="343"/>
      <c r="T936" s="343"/>
      <c r="U936" s="343"/>
      <c r="V936" s="343"/>
      <c r="W936" s="343"/>
      <c r="X936" s="343"/>
      <c r="Y936" s="344">
        <v>0.51</v>
      </c>
      <c r="Z936" s="345"/>
      <c r="AA936" s="345"/>
      <c r="AB936" s="346"/>
      <c r="AC936" s="356" t="s">
        <v>523</v>
      </c>
      <c r="AD936" s="364"/>
      <c r="AE936" s="364"/>
      <c r="AF936" s="364"/>
      <c r="AG936" s="364"/>
      <c r="AH936" s="365" t="s">
        <v>609</v>
      </c>
      <c r="AI936" s="366"/>
      <c r="AJ936" s="366"/>
      <c r="AK936" s="366"/>
      <c r="AL936" s="350" t="s">
        <v>609</v>
      </c>
      <c r="AM936" s="351"/>
      <c r="AN936" s="351"/>
      <c r="AO936" s="352"/>
      <c r="AP936" s="353" t="s">
        <v>608</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664</v>
      </c>
      <c r="F1102" s="371"/>
      <c r="G1102" s="371"/>
      <c r="H1102" s="371"/>
      <c r="I1102" s="371"/>
      <c r="J1102" s="341" t="s">
        <v>664</v>
      </c>
      <c r="K1102" s="342"/>
      <c r="L1102" s="342"/>
      <c r="M1102" s="342"/>
      <c r="N1102" s="342"/>
      <c r="O1102" s="342"/>
      <c r="P1102" s="355" t="s">
        <v>664</v>
      </c>
      <c r="Q1102" s="343"/>
      <c r="R1102" s="343"/>
      <c r="S1102" s="343"/>
      <c r="T1102" s="343"/>
      <c r="U1102" s="343"/>
      <c r="V1102" s="343"/>
      <c r="W1102" s="343"/>
      <c r="X1102" s="343"/>
      <c r="Y1102" s="344" t="s">
        <v>665</v>
      </c>
      <c r="Z1102" s="345"/>
      <c r="AA1102" s="345"/>
      <c r="AB1102" s="346"/>
      <c r="AC1102" s="347"/>
      <c r="AD1102" s="347"/>
      <c r="AE1102" s="347"/>
      <c r="AF1102" s="347"/>
      <c r="AG1102" s="347"/>
      <c r="AH1102" s="348" t="s">
        <v>663</v>
      </c>
      <c r="AI1102" s="349"/>
      <c r="AJ1102" s="349"/>
      <c r="AK1102" s="349"/>
      <c r="AL1102" s="350" t="s">
        <v>666</v>
      </c>
      <c r="AM1102" s="351"/>
      <c r="AN1102" s="351"/>
      <c r="AO1102" s="352"/>
      <c r="AP1102" s="353" t="s">
        <v>667</v>
      </c>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129" max="49" man="1"/>
    <brk id="483"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9"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9"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9"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9"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9"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9"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9"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6"/>
      <c r="AA2" s="827"/>
      <c r="AB2" s="1026" t="s">
        <v>11</v>
      </c>
      <c r="AC2" s="1027"/>
      <c r="AD2" s="1028"/>
      <c r="AE2" s="1032" t="s">
        <v>357</v>
      </c>
      <c r="AF2" s="1032"/>
      <c r="AG2" s="1032"/>
      <c r="AH2" s="1032"/>
      <c r="AI2" s="1032" t="s">
        <v>363</v>
      </c>
      <c r="AJ2" s="1032"/>
      <c r="AK2" s="1032"/>
      <c r="AL2" s="1032"/>
      <c r="AM2" s="1032" t="s">
        <v>470</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9"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9"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9"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6"/>
      <c r="AA9" s="827"/>
      <c r="AB9" s="1026" t="s">
        <v>11</v>
      </c>
      <c r="AC9" s="1027"/>
      <c r="AD9" s="1028"/>
      <c r="AE9" s="1032" t="s">
        <v>357</v>
      </c>
      <c r="AF9" s="1032"/>
      <c r="AG9" s="1032"/>
      <c r="AH9" s="1032"/>
      <c r="AI9" s="1032" t="s">
        <v>363</v>
      </c>
      <c r="AJ9" s="1032"/>
      <c r="AK9" s="1032"/>
      <c r="AL9" s="1032"/>
      <c r="AM9" s="1032" t="s">
        <v>470</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9"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9"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9"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6"/>
      <c r="AA16" s="827"/>
      <c r="AB16" s="1026" t="s">
        <v>11</v>
      </c>
      <c r="AC16" s="1027"/>
      <c r="AD16" s="1028"/>
      <c r="AE16" s="1032" t="s">
        <v>357</v>
      </c>
      <c r="AF16" s="1032"/>
      <c r="AG16" s="1032"/>
      <c r="AH16" s="1032"/>
      <c r="AI16" s="1032" t="s">
        <v>363</v>
      </c>
      <c r="AJ16" s="1032"/>
      <c r="AK16" s="1032"/>
      <c r="AL16" s="1032"/>
      <c r="AM16" s="1032" t="s">
        <v>470</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9"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9"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9"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6"/>
      <c r="AA23" s="827"/>
      <c r="AB23" s="1026" t="s">
        <v>11</v>
      </c>
      <c r="AC23" s="1027"/>
      <c r="AD23" s="1028"/>
      <c r="AE23" s="1032" t="s">
        <v>357</v>
      </c>
      <c r="AF23" s="1032"/>
      <c r="AG23" s="1032"/>
      <c r="AH23" s="1032"/>
      <c r="AI23" s="1032" t="s">
        <v>363</v>
      </c>
      <c r="AJ23" s="1032"/>
      <c r="AK23" s="1032"/>
      <c r="AL23" s="1032"/>
      <c r="AM23" s="1032" t="s">
        <v>470</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9"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9"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9"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6"/>
      <c r="AA30" s="827"/>
      <c r="AB30" s="1026" t="s">
        <v>11</v>
      </c>
      <c r="AC30" s="1027"/>
      <c r="AD30" s="1028"/>
      <c r="AE30" s="1032" t="s">
        <v>357</v>
      </c>
      <c r="AF30" s="1032"/>
      <c r="AG30" s="1032"/>
      <c r="AH30" s="1032"/>
      <c r="AI30" s="1032" t="s">
        <v>363</v>
      </c>
      <c r="AJ30" s="1032"/>
      <c r="AK30" s="1032"/>
      <c r="AL30" s="1032"/>
      <c r="AM30" s="1032" t="s">
        <v>470</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9"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9"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9"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6"/>
      <c r="AA37" s="827"/>
      <c r="AB37" s="1026" t="s">
        <v>11</v>
      </c>
      <c r="AC37" s="1027"/>
      <c r="AD37" s="1028"/>
      <c r="AE37" s="1032" t="s">
        <v>357</v>
      </c>
      <c r="AF37" s="1032"/>
      <c r="AG37" s="1032"/>
      <c r="AH37" s="1032"/>
      <c r="AI37" s="1032" t="s">
        <v>363</v>
      </c>
      <c r="AJ37" s="1032"/>
      <c r="AK37" s="1032"/>
      <c r="AL37" s="1032"/>
      <c r="AM37" s="1032" t="s">
        <v>470</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9"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9"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9"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6"/>
      <c r="AA44" s="827"/>
      <c r="AB44" s="1026" t="s">
        <v>11</v>
      </c>
      <c r="AC44" s="1027"/>
      <c r="AD44" s="1028"/>
      <c r="AE44" s="1032" t="s">
        <v>357</v>
      </c>
      <c r="AF44" s="1032"/>
      <c r="AG44" s="1032"/>
      <c r="AH44" s="1032"/>
      <c r="AI44" s="1032" t="s">
        <v>363</v>
      </c>
      <c r="AJ44" s="1032"/>
      <c r="AK44" s="1032"/>
      <c r="AL44" s="1032"/>
      <c r="AM44" s="1032" t="s">
        <v>470</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9"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9"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9"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6"/>
      <c r="AA51" s="827"/>
      <c r="AB51" s="553" t="s">
        <v>11</v>
      </c>
      <c r="AC51" s="1027"/>
      <c r="AD51" s="1028"/>
      <c r="AE51" s="1032" t="s">
        <v>357</v>
      </c>
      <c r="AF51" s="1032"/>
      <c r="AG51" s="1032"/>
      <c r="AH51" s="1032"/>
      <c r="AI51" s="1032" t="s">
        <v>363</v>
      </c>
      <c r="AJ51" s="1032"/>
      <c r="AK51" s="1032"/>
      <c r="AL51" s="1032"/>
      <c r="AM51" s="1032" t="s">
        <v>470</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9"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9"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9"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6"/>
      <c r="AA58" s="827"/>
      <c r="AB58" s="1026" t="s">
        <v>11</v>
      </c>
      <c r="AC58" s="1027"/>
      <c r="AD58" s="1028"/>
      <c r="AE58" s="1032" t="s">
        <v>357</v>
      </c>
      <c r="AF58" s="1032"/>
      <c r="AG58" s="1032"/>
      <c r="AH58" s="1032"/>
      <c r="AI58" s="1032" t="s">
        <v>363</v>
      </c>
      <c r="AJ58" s="1032"/>
      <c r="AK58" s="1032"/>
      <c r="AL58" s="1032"/>
      <c r="AM58" s="1032" t="s">
        <v>470</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9"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9"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9"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6"/>
      <c r="AA65" s="827"/>
      <c r="AB65" s="1026" t="s">
        <v>11</v>
      </c>
      <c r="AC65" s="1027"/>
      <c r="AD65" s="1028"/>
      <c r="AE65" s="1032" t="s">
        <v>357</v>
      </c>
      <c r="AF65" s="1032"/>
      <c r="AG65" s="1032"/>
      <c r="AH65" s="1032"/>
      <c r="AI65" s="1032" t="s">
        <v>363</v>
      </c>
      <c r="AJ65" s="1032"/>
      <c r="AK65" s="1032"/>
      <c r="AL65" s="1032"/>
      <c r="AM65" s="1032" t="s">
        <v>470</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9"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9"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9"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7"/>
      <c r="I3" s="667"/>
      <c r="J3" s="667"/>
      <c r="K3" s="667"/>
      <c r="L3" s="666" t="s">
        <v>18</v>
      </c>
      <c r="M3" s="667"/>
      <c r="N3" s="667"/>
      <c r="O3" s="667"/>
      <c r="P3" s="667"/>
      <c r="Q3" s="667"/>
      <c r="R3" s="667"/>
      <c r="S3" s="667"/>
      <c r="T3" s="667"/>
      <c r="U3" s="667"/>
      <c r="V3" s="667"/>
      <c r="W3" s="667"/>
      <c r="X3" s="668"/>
      <c r="Y3" s="652" t="s">
        <v>19</v>
      </c>
      <c r="Z3" s="653"/>
      <c r="AA3" s="653"/>
      <c r="AB3" s="798"/>
      <c r="AC3" s="812"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2"/>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5"/>
      <c r="B16" s="1046"/>
      <c r="C16" s="1046"/>
      <c r="D16" s="1046"/>
      <c r="E16" s="1046"/>
      <c r="F16" s="1047"/>
      <c r="G16" s="812"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2"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2"/>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5"/>
      <c r="B29" s="1046"/>
      <c r="C29" s="1046"/>
      <c r="D29" s="1046"/>
      <c r="E29" s="1046"/>
      <c r="F29" s="1047"/>
      <c r="G29" s="812"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2"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2"/>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5"/>
      <c r="B42" s="1046"/>
      <c r="C42" s="1046"/>
      <c r="D42" s="1046"/>
      <c r="E42" s="1046"/>
      <c r="F42" s="1047"/>
      <c r="G42" s="812"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2"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2"/>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5"/>
      <c r="B56" s="1046"/>
      <c r="C56" s="1046"/>
      <c r="D56" s="1046"/>
      <c r="E56" s="1046"/>
      <c r="F56" s="1047"/>
      <c r="G56" s="812"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2"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2"/>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5"/>
      <c r="B69" s="1046"/>
      <c r="C69" s="1046"/>
      <c r="D69" s="1046"/>
      <c r="E69" s="1046"/>
      <c r="F69" s="1047"/>
      <c r="G69" s="812"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2"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2"/>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5"/>
      <c r="B82" s="1046"/>
      <c r="C82" s="1046"/>
      <c r="D82" s="1046"/>
      <c r="E82" s="1046"/>
      <c r="F82" s="1047"/>
      <c r="G82" s="812"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2"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2"/>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5"/>
      <c r="B95" s="1046"/>
      <c r="C95" s="1046"/>
      <c r="D95" s="1046"/>
      <c r="E95" s="1046"/>
      <c r="F95" s="1047"/>
      <c r="G95" s="812"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2"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2"/>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5"/>
      <c r="B109" s="1046"/>
      <c r="C109" s="1046"/>
      <c r="D109" s="1046"/>
      <c r="E109" s="1046"/>
      <c r="F109" s="1047"/>
      <c r="G109" s="812"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2"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2"/>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5"/>
      <c r="B122" s="1046"/>
      <c r="C122" s="1046"/>
      <c r="D122" s="1046"/>
      <c r="E122" s="1046"/>
      <c r="F122" s="1047"/>
      <c r="G122" s="812"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2"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2"/>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5"/>
      <c r="B135" s="1046"/>
      <c r="C135" s="1046"/>
      <c r="D135" s="1046"/>
      <c r="E135" s="1046"/>
      <c r="F135" s="1047"/>
      <c r="G135" s="812"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2"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2"/>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5"/>
      <c r="B148" s="1046"/>
      <c r="C148" s="1046"/>
      <c r="D148" s="1046"/>
      <c r="E148" s="1046"/>
      <c r="F148" s="1047"/>
      <c r="G148" s="812"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2"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2"/>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5"/>
      <c r="B162" s="1046"/>
      <c r="C162" s="1046"/>
      <c r="D162" s="1046"/>
      <c r="E162" s="1046"/>
      <c r="F162" s="1047"/>
      <c r="G162" s="812"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2"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2"/>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5"/>
      <c r="B175" s="1046"/>
      <c r="C175" s="1046"/>
      <c r="D175" s="1046"/>
      <c r="E175" s="1046"/>
      <c r="F175" s="1047"/>
      <c r="G175" s="812"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2"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2"/>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5"/>
      <c r="B188" s="1046"/>
      <c r="C188" s="1046"/>
      <c r="D188" s="1046"/>
      <c r="E188" s="1046"/>
      <c r="F188" s="1047"/>
      <c r="G188" s="812"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2"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2"/>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5"/>
      <c r="B201" s="1046"/>
      <c r="C201" s="1046"/>
      <c r="D201" s="1046"/>
      <c r="E201" s="1046"/>
      <c r="F201" s="1047"/>
      <c r="G201" s="812"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2"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2"/>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5"/>
      <c r="B215" s="1046"/>
      <c r="C215" s="1046"/>
      <c r="D215" s="1046"/>
      <c r="E215" s="1046"/>
      <c r="F215" s="1047"/>
      <c r="G215" s="812"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2"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2"/>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5"/>
      <c r="B228" s="1046"/>
      <c r="C228" s="1046"/>
      <c r="D228" s="1046"/>
      <c r="E228" s="1046"/>
      <c r="F228" s="1047"/>
      <c r="G228" s="812"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2"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2"/>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5"/>
      <c r="B241" s="1046"/>
      <c r="C241" s="1046"/>
      <c r="D241" s="1046"/>
      <c r="E241" s="1046"/>
      <c r="F241" s="1047"/>
      <c r="G241" s="812"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2"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2"/>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5"/>
      <c r="B254" s="1046"/>
      <c r="C254" s="1046"/>
      <c r="D254" s="1046"/>
      <c r="E254" s="1046"/>
      <c r="F254" s="1047"/>
      <c r="G254" s="812"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2"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2"/>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2018-06-26T13:27:51Z</cp:lastPrinted>
  <dcterms:created xsi:type="dcterms:W3CDTF">2012-03-13T00:50:25Z</dcterms:created>
  <dcterms:modified xsi:type="dcterms:W3CDTF">2018-09-10T07:11:44Z</dcterms:modified>
</cp:coreProperties>
</file>