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各部局フォルダ\08自然局\レビュー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<sst xmlns="http://schemas.openxmlformats.org/spreadsheetml/2006/main" count="2943" uniqueCount="648">
  <si>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</si>
  <si>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</si>
  <si>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</si>
  <si>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</si>
  <si>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</si>
  <si>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</si>
  <si>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</si>
  <si>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</si>
  <si>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</si>
  <si>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</si>
  <si>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</si>
  <si>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</si>
  <si>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</si>
  <si>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</si>
  <si>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</si>
  <si>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</si>
  <si>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</si>
  <si>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</si>
  <si>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</si>
  <si>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</si>
  <si>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</si>
  <si>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</si>
  <si>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</si>
  <si>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</si>
  <si>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</si>
  <si>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</si>
  <si>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</si>
  <si>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</si>
  <si>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</si>
  <si>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</si>
  <si>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</si>
  <si>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</si>
  <si>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</si>
  <si>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</si>
  <si>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</si>
  <si>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</si>
  <si>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</si>
  <si>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</si>
  <si>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</si>
  <si>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</si>
  <si>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</si>
  <si>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</si>
  <si>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</si>
  <si>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</si>
  <si>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</si>
  <si>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</si>
  <si>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</si>
  <si>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</si>
  <si>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</si>
  <si>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</si>
  <si>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</si>
  <si>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</si>
  <si>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</si>
  <si>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</si>
  <si>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</si>
  <si>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</si>
  <si>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</si>
  <si>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</si>
  <si>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</si>
  <si>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</si>
  <si>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</si>
  <si>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</si>
  <si>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</si>
  <si>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</si>
  <si>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</si>
  <si>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</si>
  <si>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</si>
  <si>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</si>
  <si>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</si>
  <si>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</si>
  <si>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</si>
  <si>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</si>
  <si>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</si>
  <si>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</si>
  <si>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</si>
  <si>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</si>
  <si>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</si>
  <si>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</si>
  <si>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</si>
  <si>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</si>
  <si>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</si>
  <si>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</si>
  <si>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</si>
  <si>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</si>
  <si>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</si>
  <si>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</si>
  <si>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</si>
  <si>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</si>
  <si>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</si>
  <si>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</si>
  <si>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</si>
  <si>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</si>
  <si>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</si>
  <si>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</si>
  <si>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</si>
  <si>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</si>
  <si>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</si>
  <si>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</si>
  <si>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</si>
  <si>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</si>
  <si>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</si>
  <si>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</si>
  <si>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</si>
  <si>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</si>
  <si>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</si>
  <si>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</si>
  <si>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</si>
  <si>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</si>
  <si>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</si>
  <si>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</si>
  <si>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</si>
  <si>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</si>
  <si>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</si>
  <si>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</si>
  <si>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</si>
  <si>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</si>
  <si>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</si>
  <si>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</si>
  <si>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</si>
  <si>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</si>
  <si>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</si>
  <si>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</si>
  <si>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</si>
  <si>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</si>
  <si>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</si>
  <si>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</si>
  <si>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</si>
  <si>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</si>
  <si>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</si>
  <si>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</si>
  <si>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</si>
  <si>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</si>
  <si>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</si>
  <si>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</si>
  <si>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</si>
  <si>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</si>
  <si>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</si>
  <si>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</si>
  <si>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</si>
  <si>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</si>
  <si>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</si>
  <si>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</si>
  <si>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</si>
  <si>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</si>
  <si>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</si>
  <si>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</si>
  <si>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</si>
  <si>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</si>
  <si>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</si>
  <si>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</si>
  <si>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</si>
  <si>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</si>
  <si>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</si>
  <si>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</si>
  <si>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</si>
  <si>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</si>
  <si>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</si>
  <si>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</si>
  <si>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</si>
  <si>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</si>
  <si>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</si>
  <si>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</si>
  <si>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</si>
  <si>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</si>
  <si>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</si>
  <si>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</si>
  <si>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</si>
  <si>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</si>
  <si>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</si>
  <si>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</si>
  <si>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</si>
  <si>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</si>
  <si>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</si>
  <si>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</si>
  <si>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</si>
  <si>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</si>
  <si>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</si>
  <si>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</si>
  <si>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</si>
  <si>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</si>
  <si>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</si>
  <si>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</si>
  <si>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</si>
  <si>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</si>
  <si>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</si>
  <si>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</si>
  <si>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</si>
  <si>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</si>
  <si>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</si>
  <si>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</si>
  <si>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</si>
  <si>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</si>
  <si>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</si>
  <si>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</si>
  <si>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</si>
  <si>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</si>
  <si>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</si>
  <si>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</si>
  <si>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</si>
  <si>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</si>
  <si>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</si>
  <si>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</si>
  <si>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</si>
  <si>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</si>
  <si>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</si>
  <si>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</si>
  <si>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</si>
  <si>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</si>
  <si>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</si>
  <si>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</si>
  <si>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</si>
  <si>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</si>
  <si>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</si>
  <si>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</si>
  <si>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</si>
  <si>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</si>
  <si>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</si>
  <si>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</si>
  <si>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</si>
  <si>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</si>
  <si>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</si>
  <si>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</si>
  <si>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</si>
  <si>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</si>
  <si>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</si>
  <si>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</si>
  <si>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</si>
  <si>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</si>
  <si>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</si>
  <si>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</si>
  <si>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</si>
  <si>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</si>
  <si>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</si>
  <si>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</si>
  <si>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</si>
  <si>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</si>
  <si>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</si>
  <si>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</si>
  <si>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</si>
  <si>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</si>
  <si>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</si>
  <si>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</si>
  <si>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</si>
  <si>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</si>
  <si>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</si>
  <si>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</si>
  <si>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</si>
  <si>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</si>
  <si>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</si>
  <si>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</si>
  <si>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</si>
  <si>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</si>
  <si>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</si>
  <si>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</si>
  <si>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</si>
  <si>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</si>
  <si>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</si>
  <si>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</si>
  <si>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</si>
  <si>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</si>
  <si>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</si>
  <si>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</si>
  <si>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</si>
  <si>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</si>
  <si>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</si>
  <si>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</si>
  <si>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</si>
  <si>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</si>
  <si>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</si>
  <si>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</si>
  <si>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</si>
  <si>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</si>
  <si>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</si>
  <si>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</si>
  <si>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</si>
  <si>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</si>
  <si>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</si>
  <si>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</si>
  <si>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</si>
  <si>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</si>
  <si>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</si>
  <si>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</si>
  <si>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</si>
  <si>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</si>
  <si>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</si>
  <si>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</si>
  <si>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</si>
  <si>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</si>
  <si>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</si>
  <si>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</si>
  <si>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</si>
  <si>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</si>
  <si>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</si>
  <si>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</si>
  <si>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</si>
  <si>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</si>
  <si>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</si>
  <si>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</si>
  <si>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</si>
  <si>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</si>
  <si>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</si>
  <si>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</si>
  <si>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</si>
  <si>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</si>
  <si>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</si>
  <si>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</si>
  <si>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</si>
  <si>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</si>
  <si>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</si>
  <si>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</si>
  <si>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</si>
  <si>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</si>
  <si>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</si>
  <si>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</si>
  <si>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</si>
  <si>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</si>
  <si>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</si>
  <si>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</si>
  <si>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</si>
  <si>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</si>
  <si>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</si>
  <si>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</si>
  <si>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</si>
  <si>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</si>
  <si>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</si>
  <si>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</si>
  <si>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</si>
  <si>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</si>
  <si>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</si>
  <si>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</si>
  <si>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</si>
  <si>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</si>
  <si>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</si>
  <si>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</si>
  <si>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</si>
  <si>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</si>
  <si>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</si>
  <si>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</si>
  <si>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</si>
  <si>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</si>
  <si>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</si>
  <si>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</si>
  <si>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</si>
  <si>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</si>
  <si>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</si>
  <si>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</si>
  <si>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</si>
  <si>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</si>
  <si>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</si>
  <si>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</si>
  <si>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</si>
  <si>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</si>
  <si>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</si>
  <si>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</si>
  <si>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</si>
  <si>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</si>
  <si>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</si>
  <si>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</si>
  <si>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</si>
  <si>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</si>
  <si>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</si>
  <si>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</si>
  <si>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</si>
  <si>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</si>
  <si>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</si>
  <si>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</si>
  <si>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</si>
  <si>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</si>
  <si>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</si>
  <si>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</si>
  <si>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</si>
  <si>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</si>
  <si>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</si>
  <si>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</si>
  <si>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</si>
  <si>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</si>
  <si>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</si>
  <si>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</si>
  <si>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</si>
  <si>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</si>
  <si>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</si>
  <si>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</si>
  <si>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</si>
  <si>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</si>
  <si>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</si>
  <si>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</si>
  <si>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</si>
  <si>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</si>
  <si>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</si>
  <si>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</si>
  <si>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</si>
  <si>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</si>
  <si>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</si>
  <si>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</si>
  <si>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</si>
  <si>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</si>
  <si>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</si>
  <si>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</si>
  <si>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</si>
  <si>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</si>
  <si>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</si>
  <si>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</si>
  <si>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</si>
  <si>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</si>
  <si>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</si>
  <si>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</si>
  <si>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</si>
  <si>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</si>
  <si>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</si>
  <si>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</si>
  <si>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</si>
  <si>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</si>
  <si>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</si>
  <si>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</si>
  <si>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</si>
  <si>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</si>
  <si>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</si>
  <si>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</si>
  <si>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</si>
  <si>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</si>
  <si>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</si>
  <si>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</si>
  <si>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</si>
  <si>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</si>
  <si>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</si>
  <si>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</si>
  <si>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</si>
  <si>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</si>
  <si>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</si>
  <si>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</si>
  <si>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</si>
  <si>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</si>
  <si>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</si>
  <si>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</si>
  <si>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</si>
  <si>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</si>
  <si>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</si>
  <si>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</si>
  <si>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</si>
  <si>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</si>
  <si>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</si>
  <si>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</si>
  <si>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</si>
  <si>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</si>
  <si>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</si>
  <si>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</si>
  <si>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</si>
  <si>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</si>
  <si>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</si>
  <si>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</si>
  <si>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</si>
  <si>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</si>
  <si>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</si>
  <si>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</si>
  <si>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</si>
  <si>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</si>
  <si>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</si>
  <si>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</si>
  <si>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</si>
  <si>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</si>
  <si>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</si>
  <si>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</si>
  <si>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</si>
  <si>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</si>
  <si>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</si>
  <si>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</si>
  <si>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</si>
  <si>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</si>
  <si>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</si>
  <si>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</si>
  <si>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</si>
  <si>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</si>
  <si>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</si>
  <si>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</si>
  <si>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</si>
  <si>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</si>
  <si>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</si>
  <si>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</si>
  <si>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</si>
  <si>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</si>
  <si>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</si>
  <si>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</si>
  <si>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</si>
  <si>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</si>
  <si>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</si>
  <si>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</si>
  <si>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</si>
  <si>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</si>
  <si>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</si>
  <si>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</si>
  <si>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</si>
  <si>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</si>
  <si>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</si>
  <si>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</si>
  <si>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</si>
  <si>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</si>
  <si>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</si>
  <si>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</si>
  <si>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</si>
  <si>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</si>
  <si>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</si>
  <si>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</si>
  <si>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</si>
  <si>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</si>
  <si>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</si>
  <si>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</si>
  <si>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</si>
  <si>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</si>
  <si>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</si>
  <si>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</si>
  <si>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</si>
  <si>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</si>
  <si>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</si>
  <si>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</si>
  <si>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</si>
  <si>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</si>
  <si>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</si>
  <si>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</si>
  <si>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</si>
  <si>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</si>
  <si>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</si>
  <si>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</si>
  <si>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</si>
  <si>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</si>
  <si>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</si>
  <si>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</si>
  <si>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</si>
  <si>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</si>
  <si>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</si>
  <si>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</si>
  <si>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</si>
  <si>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</si>
  <si>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</si>
  <si>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</si>
  <si>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</si>
  <si>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</si>
  <si>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</si>
  <si>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</si>
  <si>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</si>
  <si>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</si>
  <si>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</si>
  <si>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</si>
  <si>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</si>
  <si>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</si>
  <si>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</si>
  <si>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</si>
  <si>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</si>
  <si>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</si>
  <si>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</si>
  <si>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</si>
  <si>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地域における対策・活用推進のための要注意鳥獣等（クマ等）監視業務</t>
    <phoneticPr fontId="5"/>
  </si>
  <si>
    <t>自然環境局</t>
    <rPh sb="0" eb="2">
      <t>シゼン</t>
    </rPh>
    <rPh sb="2" eb="5">
      <t>カンキョウキョク</t>
    </rPh>
    <phoneticPr fontId="5"/>
  </si>
  <si>
    <t>生物多様性センター</t>
    <rPh sb="0" eb="5">
      <t>セイブツタヨウセイ</t>
    </rPh>
    <phoneticPr fontId="5"/>
  </si>
  <si>
    <t>○</t>
  </si>
  <si>
    <t>・生物多様性国家戦略2012-2020
・鳥獣の保護及び管理を図るための事業を実施するための基本的な指針</t>
    <phoneticPr fontId="5"/>
  </si>
  <si>
    <t>近年、里地地域における野生鳥獣による生態系被害、農林水産業被害、生活環境や安全面での被害が甚大化している。これらの鳥獣被害に関して、今後新たに監視が必要な「要注意鳥獣（クマ等）」に関して、早急に生息状況調査を実施する。このことを通じて、今後の予防的視点からの効果的な鳥獣対策を講じるための基礎的な情報を整備し、里地地域の各種資源と安心安全な生活を確保し、地域の活力を維持するための適正な要注意鳥獣の管理を推進する。</t>
    <phoneticPr fontId="5"/>
  </si>
  <si>
    <t>①要注意鳥獣等の生息分布状況等監視業務
　生態系や農林水産業被害など被害が甚大化している要注意鳥獣（クマ等）などについて生息状況調査を実施し、今後の生息分布を予測する。
②ボランティアによる鳥獣監視ネットワークを活用した野生鳥獣生息概況把握業務
　鳥獣対策等に資するため、住民や各種団体、専門家による監視組織を構築し、これらのネットワークにより地域における鳥獣の状況を把握し、各種の被害につながる新たな異常を早期に観測する。</t>
    <phoneticPr fontId="5"/>
  </si>
  <si>
    <t>-</t>
    <phoneticPr fontId="5"/>
  </si>
  <si>
    <t>【一般競争契約（総合評価）】</t>
    <phoneticPr fontId="5"/>
  </si>
  <si>
    <t>【一般競争契約（総合評価）】【随意契約（その他）】</t>
    <phoneticPr fontId="5"/>
  </si>
  <si>
    <t>A.（一財）自然環境研究センター</t>
    <rPh sb="3" eb="4">
      <t>イチ</t>
    </rPh>
    <rPh sb="4" eb="5">
      <t>ザイ</t>
    </rPh>
    <rPh sb="6" eb="12">
      <t>シゼンカンキョウケンキュウ</t>
    </rPh>
    <phoneticPr fontId="5"/>
  </si>
  <si>
    <t>人件費</t>
    <rPh sb="0" eb="3">
      <t>ジンケンヒ</t>
    </rPh>
    <phoneticPr fontId="5"/>
  </si>
  <si>
    <t>旅費</t>
    <rPh sb="0" eb="2">
      <t>リョヒ</t>
    </rPh>
    <phoneticPr fontId="5"/>
  </si>
  <si>
    <t>賃金</t>
    <rPh sb="0" eb="2">
      <t>チンギン</t>
    </rPh>
    <phoneticPr fontId="5"/>
  </si>
  <si>
    <t>借料及び損料</t>
    <rPh sb="0" eb="1">
      <t>カ</t>
    </rPh>
    <rPh sb="1" eb="2">
      <t>リョウ</t>
    </rPh>
    <rPh sb="2" eb="3">
      <t>オヨ</t>
    </rPh>
    <rPh sb="4" eb="6">
      <t>ソンリョウ</t>
    </rPh>
    <phoneticPr fontId="5"/>
  </si>
  <si>
    <t>会議費</t>
    <rPh sb="0" eb="3">
      <t>カイギヒ</t>
    </rPh>
    <phoneticPr fontId="5"/>
  </si>
  <si>
    <t>その他</t>
    <rPh sb="2" eb="3">
      <t>タ</t>
    </rPh>
    <phoneticPr fontId="5"/>
  </si>
  <si>
    <t>（一財）自然環境研究センター</t>
    <rPh sb="1" eb="2">
      <t>イチ</t>
    </rPh>
    <rPh sb="2" eb="3">
      <t>ザイ</t>
    </rPh>
    <rPh sb="4" eb="10">
      <t>シゼンカンキョウケンキュウ</t>
    </rPh>
    <phoneticPr fontId="5"/>
  </si>
  <si>
    <t>諸謝金</t>
    <rPh sb="0" eb="1">
      <t>ショ</t>
    </rPh>
    <rPh sb="1" eb="3">
      <t>シャキン</t>
    </rPh>
    <phoneticPr fontId="5"/>
  </si>
  <si>
    <t>その他</t>
    <rPh sb="2" eb="3">
      <t>ホカ</t>
    </rPh>
    <phoneticPr fontId="5"/>
  </si>
  <si>
    <t>計画検討、データ整理・登録等</t>
    <rPh sb="0" eb="2">
      <t>ケイカク</t>
    </rPh>
    <rPh sb="2" eb="4">
      <t>ケントウ</t>
    </rPh>
    <rPh sb="8" eb="10">
      <t>セイリ</t>
    </rPh>
    <rPh sb="11" eb="13">
      <t>トウロク</t>
    </rPh>
    <rPh sb="13" eb="14">
      <t>トウ</t>
    </rPh>
    <phoneticPr fontId="5"/>
  </si>
  <si>
    <t>打合せ等</t>
    <rPh sb="0" eb="2">
      <t>ウチアワ</t>
    </rPh>
    <rPh sb="3" eb="4">
      <t>トウ</t>
    </rPh>
    <phoneticPr fontId="5"/>
  </si>
  <si>
    <t>データ入力補助</t>
    <rPh sb="3" eb="5">
      <t>ニュウリョク</t>
    </rPh>
    <rPh sb="5" eb="7">
      <t>ホジョ</t>
    </rPh>
    <phoneticPr fontId="5"/>
  </si>
  <si>
    <t>一般管理費、消費税等</t>
    <rPh sb="0" eb="2">
      <t>イッパン</t>
    </rPh>
    <rPh sb="2" eb="5">
      <t>カンリヒ</t>
    </rPh>
    <rPh sb="6" eb="10">
      <t>ショウヒゼイトウ</t>
    </rPh>
    <phoneticPr fontId="5"/>
  </si>
  <si>
    <t>B.（特非）バードリサーチ</t>
    <rPh sb="3" eb="4">
      <t>トク</t>
    </rPh>
    <rPh sb="4" eb="5">
      <t>ヒ</t>
    </rPh>
    <phoneticPr fontId="5"/>
  </si>
  <si>
    <t>野生鳥獣の分布把握調査</t>
    <phoneticPr fontId="5"/>
  </si>
  <si>
    <t>（特非）バードリサーチ</t>
    <phoneticPr fontId="5"/>
  </si>
  <si>
    <t>ガンカモ類の一斉生息調査</t>
    <rPh sb="4" eb="5">
      <t>ルイ</t>
    </rPh>
    <rPh sb="6" eb="8">
      <t>イッセイ</t>
    </rPh>
    <rPh sb="8" eb="12">
      <t>セイソクチョウサ</t>
    </rPh>
    <phoneticPr fontId="5"/>
  </si>
  <si>
    <t>全国鳥類繁殖分布調査</t>
    <rPh sb="0" eb="2">
      <t>ゼンコク</t>
    </rPh>
    <rPh sb="2" eb="4">
      <t>チョウルイ</t>
    </rPh>
    <rPh sb="4" eb="6">
      <t>ハンショク</t>
    </rPh>
    <rPh sb="6" eb="8">
      <t>ブンプ</t>
    </rPh>
    <rPh sb="8" eb="10">
      <t>チョウサ</t>
    </rPh>
    <phoneticPr fontId="5"/>
  </si>
  <si>
    <t>-</t>
    <phoneticPr fontId="5"/>
  </si>
  <si>
    <t>-</t>
    <phoneticPr fontId="5"/>
  </si>
  <si>
    <t>クマ（ヒグマ及びツキノワグマ）の生息の有無が確認された5kmメッシュ数（九州、沖縄を除く14000メッシュ）</t>
    <phoneticPr fontId="5"/>
  </si>
  <si>
    <t>メッシュ</t>
    <phoneticPr fontId="5"/>
  </si>
  <si>
    <t>メッシュ</t>
    <phoneticPr fontId="5"/>
  </si>
  <si>
    <t>-</t>
    <phoneticPr fontId="5"/>
  </si>
  <si>
    <t>事業費／5kmメッシュ数　　　　　　　　　　　　　　</t>
    <phoneticPr fontId="5"/>
  </si>
  <si>
    <t>事業費（千円）/メッシュ数　　</t>
    <phoneticPr fontId="5"/>
  </si>
  <si>
    <t>円</t>
    <rPh sb="0" eb="1">
      <t>エン</t>
    </rPh>
    <phoneticPr fontId="5"/>
  </si>
  <si>
    <t>20,000／4,318</t>
    <phoneticPr fontId="5"/>
  </si>
  <si>
    <t>23,000／5,180</t>
    <phoneticPr fontId="5"/>
  </si>
  <si>
    <t>21,000/6,847</t>
    <phoneticPr fontId="5"/>
  </si>
  <si>
    <t>５．生物多様性の保全と自然との共生の推進</t>
    <phoneticPr fontId="5"/>
  </si>
  <si>
    <t>生物多様性国家戦略2012-2020に定める我が国の国別目標の関連指標の改善状況</t>
    <phoneticPr fontId="5"/>
  </si>
  <si>
    <t>%</t>
    <phoneticPr fontId="5"/>
  </si>
  <si>
    <t>-</t>
    <phoneticPr fontId="5"/>
  </si>
  <si>
    <t>本事業の成果は、要注意鳥獣の生息状況の調査・予測等を通じて、生物多様性国家戦略2012-2020に定められている国別目標B-1 （自然生息地の損失速度及びその劣化・分断を顕著に減少）やB-4 (侵略的外来種対策の推進）の達成に寄与するものである。</t>
    <phoneticPr fontId="5"/>
  </si>
  <si>
    <t>野生鳥獣による生態系や農林業等に係る被害が深刻化しており、積極的な管理に必要な情報収集が不可欠である。</t>
    <phoneticPr fontId="5"/>
  </si>
  <si>
    <t>県境を越えて移動する野生鳥獣の情報収集並びにネットワークの構築は国でないと実施できない。</t>
    <phoneticPr fontId="5"/>
  </si>
  <si>
    <t>改正鳥獣法に基づく鳥獣保護管理の抜本的強化と「骨太の方針」に掲げられた地域の活力維持、個性を活かした地域戦略の推進につながるものであり、適切かつ優先度が高い。</t>
    <phoneticPr fontId="5"/>
  </si>
  <si>
    <t>－</t>
    <phoneticPr fontId="5"/>
  </si>
  <si>
    <t>野生鳥獣の生息状況を把握する調査であり、単位あたりのコストは妥当である。</t>
    <phoneticPr fontId="5"/>
  </si>
  <si>
    <t>本業務に必要最小限な業務の発注となっている。</t>
    <rPh sb="6" eb="9">
      <t>サイショウゲン</t>
    </rPh>
    <phoneticPr fontId="5"/>
  </si>
  <si>
    <t>－</t>
    <phoneticPr fontId="5"/>
  </si>
  <si>
    <t>支出先の選定は一般競争入札（総合評価）で行っており、競争性が確保されている。
随意契約を行った業務に関しては、調査員登録の個人情報を有している当該業者以外では事業の遂行が困難であったため。</t>
    <rPh sb="26" eb="29">
      <t>キョウソウセイ</t>
    </rPh>
    <rPh sb="30" eb="32">
      <t>カクホ</t>
    </rPh>
    <rPh sb="39" eb="41">
      <t>ズイイ</t>
    </rPh>
    <rPh sb="41" eb="43">
      <t>ケイヤク</t>
    </rPh>
    <rPh sb="44" eb="45">
      <t>オコナ</t>
    </rPh>
    <rPh sb="47" eb="49">
      <t>ギョウム</t>
    </rPh>
    <rPh sb="50" eb="51">
      <t>カン</t>
    </rPh>
    <rPh sb="71" eb="73">
      <t>トウガイ</t>
    </rPh>
    <rPh sb="73" eb="75">
      <t>ギョウシャ</t>
    </rPh>
    <rPh sb="75" eb="77">
      <t>イガイ</t>
    </rPh>
    <rPh sb="79" eb="81">
      <t>ジギョウ</t>
    </rPh>
    <rPh sb="82" eb="84">
      <t>スイコウ</t>
    </rPh>
    <rPh sb="85" eb="87">
      <t>コンナン</t>
    </rPh>
    <phoneticPr fontId="5"/>
  </si>
  <si>
    <t>無</t>
  </si>
  <si>
    <t>有</t>
  </si>
  <si>
    <t>‐</t>
  </si>
  <si>
    <t>要注意鳥獣（クマ等）に該当する野生鳥獣は、広域に移動し、生息分布や被害の発生が都道府県境を越えることも多いことから、国が全国的に状況を把握することで広域的な鳥獣対策を促す必要がある。</t>
    <rPh sb="45" eb="46">
      <t>コ</t>
    </rPh>
    <phoneticPr fontId="5"/>
  </si>
  <si>
    <t>新27-0019</t>
    <phoneticPr fontId="5"/>
  </si>
  <si>
    <t xml:space="preserve">0190 </t>
    <phoneticPr fontId="5"/>
  </si>
  <si>
    <t>-</t>
    <phoneticPr fontId="5"/>
  </si>
  <si>
    <t>検討会、現地調査とりまとめ等</t>
    <rPh sb="0" eb="3">
      <t>ケントウカイ</t>
    </rPh>
    <rPh sb="4" eb="6">
      <t>ゲンチ</t>
    </rPh>
    <rPh sb="6" eb="8">
      <t>チョウサ</t>
    </rPh>
    <rPh sb="13" eb="14">
      <t>トウ</t>
    </rPh>
    <phoneticPr fontId="5"/>
  </si>
  <si>
    <t>ヒアリング等</t>
    <rPh sb="5" eb="6">
      <t>トウ</t>
    </rPh>
    <phoneticPr fontId="5"/>
  </si>
  <si>
    <t>データ入力等</t>
    <rPh sb="3" eb="5">
      <t>ニュウリョク</t>
    </rPh>
    <rPh sb="5" eb="6">
      <t>トウ</t>
    </rPh>
    <phoneticPr fontId="5"/>
  </si>
  <si>
    <t>レンタカー代</t>
    <rPh sb="5" eb="6">
      <t>ダイ</t>
    </rPh>
    <phoneticPr fontId="5"/>
  </si>
  <si>
    <t>ヒアリング謝金</t>
    <rPh sb="5" eb="7">
      <t>シャキン</t>
    </rPh>
    <phoneticPr fontId="5"/>
  </si>
  <si>
    <t>一般管理費、消費税等</t>
    <rPh sb="0" eb="2">
      <t>イッパン</t>
    </rPh>
    <rPh sb="2" eb="5">
      <t>カンリヒ</t>
    </rPh>
    <rPh sb="6" eb="9">
      <t>ショウヒゼイ</t>
    </rPh>
    <rPh sb="9" eb="10">
      <t>トウ</t>
    </rPh>
    <phoneticPr fontId="5"/>
  </si>
  <si>
    <t>-</t>
    <phoneticPr fontId="5"/>
  </si>
  <si>
    <t>エラーチェックに係る専門家謝金</t>
    <rPh sb="8" eb="9">
      <t>カカ</t>
    </rPh>
    <rPh sb="10" eb="13">
      <t>センモンカ</t>
    </rPh>
    <rPh sb="13" eb="15">
      <t>シャキン</t>
    </rPh>
    <phoneticPr fontId="5"/>
  </si>
  <si>
    <t>・生物多様性基本法第22条
・鳥獣の保護及び管理並びに狩猟の適正化に関する法律第３条</t>
    <phoneticPr fontId="5"/>
  </si>
  <si>
    <t>平成30年度より自然環境保全基礎調査の一環として実施していくこととされたが、引き続き予算の範囲内で効率的・効果的な結果が得られるよう事業の実施に努める。</t>
    <rPh sb="0" eb="2">
      <t>ヘイセイ</t>
    </rPh>
    <rPh sb="4" eb="6">
      <t>ネンド</t>
    </rPh>
    <rPh sb="8" eb="18">
      <t>シゼンカンキョウホゼンキソチョウサ</t>
    </rPh>
    <rPh sb="19" eb="21">
      <t>イッカン</t>
    </rPh>
    <rPh sb="24" eb="26">
      <t>ジッシ</t>
    </rPh>
    <rPh sb="38" eb="39">
      <t>ヒ</t>
    </rPh>
    <rPh sb="40" eb="41">
      <t>ツヅ</t>
    </rPh>
    <phoneticPr fontId="5"/>
  </si>
  <si>
    <t>-</t>
  </si>
  <si>
    <t>-</t>
    <phoneticPr fontId="5"/>
  </si>
  <si>
    <t>-</t>
    <phoneticPr fontId="5"/>
  </si>
  <si>
    <t>平成29年度限りの事業</t>
    <rPh sb="0" eb="2">
      <t>ヘイセイ</t>
    </rPh>
    <rPh sb="4" eb="6">
      <t>ネンド</t>
    </rPh>
    <rPh sb="6" eb="7">
      <t>カギ</t>
    </rPh>
    <rPh sb="9" eb="11">
      <t>ジギョウ</t>
    </rPh>
    <phoneticPr fontId="5"/>
  </si>
  <si>
    <t>-</t>
    <phoneticPr fontId="5"/>
  </si>
  <si>
    <t>-</t>
    <phoneticPr fontId="5"/>
  </si>
  <si>
    <t>-</t>
    <phoneticPr fontId="5"/>
  </si>
  <si>
    <t>数</t>
    <rPh sb="0" eb="1">
      <t>スウ</t>
    </rPh>
    <phoneticPr fontId="5"/>
  </si>
  <si>
    <t>要注意鳥獣に関する報告書等のダウンロード回数を前年度実績以上とする。</t>
    <rPh sb="0" eb="3">
      <t>ヨウチュウイ</t>
    </rPh>
    <rPh sb="3" eb="5">
      <t>チョウジュウ</t>
    </rPh>
    <rPh sb="6" eb="7">
      <t>カン</t>
    </rPh>
    <rPh sb="9" eb="12">
      <t>ホウコクショ</t>
    </rPh>
    <rPh sb="12" eb="13">
      <t>トウ</t>
    </rPh>
    <rPh sb="20" eb="22">
      <t>カイスウ</t>
    </rPh>
    <rPh sb="23" eb="26">
      <t>ゼンネンド</t>
    </rPh>
    <rPh sb="26" eb="28">
      <t>ジッセキ</t>
    </rPh>
    <rPh sb="28" eb="30">
      <t>イジョウ</t>
    </rPh>
    <phoneticPr fontId="5"/>
  </si>
  <si>
    <t>要注意鳥獣に関する報告書等のダウンロード回数</t>
    <rPh sb="0" eb="3">
      <t>ヨウチュウイ</t>
    </rPh>
    <rPh sb="3" eb="5">
      <t>チョウジュウ</t>
    </rPh>
    <rPh sb="6" eb="7">
      <t>カン</t>
    </rPh>
    <rPh sb="9" eb="12">
      <t>ホウコクショ</t>
    </rPh>
    <rPh sb="12" eb="13">
      <t>トウ</t>
    </rPh>
    <rPh sb="20" eb="22">
      <t>カイスウ</t>
    </rPh>
    <phoneticPr fontId="5"/>
  </si>
  <si>
    <t>過去の要注意鳥獣（クマ等７種）に関する報告書等ダウンロード回数</t>
    <rPh sb="0" eb="2">
      <t>カコ</t>
    </rPh>
    <rPh sb="3" eb="6">
      <t>ヨウチュウイ</t>
    </rPh>
    <rPh sb="6" eb="8">
      <t>チョウジュウ</t>
    </rPh>
    <rPh sb="11" eb="12">
      <t>トウ</t>
    </rPh>
    <rPh sb="13" eb="14">
      <t>シュ</t>
    </rPh>
    <rPh sb="16" eb="17">
      <t>カン</t>
    </rPh>
    <rPh sb="19" eb="22">
      <t>ホウコクショ</t>
    </rPh>
    <rPh sb="22" eb="23">
      <t>トウ</t>
    </rPh>
    <rPh sb="29" eb="31">
      <t>カイスウ</t>
    </rPh>
    <phoneticPr fontId="5"/>
  </si>
  <si>
    <t>成果実績は平成31年度公表に向けて概ね見合ったものとなっている。</t>
    <rPh sb="5" eb="7">
      <t>ヘイセイ</t>
    </rPh>
    <rPh sb="9" eb="11">
      <t>ネンド</t>
    </rPh>
    <rPh sb="11" eb="13">
      <t>コウヒョウ</t>
    </rPh>
    <rPh sb="14" eb="15">
      <t>ム</t>
    </rPh>
    <phoneticPr fontId="5"/>
  </si>
  <si>
    <t>活動実績は平成31年度公表に向けて概ね見込みに見合ったものである。</t>
    <rPh sb="0" eb="2">
      <t>カツドウ</t>
    </rPh>
    <rPh sb="2" eb="4">
      <t>ジッセキ</t>
    </rPh>
    <rPh sb="17" eb="18">
      <t>オオム</t>
    </rPh>
    <rPh sb="19" eb="21">
      <t>ミコ</t>
    </rPh>
    <rPh sb="23" eb="25">
      <t>ミア</t>
    </rPh>
    <phoneticPr fontId="5"/>
  </si>
  <si>
    <t>成果物は平成31年度に取りまとめることとしている。</t>
    <rPh sb="0" eb="3">
      <t>セイカブツ</t>
    </rPh>
    <rPh sb="4" eb="6">
      <t>ヘイセイ</t>
    </rPh>
    <rPh sb="8" eb="10">
      <t>ネンド</t>
    </rPh>
    <rPh sb="11" eb="12">
      <t>ト</t>
    </rPh>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</si>
  <si>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</si>
  <si>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</si>
  <si>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</si>
  <si>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</si>
  <si>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</si>
  <si>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</si>
  <si>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</si>
  <si>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</si>
  <si>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予定どおり平成２９年度で終了すること。
本事業で得た知見や成果を広域的な鳥獣対策に有効に利用すること。</t>
    <phoneticPr fontId="5"/>
  </si>
  <si>
    <t>終了予定</t>
  </si>
  <si>
    <t>センター長　曽宮和夫</t>
    <rPh sb="4" eb="5">
      <t>チョウ</t>
    </rPh>
    <rPh sb="6" eb="8">
      <t>ソミヤ</t>
    </rPh>
    <rPh sb="8" eb="10">
      <t>カズオ</t>
    </rPh>
    <phoneticPr fontId="5"/>
  </si>
  <si>
    <t>平成30年度より自然環境保全基礎調査の一環として実施していくが、その結果も含めて、本事業で得た知見や成果を各課室・自治体・その他関係機関が広域的な鳥獣対策に有効に利用できるよう、的確に情報提供を行う。</t>
    <rPh sb="0" eb="2">
      <t>ヘイセイ</t>
    </rPh>
    <rPh sb="4" eb="6">
      <t>ネンド</t>
    </rPh>
    <rPh sb="8" eb="10">
      <t>シゼン</t>
    </rPh>
    <rPh sb="10" eb="12">
      <t>カンキョウ</t>
    </rPh>
    <rPh sb="12" eb="14">
      <t>ホゼン</t>
    </rPh>
    <rPh sb="14" eb="16">
      <t>キソ</t>
    </rPh>
    <rPh sb="16" eb="18">
      <t>チョウサ</t>
    </rPh>
    <rPh sb="19" eb="21">
      <t>イッカン</t>
    </rPh>
    <rPh sb="24" eb="26">
      <t>ジッシ</t>
    </rPh>
    <rPh sb="34" eb="36">
      <t>ケッカ</t>
    </rPh>
    <rPh sb="37" eb="38">
      <t>フク</t>
    </rPh>
    <rPh sb="41" eb="42">
      <t>ホン</t>
    </rPh>
    <rPh sb="42" eb="44">
      <t>ジギョウ</t>
    </rPh>
    <rPh sb="45" eb="46">
      <t>エ</t>
    </rPh>
    <rPh sb="47" eb="49">
      <t>チケン</t>
    </rPh>
    <rPh sb="50" eb="52">
      <t>セイカ</t>
    </rPh>
    <rPh sb="69" eb="72">
      <t>コウイキテキ</t>
    </rPh>
    <rPh sb="73" eb="75">
      <t>チョウジュウ</t>
    </rPh>
    <rPh sb="75" eb="77">
      <t>タイサク</t>
    </rPh>
    <rPh sb="78" eb="80">
      <t>ユウコウ</t>
    </rPh>
    <rPh sb="81" eb="83">
      <t>リヨウ</t>
    </rPh>
    <rPh sb="89" eb="91">
      <t>テキカク</t>
    </rPh>
    <rPh sb="92" eb="94">
      <t>ジョウホウ</t>
    </rPh>
    <rPh sb="94" eb="96">
      <t>テイキョウ</t>
    </rPh>
    <rPh sb="97" eb="98">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</si>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</sst>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0</xdr:rowOff>
    </xdr:from>
    <xdr:to>
      <xdr:col>22</xdr:col>
      <xdr:colOff>61853</xdr:colOff>
      <xdr:row>742</xdr:row>
      <xdr:rowOff>182138</xdr:rowOff>
    </xdr:to>
    <xdr:sp macro="" textlink="">
      <xdr:nvSpPr>
        <xdr:cNvPr id="4" name="テキスト ボックス 3"/>
        <xdr:cNvSpPr txBox="1"/>
      </xdr:nvSpPr>
      <xdr:spPr>
        <a:xfrm>
          <a:off x="2449286" y="234573536"/>
          <a:ext cx="2102924" cy="5359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21</a:t>
          </a:r>
          <a:r>
            <a:rPr kumimoji="1" lang="ja-JP" altLang="en-US" sz="1100"/>
            <a:t>百万円</a:t>
          </a:r>
        </a:p>
      </xdr:txBody>
    </xdr:sp>
    <xdr:clientData/>
  </xdr:twoCellAnchor>
  <xdr:twoCellAnchor>
    <xdr:from>
      <xdr:col>15</xdr:col>
      <xdr:colOff>13607</xdr:colOff>
      <xdr:row>743</xdr:row>
      <xdr:rowOff>244929</xdr:rowOff>
    </xdr:from>
    <xdr:to>
      <xdr:col>29</xdr:col>
      <xdr:colOff>178007</xdr:colOff>
      <xdr:row>745</xdr:row>
      <xdr:rowOff>68376</xdr:rowOff>
    </xdr:to>
    <xdr:sp macro="" textlink="">
      <xdr:nvSpPr>
        <xdr:cNvPr id="5" name="テキスト ボックス 4"/>
        <xdr:cNvSpPr txBox="1"/>
      </xdr:nvSpPr>
      <xdr:spPr>
        <a:xfrm>
          <a:off x="3075214" y="235526036"/>
          <a:ext cx="3021900" cy="5310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（一財）自然環境研究センター</a:t>
          </a:r>
          <a:r>
            <a:rPr kumimoji="1" lang="en-US" altLang="ja-JP" sz="1100"/>
            <a:t>	13.8</a:t>
          </a:r>
          <a:r>
            <a:rPr kumimoji="1" lang="ja-JP" altLang="en-US" sz="1100"/>
            <a:t>百万円</a:t>
          </a:r>
          <a:endParaRPr kumimoji="1" lang="en-US" altLang="ja-JP" sz="1100"/>
        </a:p>
        <a:p>
          <a:pPr algn="ctr"/>
          <a:endParaRPr kumimoji="1" lang="ja-JP" altLang="en-US" sz="1100"/>
        </a:p>
      </xdr:txBody>
    </xdr:sp>
    <xdr:clientData/>
  </xdr:twoCellAnchor>
  <xdr:twoCellAnchor>
    <xdr:from>
      <xdr:col>15</xdr:col>
      <xdr:colOff>0</xdr:colOff>
      <xdr:row>746</xdr:row>
      <xdr:rowOff>272143</xdr:rowOff>
    </xdr:from>
    <xdr:to>
      <xdr:col>29</xdr:col>
      <xdr:colOff>136071</xdr:colOff>
      <xdr:row>748</xdr:row>
      <xdr:rowOff>95589</xdr:rowOff>
    </xdr:to>
    <xdr:sp macro="" textlink="">
      <xdr:nvSpPr>
        <xdr:cNvPr id="6" name="テキスト ボックス 5"/>
        <xdr:cNvSpPr txBox="1"/>
      </xdr:nvSpPr>
      <xdr:spPr>
        <a:xfrm>
          <a:off x="3061607" y="236614607"/>
          <a:ext cx="2993571" cy="5310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（特非）バードリサーチ</a:t>
          </a:r>
          <a:endParaRPr kumimoji="1" lang="en-US" altLang="ja-JP" sz="1100"/>
        </a:p>
        <a:p>
          <a:pPr algn="l"/>
          <a:r>
            <a:rPr kumimoji="1" lang="en-US" altLang="ja-JP" sz="1100"/>
            <a:t>	</a:t>
          </a:r>
          <a:r>
            <a:rPr kumimoji="1" lang="ja-JP" altLang="en-US" sz="1100"/>
            <a:t>７百万円</a:t>
          </a:r>
        </a:p>
      </xdr:txBody>
    </xdr:sp>
    <xdr:clientData/>
  </xdr:twoCellAnchor>
  <xdr:twoCellAnchor>
    <xdr:from>
      <xdr:col>12</xdr:col>
      <xdr:colOff>190500</xdr:colOff>
      <xdr:row>742</xdr:row>
      <xdr:rowOff>176894</xdr:rowOff>
    </xdr:from>
    <xdr:to>
      <xdr:col>12</xdr:col>
      <xdr:colOff>190500</xdr:colOff>
      <xdr:row>747</xdr:row>
      <xdr:rowOff>81643</xdr:rowOff>
    </xdr:to>
    <xdr:cxnSp macro="">
      <xdr:nvCxnSpPr>
        <xdr:cNvPr id="8" name="直線コネクタ 7"/>
        <xdr:cNvCxnSpPr/>
      </xdr:nvCxnSpPr>
      <xdr:spPr>
        <a:xfrm>
          <a:off x="2639786" y="235104215"/>
          <a:ext cx="0" cy="16736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744</xdr:row>
      <xdr:rowOff>40821</xdr:rowOff>
    </xdr:from>
    <xdr:to>
      <xdr:col>15</xdr:col>
      <xdr:colOff>27214</xdr:colOff>
      <xdr:row>744</xdr:row>
      <xdr:rowOff>44322</xdr:rowOff>
    </xdr:to>
    <xdr:cxnSp macro="">
      <xdr:nvCxnSpPr>
        <xdr:cNvPr id="11" name="直線コネクタ 10"/>
        <xdr:cNvCxnSpPr/>
      </xdr:nvCxnSpPr>
      <xdr:spPr>
        <a:xfrm flipH="1">
          <a:off x="2639786" y="235675714"/>
          <a:ext cx="449035" cy="35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176892</xdr:colOff>
      <xdr:row>747</xdr:row>
      <xdr:rowOff>68036</xdr:rowOff>
    </xdr:from>
    <xdr:to>
      <xdr:col>15</xdr:col>
      <xdr:colOff>13606</xdr:colOff>
      <xdr:row>747</xdr:row>
      <xdr:rowOff>71537</xdr:rowOff>
    </xdr:to>
    <xdr:cxnSp macro="">
      <xdr:nvCxnSpPr>
        <xdr:cNvPr id="17" name="直線コネクタ 16"/>
        <xdr:cNvCxnSpPr/>
      </xdr:nvCxnSpPr>
      <xdr:spPr>
        <a:xfrm flipH="1">
          <a:off x="2626178" y="236764286"/>
          <a:ext cx="449035" cy="35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27214</xdr:colOff>
      <xdr:row>743</xdr:row>
      <xdr:rowOff>299357</xdr:rowOff>
    </xdr:from>
    <xdr:to>
      <xdr:col>44</xdr:col>
      <xdr:colOff>130790</xdr:colOff>
      <xdr:row>745</xdr:row>
      <xdr:rowOff>82359</xdr:rowOff>
    </xdr:to>
    <xdr:sp macro="" textlink="">
      <xdr:nvSpPr>
        <xdr:cNvPr id="19" name="大かっこ 18"/>
        <xdr:cNvSpPr/>
      </xdr:nvSpPr>
      <xdr:spPr>
        <a:xfrm>
          <a:off x="6558643" y="235580464"/>
          <a:ext cx="2552861" cy="490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endParaRPr lang="ja-JP" altLang="ja-JP">
            <a:effectLst/>
          </a:endParaRPr>
        </a:p>
      </xdr:txBody>
    </xdr:sp>
    <xdr:clientData/>
  </xdr:twoCellAnchor>
  <xdr:twoCellAnchor>
    <xdr:from>
      <xdr:col>32</xdr:col>
      <xdr:colOff>27213</xdr:colOff>
      <xdr:row>746</xdr:row>
      <xdr:rowOff>264584</xdr:rowOff>
    </xdr:from>
    <xdr:to>
      <xdr:col>49</xdr:col>
      <xdr:colOff>296334</xdr:colOff>
      <xdr:row>747</xdr:row>
      <xdr:rowOff>343919</xdr:rowOff>
    </xdr:to>
    <xdr:sp macro="" textlink="">
      <xdr:nvSpPr>
        <xdr:cNvPr id="21" name="大かっこ 20"/>
        <xdr:cNvSpPr/>
      </xdr:nvSpPr>
      <xdr:spPr>
        <a:xfrm>
          <a:off x="6461880" y="39454667"/>
          <a:ext cx="3687537" cy="4285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endParaRPr lang="ja-JP" altLang="ja-JP">
            <a:effectLst/>
          </a:endParaRPr>
        </a:p>
      </xdr:txBody>
    </xdr:sp>
    <xdr:clientData/>
  </xdr:twoCellAnchor>
  <xdr:oneCellAnchor>
    <xdr:from>
      <xdr:col>34</xdr:col>
      <xdr:colOff>108857</xdr:colOff>
      <xdr:row>744</xdr:row>
      <xdr:rowOff>54428</xdr:rowOff>
    </xdr:from>
    <xdr:ext cx="1736373" cy="275717"/>
    <xdr:sp macro="" textlink="">
      <xdr:nvSpPr>
        <xdr:cNvPr id="22" name="テキスト ボックス 21"/>
        <xdr:cNvSpPr txBox="1"/>
      </xdr:nvSpPr>
      <xdr:spPr>
        <a:xfrm>
          <a:off x="7048500" y="235689321"/>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野生鳥獣の分布把握調査</a:t>
          </a:r>
        </a:p>
      </xdr:txBody>
    </xdr:sp>
    <xdr:clientData/>
  </xdr:oneCellAnchor>
  <xdr:oneCellAnchor>
    <xdr:from>
      <xdr:col>32</xdr:col>
      <xdr:colOff>107344</xdr:colOff>
      <xdr:row>746</xdr:row>
      <xdr:rowOff>347740</xdr:rowOff>
    </xdr:from>
    <xdr:ext cx="3240695" cy="275717"/>
    <xdr:sp macro="" textlink="">
      <xdr:nvSpPr>
        <xdr:cNvPr id="23" name="テキスト ボックス 22"/>
        <xdr:cNvSpPr txBox="1"/>
      </xdr:nvSpPr>
      <xdr:spPr>
        <a:xfrm>
          <a:off x="6542011" y="39537823"/>
          <a:ext cx="32406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野生鳥類の分布把握調査、全国鳥類繁殖分布調査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election activeCell="BB2" sqref="BB2"/>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205</v>
      </c>
      <c r="AT2" s="217"/>
      <c r="AU2" s="217"/>
      <c r="AV2" s="52" t="str">
        <f>IF(AW2="", "", "-")</f>
        <v/>
      </c>
      <c r="AW2" s="394"/>
      <c r="AX2" s="394"/>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645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7" customHeight="1" x14ac:dyDescent="0.15">
      <c r="A7" s="829" t="s">
        <v>22</v>
      </c>
      <c r="B7" s="830"/>
      <c r="C7" s="830"/>
      <c r="D7" s="830"/>
      <c r="E7" s="830"/>
      <c r="F7" s="831"/>
      <c r="G7" s="832" t="s">
        <v>619</v>
      </c>
      <c r="H7" s="833"/>
      <c r="I7" s="833"/>
      <c r="J7" s="833"/>
      <c r="K7" s="833"/>
      <c r="L7" s="833"/>
      <c r="M7" s="833"/>
      <c r="N7" s="833"/>
      <c r="O7" s="833"/>
      <c r="P7" s="833"/>
      <c r="Q7" s="833"/>
      <c r="R7" s="833"/>
      <c r="S7" s="833"/>
      <c r="T7" s="833"/>
      <c r="U7" s="833"/>
      <c r="V7" s="833"/>
      <c r="W7" s="833"/>
      <c r="X7" s="834"/>
      <c r="Y7" s="392" t="s">
        <v>547</v>
      </c>
      <c r="Z7" s="293"/>
      <c r="AA7" s="293"/>
      <c r="AB7" s="293"/>
      <c r="AC7" s="293"/>
      <c r="AD7" s="393"/>
      <c r="AE7" s="380" t="s">
        <v>554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389</v>
      </c>
      <c r="B8" s="830"/>
      <c r="C8" s="830"/>
      <c r="D8" s="830"/>
      <c r="E8" s="830"/>
      <c r="F8" s="831"/>
      <c r="G8" s="220" t="str">
        <f>入力規則等!A26</f>
        <v>-</v>
      </c>
      <c r="H8" s="221"/>
      <c r="I8" s="221"/>
      <c r="J8" s="221"/>
      <c r="K8" s="221"/>
      <c r="L8" s="221"/>
      <c r="M8" s="221"/>
      <c r="N8" s="221"/>
      <c r="O8" s="221"/>
      <c r="P8" s="221"/>
      <c r="Q8" s="221"/>
      <c r="R8" s="221"/>
      <c r="S8" s="221"/>
      <c r="T8" s="221"/>
      <c r="U8" s="221"/>
      <c r="V8" s="221"/>
      <c r="W8" s="221"/>
      <c r="X8" s="222"/>
      <c r="Y8" s="569" t="s">
        <v>390</v>
      </c>
      <c r="Z8" s="570"/>
      <c r="AA8" s="570"/>
      <c r="AB8" s="570"/>
      <c r="AC8" s="570"/>
      <c r="AD8" s="571"/>
      <c r="AE8" s="737"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8"/>
    </row>
    <row r="9" spans="1:50" ht="58.7"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30</v>
      </c>
      <c r="Q13" s="98"/>
      <c r="R13" s="98"/>
      <c r="S13" s="98"/>
      <c r="T13" s="98"/>
      <c r="U13" s="98"/>
      <c r="V13" s="99"/>
      <c r="W13" s="97">
        <v>30</v>
      </c>
      <c r="X13" s="98"/>
      <c r="Y13" s="98"/>
      <c r="Z13" s="98"/>
      <c r="AA13" s="98"/>
      <c r="AB13" s="98"/>
      <c r="AC13" s="99"/>
      <c r="AD13" s="97">
        <v>23</v>
      </c>
      <c r="AE13" s="98"/>
      <c r="AF13" s="98"/>
      <c r="AG13" s="98"/>
      <c r="AH13" s="98"/>
      <c r="AI13" s="98"/>
      <c r="AJ13" s="99"/>
      <c r="AK13" s="97">
        <v>0</v>
      </c>
      <c r="AL13" s="98"/>
      <c r="AM13" s="98"/>
      <c r="AN13" s="98"/>
      <c r="AO13" s="98"/>
      <c r="AP13" s="98"/>
      <c r="AQ13" s="99"/>
      <c r="AR13" s="94">
        <v>0</v>
      </c>
      <c r="AS13" s="95"/>
      <c r="AT13" s="95"/>
      <c r="AU13" s="95"/>
      <c r="AV13" s="95"/>
      <c r="AW13" s="95"/>
      <c r="AX13" s="391"/>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647</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30</v>
      </c>
      <c r="Q18" s="104"/>
      <c r="R18" s="104"/>
      <c r="S18" s="104"/>
      <c r="T18" s="104"/>
      <c r="U18" s="104"/>
      <c r="V18" s="105"/>
      <c r="W18" s="103">
        <f>SUM(W13:AC17)</f>
        <v>30</v>
      </c>
      <c r="X18" s="104"/>
      <c r="Y18" s="104"/>
      <c r="Z18" s="104"/>
      <c r="AA18" s="104"/>
      <c r="AB18" s="104"/>
      <c r="AC18" s="105"/>
      <c r="AD18" s="103">
        <f>SUM(AD13:AJ17)</f>
        <v>23</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20</v>
      </c>
      <c r="Q19" s="98"/>
      <c r="R19" s="98"/>
      <c r="S19" s="98"/>
      <c r="T19" s="98"/>
      <c r="U19" s="98"/>
      <c r="V19" s="99"/>
      <c r="W19" s="97">
        <v>23</v>
      </c>
      <c r="X19" s="98"/>
      <c r="Y19" s="98"/>
      <c r="Z19" s="98"/>
      <c r="AA19" s="98"/>
      <c r="AB19" s="98"/>
      <c r="AC19" s="99"/>
      <c r="AD19" s="97">
        <v>21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0.66666666666666663</v>
      </c>
      <c r="Q20" s="539"/>
      <c r="R20" s="539"/>
      <c r="S20" s="539"/>
      <c r="T20" s="539"/>
      <c r="U20" s="539"/>
      <c r="V20" s="539"/>
      <c r="W20" s="539">
        <f t="shared" ref="W20" si="0">IF(W18=0, "-", SUM(W19)/W18)</f>
        <v>0.76666666666666672</v>
      </c>
      <c r="X20" s="539"/>
      <c r="Y20" s="539"/>
      <c r="Z20" s="539"/>
      <c r="AA20" s="539"/>
      <c r="AB20" s="539"/>
      <c r="AC20" s="539"/>
      <c r="AD20" s="539">
        <f t="shared" ref="AD20" si="1">IF(AD18=0, "-", SUM(AD19)/AD18)</f>
        <v>0.91304347826086951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0.66666666666666663</v>
      </c>
      <c r="Q21" s="539"/>
      <c r="R21" s="539"/>
      <c r="S21" s="539"/>
      <c r="T21" s="539"/>
      <c r="U21" s="539"/>
      <c r="V21" s="539"/>
      <c r="W21" s="539">
        <f t="shared" ref="W21" si="2">IF(W19=0, "-", SUM(W19)/SUM(W13,W14))</f>
        <v>0.76666666666666672</v>
      </c>
      <c r="X21" s="539"/>
      <c r="Y21" s="539"/>
      <c r="Z21" s="539"/>
      <c r="AA21" s="539"/>
      <c r="AB21" s="539"/>
      <c r="AC21" s="539"/>
      <c r="AD21" s="539">
        <f t="shared" ref="AD21" si="3">IF(AD19=0, "-", SUM(AD19)/SUM(AD13,AD14))</f>
        <v>0.91304347826086951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t="s">
        <v>624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4">
        <f>AK13</f>
        <v>0</v>
      </c>
      <c r="Q29" s="225"/>
      <c r="R29" s="225"/>
      <c r="S29" s="225"/>
      <c r="T29" s="225"/>
      <c r="U29" s="225"/>
      <c r="V29" s="226"/>
      <c r="W29" s="224">
        <f>AR13</f>
        <v>0</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7"/>
      <c r="I30" s="387"/>
      <c r="J30" s="387"/>
      <c r="K30" s="387"/>
      <c r="L30" s="387"/>
      <c r="M30" s="387"/>
      <c r="N30" s="387"/>
      <c r="O30" s="579"/>
      <c r="P30" s="578" t="s">
        <v>59</v>
      </c>
      <c r="Q30" s="387"/>
      <c r="R30" s="387"/>
      <c r="S30" s="387"/>
      <c r="T30" s="387"/>
      <c r="U30" s="387"/>
      <c r="V30" s="387"/>
      <c r="W30" s="387"/>
      <c r="X30" s="579"/>
      <c r="Y30" s="465"/>
      <c r="Z30" s="466"/>
      <c r="AA30" s="467"/>
      <c r="AB30" s="383" t="s">
        <v>11</v>
      </c>
      <c r="AC30" s="384"/>
      <c r="AD30" s="385"/>
      <c r="AE30" s="383" t="s">
        <v>357</v>
      </c>
      <c r="AF30" s="384"/>
      <c r="AG30" s="384"/>
      <c r="AH30" s="385"/>
      <c r="AI30" s="383" t="s">
        <v>363</v>
      </c>
      <c r="AJ30" s="384"/>
      <c r="AK30" s="384"/>
      <c r="AL30" s="385"/>
      <c r="AM30" s="386" t="s">
        <v>472</v>
      </c>
      <c r="AN30" s="386"/>
      <c r="AO30" s="386"/>
      <c r="AP30" s="383"/>
      <c r="AQ30" s="638" t="s">
        <v>355</v>
      </c>
      <c r="AR30" s="639"/>
      <c r="AS30" s="639"/>
      <c r="AT30" s="640"/>
      <c r="AU30" s="387" t="s">
        <v>253</v>
      </c>
      <c r="AV30" s="387"/>
      <c r="AW30" s="387"/>
      <c r="AX30" s="388"/>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468"/>
      <c r="Z31" s="469"/>
      <c r="AA31" s="470"/>
      <c r="AB31" s="329"/>
      <c r="AC31" s="330"/>
      <c r="AD31" s="331"/>
      <c r="AE31" s="329"/>
      <c r="AF31" s="330"/>
      <c r="AG31" s="330"/>
      <c r="AH31" s="331"/>
      <c r="AI31" s="329"/>
      <c r="AJ31" s="330"/>
      <c r="AK31" s="330"/>
      <c r="AL31" s="331"/>
      <c r="AM31" s="373"/>
      <c r="AN31" s="373"/>
      <c r="AO31" s="373"/>
      <c r="AP31" s="329"/>
      <c r="AQ31" s="215" t="s">
        <v>557</v>
      </c>
      <c r="AR31" s="133"/>
      <c r="AS31" s="134" t="s">
        <v>356</v>
      </c>
      <c r="AT31" s="169"/>
      <c r="AU31" s="268">
        <v>31</v>
      </c>
      <c r="AV31" s="268"/>
      <c r="AW31" s="376" t="s">
        <v>300</v>
      </c>
      <c r="AX31" s="377"/>
    </row>
    <row r="32" spans="1:50" ht="23.25" customHeight="1" x14ac:dyDescent="0.15">
      <c r="A32" s="515"/>
      <c r="B32" s="513"/>
      <c r="C32" s="513"/>
      <c r="D32" s="513"/>
      <c r="E32" s="513"/>
      <c r="F32" s="514"/>
      <c r="G32" s="540" t="s">
        <v>629</v>
      </c>
      <c r="H32" s="541"/>
      <c r="I32" s="541"/>
      <c r="J32" s="541"/>
      <c r="K32" s="541"/>
      <c r="L32" s="541"/>
      <c r="M32" s="541"/>
      <c r="N32" s="541"/>
      <c r="O32" s="542"/>
      <c r="P32" s="158" t="s">
        <v>630</v>
      </c>
      <c r="Q32" s="158"/>
      <c r="R32" s="158"/>
      <c r="S32" s="158"/>
      <c r="T32" s="158"/>
      <c r="U32" s="158"/>
      <c r="V32" s="158"/>
      <c r="W32" s="158"/>
      <c r="X32" s="228"/>
      <c r="Y32" s="335" t="s">
        <v>12</v>
      </c>
      <c r="Z32" s="549"/>
      <c r="AA32" s="550"/>
      <c r="AB32" s="551" t="s">
        <v>628</v>
      </c>
      <c r="AC32" s="551"/>
      <c r="AD32" s="551"/>
      <c r="AE32" s="361">
        <v>0</v>
      </c>
      <c r="AF32" s="362"/>
      <c r="AG32" s="362"/>
      <c r="AH32" s="362"/>
      <c r="AI32" s="361">
        <v>0</v>
      </c>
      <c r="AJ32" s="362"/>
      <c r="AK32" s="362"/>
      <c r="AL32" s="362"/>
      <c r="AM32" s="361">
        <v>0</v>
      </c>
      <c r="AN32" s="362"/>
      <c r="AO32" s="362"/>
      <c r="AP32" s="362"/>
      <c r="AQ32" s="100" t="s">
        <v>557</v>
      </c>
      <c r="AR32" s="101"/>
      <c r="AS32" s="101"/>
      <c r="AT32" s="102"/>
      <c r="AU32" s="362" t="s">
        <v>625</v>
      </c>
      <c r="AV32" s="362"/>
      <c r="AW32" s="362"/>
      <c r="AX32" s="364"/>
    </row>
    <row r="33" spans="1:50" ht="23.25" customHeight="1" x14ac:dyDescent="0.15">
      <c r="A33" s="516"/>
      <c r="B33" s="517"/>
      <c r="C33" s="517"/>
      <c r="D33" s="517"/>
      <c r="E33" s="517"/>
      <c r="F33" s="518"/>
      <c r="G33" s="543"/>
      <c r="H33" s="544"/>
      <c r="I33" s="544"/>
      <c r="J33" s="544"/>
      <c r="K33" s="544"/>
      <c r="L33" s="544"/>
      <c r="M33" s="544"/>
      <c r="N33" s="544"/>
      <c r="O33" s="545"/>
      <c r="P33" s="230"/>
      <c r="Q33" s="230"/>
      <c r="R33" s="230"/>
      <c r="S33" s="230"/>
      <c r="T33" s="230"/>
      <c r="U33" s="230"/>
      <c r="V33" s="230"/>
      <c r="W33" s="230"/>
      <c r="X33" s="231"/>
      <c r="Y33" s="300" t="s">
        <v>54</v>
      </c>
      <c r="Z33" s="295"/>
      <c r="AA33" s="296"/>
      <c r="AB33" s="522" t="s">
        <v>628</v>
      </c>
      <c r="AC33" s="522"/>
      <c r="AD33" s="522"/>
      <c r="AE33" s="361">
        <v>0</v>
      </c>
      <c r="AF33" s="362"/>
      <c r="AG33" s="362"/>
      <c r="AH33" s="362"/>
      <c r="AI33" s="361">
        <v>0</v>
      </c>
      <c r="AJ33" s="362"/>
      <c r="AK33" s="362"/>
      <c r="AL33" s="362"/>
      <c r="AM33" s="361">
        <v>0</v>
      </c>
      <c r="AN33" s="362"/>
      <c r="AO33" s="362"/>
      <c r="AP33" s="362"/>
      <c r="AQ33" s="100" t="s">
        <v>557</v>
      </c>
      <c r="AR33" s="101"/>
      <c r="AS33" s="101"/>
      <c r="AT33" s="102"/>
      <c r="AU33" s="362">
        <v>4548</v>
      </c>
      <c r="AV33" s="362"/>
      <c r="AW33" s="362"/>
      <c r="AX33" s="364"/>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3"/>
      <c r="Y34" s="300" t="s">
        <v>13</v>
      </c>
      <c r="Z34" s="295"/>
      <c r="AA34" s="296"/>
      <c r="AB34" s="497" t="s">
        <v>301</v>
      </c>
      <c r="AC34" s="497"/>
      <c r="AD34" s="497"/>
      <c r="AE34" s="361">
        <v>0</v>
      </c>
      <c r="AF34" s="362"/>
      <c r="AG34" s="362"/>
      <c r="AH34" s="362"/>
      <c r="AI34" s="361">
        <v>0</v>
      </c>
      <c r="AJ34" s="362"/>
      <c r="AK34" s="362"/>
      <c r="AL34" s="362"/>
      <c r="AM34" s="361">
        <v>0</v>
      </c>
      <c r="AN34" s="362"/>
      <c r="AO34" s="362"/>
      <c r="AP34" s="362"/>
      <c r="AQ34" s="100" t="s">
        <v>557</v>
      </c>
      <c r="AR34" s="101"/>
      <c r="AS34" s="101"/>
      <c r="AT34" s="102"/>
      <c r="AU34" s="362">
        <v>100</v>
      </c>
      <c r="AV34" s="362"/>
      <c r="AW34" s="362"/>
      <c r="AX34" s="364"/>
    </row>
    <row r="35" spans="1:50" ht="23.25" customHeight="1" x14ac:dyDescent="0.15">
      <c r="A35" s="900" t="s">
        <v>527</v>
      </c>
      <c r="B35" s="901"/>
      <c r="C35" s="901"/>
      <c r="D35" s="901"/>
      <c r="E35" s="901"/>
      <c r="F35" s="902"/>
      <c r="G35" s="906" t="s">
        <v>631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8"/>
      <c r="I37" s="378"/>
      <c r="J37" s="378"/>
      <c r="K37" s="378"/>
      <c r="L37" s="378"/>
      <c r="M37" s="378"/>
      <c r="N37" s="378"/>
      <c r="O37" s="566"/>
      <c r="P37" s="631" t="s">
        <v>59</v>
      </c>
      <c r="Q37" s="378"/>
      <c r="R37" s="378"/>
      <c r="S37" s="378"/>
      <c r="T37" s="378"/>
      <c r="U37" s="378"/>
      <c r="V37" s="378"/>
      <c r="W37" s="378"/>
      <c r="X37" s="566"/>
      <c r="Y37" s="632"/>
      <c r="Z37" s="633"/>
      <c r="AA37" s="634"/>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468"/>
      <c r="Z38" s="469"/>
      <c r="AA38" s="470"/>
      <c r="AB38" s="329"/>
      <c r="AC38" s="330"/>
      <c r="AD38" s="331"/>
      <c r="AE38" s="329"/>
      <c r="AF38" s="330"/>
      <c r="AG38" s="330"/>
      <c r="AH38" s="331"/>
      <c r="AI38" s="329"/>
      <c r="AJ38" s="330"/>
      <c r="AK38" s="330"/>
      <c r="AL38" s="331"/>
      <c r="AM38" s="373"/>
      <c r="AN38" s="373"/>
      <c r="AO38" s="373"/>
      <c r="AP38" s="329"/>
      <c r="AQ38" s="215"/>
      <c r="AR38" s="133"/>
      <c r="AS38" s="134" t="s">
        <v>356</v>
      </c>
      <c r="AT38" s="169"/>
      <c r="AU38" s="268"/>
      <c r="AV38" s="268"/>
      <c r="AW38" s="376" t="s">
        <v>300</v>
      </c>
      <c r="AX38" s="377"/>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8"/>
      <c r="Y39" s="335" t="s">
        <v>12</v>
      </c>
      <c r="Z39" s="549"/>
      <c r="AA39" s="550"/>
      <c r="AB39" s="551"/>
      <c r="AC39" s="551"/>
      <c r="AD39" s="55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6"/>
      <c r="B40" s="517"/>
      <c r="C40" s="517"/>
      <c r="D40" s="517"/>
      <c r="E40" s="517"/>
      <c r="F40" s="518"/>
      <c r="G40" s="543"/>
      <c r="H40" s="544"/>
      <c r="I40" s="544"/>
      <c r="J40" s="544"/>
      <c r="K40" s="544"/>
      <c r="L40" s="544"/>
      <c r="M40" s="544"/>
      <c r="N40" s="544"/>
      <c r="O40" s="545"/>
      <c r="P40" s="230"/>
      <c r="Q40" s="230"/>
      <c r="R40" s="230"/>
      <c r="S40" s="230"/>
      <c r="T40" s="230"/>
      <c r="U40" s="230"/>
      <c r="V40" s="230"/>
      <c r="W40" s="230"/>
      <c r="X40" s="231"/>
      <c r="Y40" s="300" t="s">
        <v>54</v>
      </c>
      <c r="Z40" s="295"/>
      <c r="AA40" s="296"/>
      <c r="AB40" s="522"/>
      <c r="AC40" s="522"/>
      <c r="AD40" s="52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3"/>
      <c r="Y41" s="300" t="s">
        <v>13</v>
      </c>
      <c r="Z41" s="295"/>
      <c r="AA41" s="296"/>
      <c r="AB41" s="497" t="s">
        <v>301</v>
      </c>
      <c r="AC41" s="497"/>
      <c r="AD41" s="497"/>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8"/>
      <c r="I44" s="378"/>
      <c r="J44" s="378"/>
      <c r="K44" s="378"/>
      <c r="L44" s="378"/>
      <c r="M44" s="378"/>
      <c r="N44" s="378"/>
      <c r="O44" s="566"/>
      <c r="P44" s="631" t="s">
        <v>59</v>
      </c>
      <c r="Q44" s="378"/>
      <c r="R44" s="378"/>
      <c r="S44" s="378"/>
      <c r="T44" s="378"/>
      <c r="U44" s="378"/>
      <c r="V44" s="378"/>
      <c r="W44" s="378"/>
      <c r="X44" s="566"/>
      <c r="Y44" s="632"/>
      <c r="Z44" s="633"/>
      <c r="AA44" s="634"/>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468"/>
      <c r="Z45" s="469"/>
      <c r="AA45" s="470"/>
      <c r="AB45" s="329"/>
      <c r="AC45" s="330"/>
      <c r="AD45" s="331"/>
      <c r="AE45" s="329"/>
      <c r="AF45" s="330"/>
      <c r="AG45" s="330"/>
      <c r="AH45" s="331"/>
      <c r="AI45" s="329"/>
      <c r="AJ45" s="330"/>
      <c r="AK45" s="330"/>
      <c r="AL45" s="331"/>
      <c r="AM45" s="373"/>
      <c r="AN45" s="373"/>
      <c r="AO45" s="373"/>
      <c r="AP45" s="329"/>
      <c r="AQ45" s="215"/>
      <c r="AR45" s="133"/>
      <c r="AS45" s="134" t="s">
        <v>356</v>
      </c>
      <c r="AT45" s="169"/>
      <c r="AU45" s="268"/>
      <c r="AV45" s="268"/>
      <c r="AW45" s="376" t="s">
        <v>300</v>
      </c>
      <c r="AX45" s="377"/>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8"/>
      <c r="Y46" s="335" t="s">
        <v>12</v>
      </c>
      <c r="Z46" s="549"/>
      <c r="AA46" s="550"/>
      <c r="AB46" s="551"/>
      <c r="AC46" s="551"/>
      <c r="AD46" s="55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6"/>
      <c r="B47" s="517"/>
      <c r="C47" s="517"/>
      <c r="D47" s="517"/>
      <c r="E47" s="517"/>
      <c r="F47" s="518"/>
      <c r="G47" s="543"/>
      <c r="H47" s="544"/>
      <c r="I47" s="544"/>
      <c r="J47" s="544"/>
      <c r="K47" s="544"/>
      <c r="L47" s="544"/>
      <c r="M47" s="544"/>
      <c r="N47" s="544"/>
      <c r="O47" s="545"/>
      <c r="P47" s="230"/>
      <c r="Q47" s="230"/>
      <c r="R47" s="230"/>
      <c r="S47" s="230"/>
      <c r="T47" s="230"/>
      <c r="U47" s="230"/>
      <c r="V47" s="230"/>
      <c r="W47" s="230"/>
      <c r="X47" s="231"/>
      <c r="Y47" s="300" t="s">
        <v>54</v>
      </c>
      <c r="Z47" s="295"/>
      <c r="AA47" s="296"/>
      <c r="AB47" s="522"/>
      <c r="AC47" s="522"/>
      <c r="AD47" s="52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3"/>
      <c r="Y48" s="300" t="s">
        <v>13</v>
      </c>
      <c r="Z48" s="295"/>
      <c r="AA48" s="296"/>
      <c r="AB48" s="497" t="s">
        <v>301</v>
      </c>
      <c r="AC48" s="497"/>
      <c r="AD48" s="497"/>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8"/>
      <c r="I51" s="378"/>
      <c r="J51" s="378"/>
      <c r="K51" s="378"/>
      <c r="L51" s="378"/>
      <c r="M51" s="378"/>
      <c r="N51" s="378"/>
      <c r="O51" s="566"/>
      <c r="P51" s="631" t="s">
        <v>59</v>
      </c>
      <c r="Q51" s="378"/>
      <c r="R51" s="378"/>
      <c r="S51" s="378"/>
      <c r="T51" s="378"/>
      <c r="U51" s="378"/>
      <c r="V51" s="378"/>
      <c r="W51" s="378"/>
      <c r="X51" s="566"/>
      <c r="Y51" s="632"/>
      <c r="Z51" s="633"/>
      <c r="AA51" s="634"/>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468"/>
      <c r="Z52" s="469"/>
      <c r="AA52" s="470"/>
      <c r="AB52" s="329"/>
      <c r="AC52" s="330"/>
      <c r="AD52" s="331"/>
      <c r="AE52" s="329"/>
      <c r="AF52" s="330"/>
      <c r="AG52" s="330"/>
      <c r="AH52" s="331"/>
      <c r="AI52" s="329"/>
      <c r="AJ52" s="330"/>
      <c r="AK52" s="330"/>
      <c r="AL52" s="331"/>
      <c r="AM52" s="373"/>
      <c r="AN52" s="373"/>
      <c r="AO52" s="373"/>
      <c r="AP52" s="329"/>
      <c r="AQ52" s="215"/>
      <c r="AR52" s="133"/>
      <c r="AS52" s="134" t="s">
        <v>356</v>
      </c>
      <c r="AT52" s="169"/>
      <c r="AU52" s="268"/>
      <c r="AV52" s="268"/>
      <c r="AW52" s="376" t="s">
        <v>300</v>
      </c>
      <c r="AX52" s="377"/>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8"/>
      <c r="Y53" s="335" t="s">
        <v>12</v>
      </c>
      <c r="Z53" s="549"/>
      <c r="AA53" s="550"/>
      <c r="AB53" s="551"/>
      <c r="AC53" s="551"/>
      <c r="AD53" s="55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6"/>
      <c r="B54" s="517"/>
      <c r="C54" s="517"/>
      <c r="D54" s="517"/>
      <c r="E54" s="517"/>
      <c r="F54" s="518"/>
      <c r="G54" s="543"/>
      <c r="H54" s="544"/>
      <c r="I54" s="544"/>
      <c r="J54" s="544"/>
      <c r="K54" s="544"/>
      <c r="L54" s="544"/>
      <c r="M54" s="544"/>
      <c r="N54" s="544"/>
      <c r="O54" s="545"/>
      <c r="P54" s="230"/>
      <c r="Q54" s="230"/>
      <c r="R54" s="230"/>
      <c r="S54" s="230"/>
      <c r="T54" s="230"/>
      <c r="U54" s="230"/>
      <c r="V54" s="230"/>
      <c r="W54" s="230"/>
      <c r="X54" s="231"/>
      <c r="Y54" s="300" t="s">
        <v>54</v>
      </c>
      <c r="Z54" s="295"/>
      <c r="AA54" s="296"/>
      <c r="AB54" s="522"/>
      <c r="AC54" s="522"/>
      <c r="AD54" s="52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3"/>
      <c r="Y55" s="300" t="s">
        <v>13</v>
      </c>
      <c r="Z55" s="295"/>
      <c r="AA55" s="296"/>
      <c r="AB55" s="461" t="s">
        <v>14</v>
      </c>
      <c r="AC55" s="461"/>
      <c r="AD55" s="461"/>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8"/>
      <c r="I58" s="378"/>
      <c r="J58" s="378"/>
      <c r="K58" s="378"/>
      <c r="L58" s="378"/>
      <c r="M58" s="378"/>
      <c r="N58" s="378"/>
      <c r="O58" s="566"/>
      <c r="P58" s="631" t="s">
        <v>59</v>
      </c>
      <c r="Q58" s="378"/>
      <c r="R58" s="378"/>
      <c r="S58" s="378"/>
      <c r="T58" s="378"/>
      <c r="U58" s="378"/>
      <c r="V58" s="378"/>
      <c r="W58" s="378"/>
      <c r="X58" s="566"/>
      <c r="Y58" s="632"/>
      <c r="Z58" s="633"/>
      <c r="AA58" s="634"/>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468"/>
      <c r="Z59" s="469"/>
      <c r="AA59" s="470"/>
      <c r="AB59" s="329"/>
      <c r="AC59" s="330"/>
      <c r="AD59" s="331"/>
      <c r="AE59" s="329"/>
      <c r="AF59" s="330"/>
      <c r="AG59" s="330"/>
      <c r="AH59" s="331"/>
      <c r="AI59" s="329"/>
      <c r="AJ59" s="330"/>
      <c r="AK59" s="330"/>
      <c r="AL59" s="331"/>
      <c r="AM59" s="373"/>
      <c r="AN59" s="373"/>
      <c r="AO59" s="373"/>
      <c r="AP59" s="329"/>
      <c r="AQ59" s="215"/>
      <c r="AR59" s="133"/>
      <c r="AS59" s="134" t="s">
        <v>356</v>
      </c>
      <c r="AT59" s="169"/>
      <c r="AU59" s="268"/>
      <c r="AV59" s="268"/>
      <c r="AW59" s="376" t="s">
        <v>300</v>
      </c>
      <c r="AX59" s="377"/>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8"/>
      <c r="Y60" s="335" t="s">
        <v>12</v>
      </c>
      <c r="Z60" s="549"/>
      <c r="AA60" s="550"/>
      <c r="AB60" s="551"/>
      <c r="AC60" s="551"/>
      <c r="AD60" s="55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6"/>
      <c r="B61" s="517"/>
      <c r="C61" s="517"/>
      <c r="D61" s="517"/>
      <c r="E61" s="517"/>
      <c r="F61" s="518"/>
      <c r="G61" s="543"/>
      <c r="H61" s="544"/>
      <c r="I61" s="544"/>
      <c r="J61" s="544"/>
      <c r="K61" s="544"/>
      <c r="L61" s="544"/>
      <c r="M61" s="544"/>
      <c r="N61" s="544"/>
      <c r="O61" s="545"/>
      <c r="P61" s="230"/>
      <c r="Q61" s="230"/>
      <c r="R61" s="230"/>
      <c r="S61" s="230"/>
      <c r="T61" s="230"/>
      <c r="U61" s="230"/>
      <c r="V61" s="230"/>
      <c r="W61" s="230"/>
      <c r="X61" s="231"/>
      <c r="Y61" s="300" t="s">
        <v>54</v>
      </c>
      <c r="Z61" s="295"/>
      <c r="AA61" s="296"/>
      <c r="AB61" s="522"/>
      <c r="AC61" s="522"/>
      <c r="AD61" s="52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3"/>
      <c r="Y62" s="300" t="s">
        <v>13</v>
      </c>
      <c r="Z62" s="295"/>
      <c r="AA62" s="296"/>
      <c r="AB62" s="497" t="s">
        <v>14</v>
      </c>
      <c r="AC62" s="497"/>
      <c r="AD62" s="497"/>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2" t="s">
        <v>472</v>
      </c>
      <c r="AN65" s="372"/>
      <c r="AO65" s="372"/>
      <c r="AP65" s="365"/>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c r="AR66" s="268"/>
      <c r="AS66" s="868" t="s">
        <v>356</v>
      </c>
      <c r="AT66" s="869"/>
      <c r="AU66" s="268"/>
      <c r="AV66" s="268"/>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1"/>
      <c r="AR69" s="362"/>
      <c r="AS69" s="362"/>
      <c r="AT69" s="363"/>
      <c r="AU69" s="362"/>
      <c r="AV69" s="362"/>
      <c r="AW69" s="362"/>
      <c r="AX69" s="364"/>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5" t="s">
        <v>357</v>
      </c>
      <c r="AF73" s="366"/>
      <c r="AG73" s="366"/>
      <c r="AH73" s="367"/>
      <c r="AI73" s="365" t="s">
        <v>363</v>
      </c>
      <c r="AJ73" s="366"/>
      <c r="AK73" s="366"/>
      <c r="AL73" s="367"/>
      <c r="AM73" s="372" t="s">
        <v>472</v>
      </c>
      <c r="AN73" s="372"/>
      <c r="AO73" s="372"/>
      <c r="AP73" s="365"/>
      <c r="AQ73" s="173" t="s">
        <v>355</v>
      </c>
      <c r="AR73" s="166"/>
      <c r="AS73" s="166"/>
      <c r="AT73" s="167"/>
      <c r="AU73" s="270"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3"/>
      <c r="B76" s="844"/>
      <c r="C76" s="844"/>
      <c r="D76" s="844"/>
      <c r="E76" s="844"/>
      <c r="F76" s="845"/>
      <c r="G76" s="78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3"/>
      <c r="B77" s="844"/>
      <c r="C77" s="844"/>
      <c r="D77" s="844"/>
      <c r="E77" s="844"/>
      <c r="F77" s="845"/>
      <c r="G77" s="783"/>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4" t="s">
        <v>530</v>
      </c>
      <c r="B78" s="915"/>
      <c r="C78" s="915"/>
      <c r="D78" s="915"/>
      <c r="E78" s="912" t="s">
        <v>465</v>
      </c>
      <c r="F78" s="913"/>
      <c r="G78" s="57" t="s">
        <v>365</v>
      </c>
      <c r="H78" s="792"/>
      <c r="I78" s="241"/>
      <c r="J78" s="241"/>
      <c r="K78" s="241"/>
      <c r="L78" s="241"/>
      <c r="M78" s="241"/>
      <c r="N78" s="241"/>
      <c r="O78" s="793"/>
      <c r="P78" s="258"/>
      <c r="Q78" s="258"/>
      <c r="R78" s="258"/>
      <c r="S78" s="258"/>
      <c r="T78" s="258"/>
      <c r="U78" s="258"/>
      <c r="V78" s="258"/>
      <c r="W78" s="258"/>
      <c r="X78" s="25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7" hidden="1" customHeight="1" x14ac:dyDescent="0.15">
      <c r="A81" s="520"/>
      <c r="B81" s="852"/>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7"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7"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5" t="s">
        <v>357</v>
      </c>
      <c r="AF85" s="366"/>
      <c r="AG85" s="366"/>
      <c r="AH85" s="367"/>
      <c r="AI85" s="365" t="s">
        <v>363</v>
      </c>
      <c r="AJ85" s="366"/>
      <c r="AK85" s="366"/>
      <c r="AL85" s="367"/>
      <c r="AM85" s="372" t="s">
        <v>472</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20"/>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170"/>
      <c r="Z86" s="171"/>
      <c r="AA86" s="172"/>
      <c r="AB86" s="329"/>
      <c r="AC86" s="330"/>
      <c r="AD86" s="331"/>
      <c r="AE86" s="329"/>
      <c r="AF86" s="330"/>
      <c r="AG86" s="330"/>
      <c r="AH86" s="331"/>
      <c r="AI86" s="329"/>
      <c r="AJ86" s="330"/>
      <c r="AK86" s="330"/>
      <c r="AL86" s="331"/>
      <c r="AM86" s="373"/>
      <c r="AN86" s="373"/>
      <c r="AO86" s="373"/>
      <c r="AP86" s="329"/>
      <c r="AQ86" s="267"/>
      <c r="AR86" s="268"/>
      <c r="AS86" s="134" t="s">
        <v>356</v>
      </c>
      <c r="AT86" s="169"/>
      <c r="AU86" s="268"/>
      <c r="AV86" s="268"/>
      <c r="AW86" s="376" t="s">
        <v>300</v>
      </c>
      <c r="AX86" s="377"/>
      <c r="AY86" s="10"/>
      <c r="AZ86" s="10"/>
      <c r="BA86" s="10"/>
      <c r="BB86" s="10"/>
      <c r="BC86" s="10"/>
      <c r="BD86" s="10"/>
      <c r="BE86" s="10"/>
      <c r="BF86" s="10"/>
      <c r="BG86" s="10"/>
      <c r="BH86" s="10"/>
    </row>
    <row r="87" spans="1:60" ht="23.25" hidden="1" customHeight="1" x14ac:dyDescent="0.15">
      <c r="A87" s="520"/>
      <c r="B87" s="552"/>
      <c r="C87" s="552"/>
      <c r="D87" s="552"/>
      <c r="E87" s="552"/>
      <c r="F87" s="553"/>
      <c r="G87" s="227"/>
      <c r="H87" s="158"/>
      <c r="I87" s="158"/>
      <c r="J87" s="158"/>
      <c r="K87" s="158"/>
      <c r="L87" s="158"/>
      <c r="M87" s="158"/>
      <c r="N87" s="158"/>
      <c r="O87" s="228"/>
      <c r="P87" s="158"/>
      <c r="Q87" s="802"/>
      <c r="R87" s="802"/>
      <c r="S87" s="802"/>
      <c r="T87" s="802"/>
      <c r="U87" s="802"/>
      <c r="V87" s="802"/>
      <c r="W87" s="802"/>
      <c r="X87" s="803"/>
      <c r="Y87" s="755" t="s">
        <v>62</v>
      </c>
      <c r="Z87" s="756"/>
      <c r="AA87" s="757"/>
      <c r="AB87" s="551"/>
      <c r="AC87" s="551"/>
      <c r="AD87" s="551"/>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0"/>
      <c r="B88" s="552"/>
      <c r="C88" s="552"/>
      <c r="D88" s="552"/>
      <c r="E88" s="552"/>
      <c r="F88" s="553"/>
      <c r="G88" s="229"/>
      <c r="H88" s="230"/>
      <c r="I88" s="230"/>
      <c r="J88" s="230"/>
      <c r="K88" s="230"/>
      <c r="L88" s="230"/>
      <c r="M88" s="230"/>
      <c r="N88" s="230"/>
      <c r="O88" s="231"/>
      <c r="P88" s="804"/>
      <c r="Q88" s="804"/>
      <c r="R88" s="804"/>
      <c r="S88" s="804"/>
      <c r="T88" s="804"/>
      <c r="U88" s="804"/>
      <c r="V88" s="804"/>
      <c r="W88" s="804"/>
      <c r="X88" s="805"/>
      <c r="Y88" s="729" t="s">
        <v>54</v>
      </c>
      <c r="Z88" s="730"/>
      <c r="AA88" s="731"/>
      <c r="AB88" s="522"/>
      <c r="AC88" s="522"/>
      <c r="AD88" s="522"/>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0"/>
      <c r="B89" s="554"/>
      <c r="C89" s="554"/>
      <c r="D89" s="554"/>
      <c r="E89" s="554"/>
      <c r="F89" s="555"/>
      <c r="G89" s="232"/>
      <c r="H89" s="161"/>
      <c r="I89" s="161"/>
      <c r="J89" s="161"/>
      <c r="K89" s="161"/>
      <c r="L89" s="161"/>
      <c r="M89" s="161"/>
      <c r="N89" s="161"/>
      <c r="O89" s="233"/>
      <c r="P89" s="301"/>
      <c r="Q89" s="301"/>
      <c r="R89" s="301"/>
      <c r="S89" s="301"/>
      <c r="T89" s="301"/>
      <c r="U89" s="301"/>
      <c r="V89" s="301"/>
      <c r="W89" s="301"/>
      <c r="X89" s="806"/>
      <c r="Y89" s="729" t="s">
        <v>13</v>
      </c>
      <c r="Z89" s="730"/>
      <c r="AA89" s="731"/>
      <c r="AB89" s="461" t="s">
        <v>14</v>
      </c>
      <c r="AC89" s="461"/>
      <c r="AD89" s="461"/>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5" t="s">
        <v>357</v>
      </c>
      <c r="AF90" s="366"/>
      <c r="AG90" s="366"/>
      <c r="AH90" s="367"/>
      <c r="AI90" s="365" t="s">
        <v>363</v>
      </c>
      <c r="AJ90" s="366"/>
      <c r="AK90" s="366"/>
      <c r="AL90" s="367"/>
      <c r="AM90" s="372" t="s">
        <v>472</v>
      </c>
      <c r="AN90" s="372"/>
      <c r="AO90" s="372"/>
      <c r="AP90" s="365"/>
      <c r="AQ90" s="173" t="s">
        <v>355</v>
      </c>
      <c r="AR90" s="166"/>
      <c r="AS90" s="166"/>
      <c r="AT90" s="167"/>
      <c r="AU90" s="370" t="s">
        <v>253</v>
      </c>
      <c r="AV90" s="370"/>
      <c r="AW90" s="370"/>
      <c r="AX90" s="371"/>
    </row>
    <row r="91" spans="1:60" ht="18.75" hidden="1" customHeight="1" x14ac:dyDescent="0.15">
      <c r="A91" s="520"/>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170"/>
      <c r="Z91" s="171"/>
      <c r="AA91" s="172"/>
      <c r="AB91" s="329"/>
      <c r="AC91" s="330"/>
      <c r="AD91" s="331"/>
      <c r="AE91" s="329"/>
      <c r="AF91" s="330"/>
      <c r="AG91" s="330"/>
      <c r="AH91" s="331"/>
      <c r="AI91" s="329"/>
      <c r="AJ91" s="330"/>
      <c r="AK91" s="330"/>
      <c r="AL91" s="331"/>
      <c r="AM91" s="373"/>
      <c r="AN91" s="373"/>
      <c r="AO91" s="373"/>
      <c r="AP91" s="329"/>
      <c r="AQ91" s="267"/>
      <c r="AR91" s="268"/>
      <c r="AS91" s="134" t="s">
        <v>356</v>
      </c>
      <c r="AT91" s="169"/>
      <c r="AU91" s="268"/>
      <c r="AV91" s="268"/>
      <c r="AW91" s="376" t="s">
        <v>300</v>
      </c>
      <c r="AX91" s="377"/>
      <c r="AY91" s="10"/>
      <c r="AZ91" s="10"/>
      <c r="BA91" s="10"/>
      <c r="BB91" s="10"/>
      <c r="BC91" s="10"/>
    </row>
    <row r="92" spans="1:60" ht="23.25" hidden="1" customHeight="1" x14ac:dyDescent="0.15">
      <c r="A92" s="520"/>
      <c r="B92" s="552"/>
      <c r="C92" s="552"/>
      <c r="D92" s="552"/>
      <c r="E92" s="552"/>
      <c r="F92" s="553"/>
      <c r="G92" s="227"/>
      <c r="H92" s="158"/>
      <c r="I92" s="158"/>
      <c r="J92" s="158"/>
      <c r="K92" s="158"/>
      <c r="L92" s="158"/>
      <c r="M92" s="158"/>
      <c r="N92" s="158"/>
      <c r="O92" s="228"/>
      <c r="P92" s="158"/>
      <c r="Q92" s="802"/>
      <c r="R92" s="802"/>
      <c r="S92" s="802"/>
      <c r="T92" s="802"/>
      <c r="U92" s="802"/>
      <c r="V92" s="802"/>
      <c r="W92" s="802"/>
      <c r="X92" s="803"/>
      <c r="Y92" s="755" t="s">
        <v>62</v>
      </c>
      <c r="Z92" s="756"/>
      <c r="AA92" s="757"/>
      <c r="AB92" s="551"/>
      <c r="AC92" s="551"/>
      <c r="AD92" s="551"/>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0"/>
      <c r="B93" s="552"/>
      <c r="C93" s="552"/>
      <c r="D93" s="552"/>
      <c r="E93" s="552"/>
      <c r="F93" s="553"/>
      <c r="G93" s="229"/>
      <c r="H93" s="230"/>
      <c r="I93" s="230"/>
      <c r="J93" s="230"/>
      <c r="K93" s="230"/>
      <c r="L93" s="230"/>
      <c r="M93" s="230"/>
      <c r="N93" s="230"/>
      <c r="O93" s="231"/>
      <c r="P93" s="804"/>
      <c r="Q93" s="804"/>
      <c r="R93" s="804"/>
      <c r="S93" s="804"/>
      <c r="T93" s="804"/>
      <c r="U93" s="804"/>
      <c r="V93" s="804"/>
      <c r="W93" s="804"/>
      <c r="X93" s="805"/>
      <c r="Y93" s="729" t="s">
        <v>54</v>
      </c>
      <c r="Z93" s="730"/>
      <c r="AA93" s="731"/>
      <c r="AB93" s="522"/>
      <c r="AC93" s="522"/>
      <c r="AD93" s="522"/>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0"/>
      <c r="B94" s="554"/>
      <c r="C94" s="554"/>
      <c r="D94" s="554"/>
      <c r="E94" s="554"/>
      <c r="F94" s="555"/>
      <c r="G94" s="232"/>
      <c r="H94" s="161"/>
      <c r="I94" s="161"/>
      <c r="J94" s="161"/>
      <c r="K94" s="161"/>
      <c r="L94" s="161"/>
      <c r="M94" s="161"/>
      <c r="N94" s="161"/>
      <c r="O94" s="233"/>
      <c r="P94" s="301"/>
      <c r="Q94" s="301"/>
      <c r="R94" s="301"/>
      <c r="S94" s="301"/>
      <c r="T94" s="301"/>
      <c r="U94" s="301"/>
      <c r="V94" s="301"/>
      <c r="W94" s="301"/>
      <c r="X94" s="806"/>
      <c r="Y94" s="729" t="s">
        <v>13</v>
      </c>
      <c r="Z94" s="730"/>
      <c r="AA94" s="731"/>
      <c r="AB94" s="461" t="s">
        <v>14</v>
      </c>
      <c r="AC94" s="461"/>
      <c r="AD94" s="461"/>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5" t="s">
        <v>357</v>
      </c>
      <c r="AF95" s="366"/>
      <c r="AG95" s="366"/>
      <c r="AH95" s="367"/>
      <c r="AI95" s="365" t="s">
        <v>363</v>
      </c>
      <c r="AJ95" s="366"/>
      <c r="AK95" s="366"/>
      <c r="AL95" s="367"/>
      <c r="AM95" s="372" t="s">
        <v>472</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170"/>
      <c r="Z96" s="171"/>
      <c r="AA96" s="172"/>
      <c r="AB96" s="329"/>
      <c r="AC96" s="330"/>
      <c r="AD96" s="331"/>
      <c r="AE96" s="329"/>
      <c r="AF96" s="330"/>
      <c r="AG96" s="330"/>
      <c r="AH96" s="331"/>
      <c r="AI96" s="329"/>
      <c r="AJ96" s="330"/>
      <c r="AK96" s="330"/>
      <c r="AL96" s="331"/>
      <c r="AM96" s="373"/>
      <c r="AN96" s="373"/>
      <c r="AO96" s="373"/>
      <c r="AP96" s="329"/>
      <c r="AQ96" s="267"/>
      <c r="AR96" s="268"/>
      <c r="AS96" s="134" t="s">
        <v>356</v>
      </c>
      <c r="AT96" s="169"/>
      <c r="AU96" s="268"/>
      <c r="AV96" s="268"/>
      <c r="AW96" s="376" t="s">
        <v>300</v>
      </c>
      <c r="AX96" s="377"/>
    </row>
    <row r="97" spans="1:60" ht="23.25" hidden="1" customHeight="1" x14ac:dyDescent="0.15">
      <c r="A97" s="520"/>
      <c r="B97" s="552"/>
      <c r="C97" s="552"/>
      <c r="D97" s="552"/>
      <c r="E97" s="552"/>
      <c r="F97" s="553"/>
      <c r="G97" s="227"/>
      <c r="H97" s="158"/>
      <c r="I97" s="158"/>
      <c r="J97" s="158"/>
      <c r="K97" s="158"/>
      <c r="L97" s="158"/>
      <c r="M97" s="158"/>
      <c r="N97" s="158"/>
      <c r="O97" s="228"/>
      <c r="P97" s="158"/>
      <c r="Q97" s="802"/>
      <c r="R97" s="802"/>
      <c r="S97" s="802"/>
      <c r="T97" s="802"/>
      <c r="U97" s="802"/>
      <c r="V97" s="802"/>
      <c r="W97" s="802"/>
      <c r="X97" s="803"/>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0"/>
      <c r="B98" s="552"/>
      <c r="C98" s="552"/>
      <c r="D98" s="552"/>
      <c r="E98" s="552"/>
      <c r="F98" s="553"/>
      <c r="G98" s="229"/>
      <c r="H98" s="230"/>
      <c r="I98" s="230"/>
      <c r="J98" s="230"/>
      <c r="K98" s="230"/>
      <c r="L98" s="230"/>
      <c r="M98" s="230"/>
      <c r="N98" s="230"/>
      <c r="O98" s="231"/>
      <c r="P98" s="804"/>
      <c r="Q98" s="804"/>
      <c r="R98" s="804"/>
      <c r="S98" s="804"/>
      <c r="T98" s="804"/>
      <c r="U98" s="804"/>
      <c r="V98" s="804"/>
      <c r="W98" s="804"/>
      <c r="X98" s="805"/>
      <c r="Y98" s="729" t="s">
        <v>54</v>
      </c>
      <c r="Z98" s="730"/>
      <c r="AA98" s="731"/>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4"/>
      <c r="I99" s="244"/>
      <c r="J99" s="244"/>
      <c r="K99" s="244"/>
      <c r="L99" s="244"/>
      <c r="M99" s="244"/>
      <c r="N99" s="244"/>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7"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581</v>
      </c>
      <c r="H101" s="158"/>
      <c r="I101" s="158"/>
      <c r="J101" s="158"/>
      <c r="K101" s="158"/>
      <c r="L101" s="158"/>
      <c r="M101" s="158"/>
      <c r="N101" s="158"/>
      <c r="O101" s="158"/>
      <c r="P101" s="158"/>
      <c r="Q101" s="158"/>
      <c r="R101" s="158"/>
      <c r="S101" s="158"/>
      <c r="T101" s="158"/>
      <c r="U101" s="158"/>
      <c r="V101" s="158"/>
      <c r="W101" s="158"/>
      <c r="X101" s="228"/>
      <c r="Y101" s="816" t="s">
        <v>55</v>
      </c>
      <c r="Z101" s="715"/>
      <c r="AA101" s="716"/>
      <c r="AB101" s="551" t="s">
        <v>582</v>
      </c>
      <c r="AC101" s="551"/>
      <c r="AD101" s="551"/>
      <c r="AE101" s="361">
        <v>4318</v>
      </c>
      <c r="AF101" s="362"/>
      <c r="AG101" s="362"/>
      <c r="AH101" s="363"/>
      <c r="AI101" s="361">
        <v>5180</v>
      </c>
      <c r="AJ101" s="362"/>
      <c r="AK101" s="362"/>
      <c r="AL101" s="363"/>
      <c r="AM101" s="361">
        <v>6847</v>
      </c>
      <c r="AN101" s="362"/>
      <c r="AO101" s="362"/>
      <c r="AP101" s="363"/>
      <c r="AQ101" s="361" t="s">
        <v>557</v>
      </c>
      <c r="AR101" s="362"/>
      <c r="AS101" s="362"/>
      <c r="AT101" s="363"/>
      <c r="AU101" s="361" t="s">
        <v>584</v>
      </c>
      <c r="AV101" s="362"/>
      <c r="AW101" s="362"/>
      <c r="AX101" s="363"/>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3"/>
      <c r="Y102" s="474" t="s">
        <v>56</v>
      </c>
      <c r="Z102" s="336"/>
      <c r="AA102" s="337"/>
      <c r="AB102" s="551" t="s">
        <v>583</v>
      </c>
      <c r="AC102" s="551"/>
      <c r="AD102" s="551"/>
      <c r="AE102" s="355">
        <v>4000</v>
      </c>
      <c r="AF102" s="355"/>
      <c r="AG102" s="355"/>
      <c r="AH102" s="355"/>
      <c r="AI102" s="355">
        <v>6000</v>
      </c>
      <c r="AJ102" s="355"/>
      <c r="AK102" s="355"/>
      <c r="AL102" s="355"/>
      <c r="AM102" s="355">
        <v>8000</v>
      </c>
      <c r="AN102" s="355"/>
      <c r="AO102" s="355"/>
      <c r="AP102" s="355"/>
      <c r="AQ102" s="817" t="s">
        <v>557</v>
      </c>
      <c r="AR102" s="818"/>
      <c r="AS102" s="818"/>
      <c r="AT102" s="819"/>
      <c r="AU102" s="817" t="s">
        <v>557</v>
      </c>
      <c r="AV102" s="818"/>
      <c r="AW102" s="818"/>
      <c r="AX102" s="819"/>
    </row>
    <row r="103" spans="1:60" ht="31.7"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540</v>
      </c>
      <c r="AV103" s="358"/>
      <c r="AW103" s="358"/>
      <c r="AX103" s="360"/>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8"/>
      <c r="Y104" s="477" t="s">
        <v>55</v>
      </c>
      <c r="Z104" s="478"/>
      <c r="AA104" s="479"/>
      <c r="AB104" s="471"/>
      <c r="AC104" s="472"/>
      <c r="AD104" s="473"/>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3"/>
      <c r="Y105" s="474" t="s">
        <v>56</v>
      </c>
      <c r="Z105" s="475"/>
      <c r="AA105" s="476"/>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7"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540</v>
      </c>
      <c r="AV106" s="358"/>
      <c r="AW106" s="358"/>
      <c r="AX106" s="360"/>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8"/>
      <c r="Y107" s="477" t="s">
        <v>55</v>
      </c>
      <c r="Z107" s="478"/>
      <c r="AA107" s="479"/>
      <c r="AB107" s="471"/>
      <c r="AC107" s="472"/>
      <c r="AD107" s="473"/>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3"/>
      <c r="Y108" s="474" t="s">
        <v>56</v>
      </c>
      <c r="Z108" s="475"/>
      <c r="AA108" s="476"/>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7"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540</v>
      </c>
      <c r="AV109" s="358"/>
      <c r="AW109" s="358"/>
      <c r="AX109" s="360"/>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8"/>
      <c r="Y110" s="477" t="s">
        <v>55</v>
      </c>
      <c r="Z110" s="478"/>
      <c r="AA110" s="479"/>
      <c r="AB110" s="471"/>
      <c r="AC110" s="472"/>
      <c r="AD110" s="473"/>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3"/>
      <c r="Y111" s="474" t="s">
        <v>56</v>
      </c>
      <c r="Z111" s="475"/>
      <c r="AA111" s="476"/>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7"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540</v>
      </c>
      <c r="AV112" s="358"/>
      <c r="AW112" s="358"/>
      <c r="AX112" s="360"/>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8"/>
      <c r="Y113" s="477" t="s">
        <v>55</v>
      </c>
      <c r="Z113" s="478"/>
      <c r="AA113" s="479"/>
      <c r="AB113" s="471"/>
      <c r="AC113" s="472"/>
      <c r="AD113" s="473"/>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3"/>
      <c r="Y114" s="474" t="s">
        <v>56</v>
      </c>
      <c r="Z114" s="475"/>
      <c r="AA114" s="476"/>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3"/>
      <c r="Z115" s="484"/>
      <c r="AA115" s="485"/>
      <c r="AB115" s="300" t="s">
        <v>11</v>
      </c>
      <c r="AC115" s="295"/>
      <c r="AD115" s="296"/>
      <c r="AE115" s="300" t="s">
        <v>357</v>
      </c>
      <c r="AF115" s="295"/>
      <c r="AG115" s="295"/>
      <c r="AH115" s="296"/>
      <c r="AI115" s="300" t="s">
        <v>363</v>
      </c>
      <c r="AJ115" s="295"/>
      <c r="AK115" s="295"/>
      <c r="AL115" s="296"/>
      <c r="AM115" s="300" t="s">
        <v>472</v>
      </c>
      <c r="AN115" s="295"/>
      <c r="AO115" s="295"/>
      <c r="AP115" s="296"/>
      <c r="AQ115" s="332" t="s">
        <v>541</v>
      </c>
      <c r="AR115" s="333"/>
      <c r="AS115" s="333"/>
      <c r="AT115" s="333"/>
      <c r="AU115" s="333"/>
      <c r="AV115" s="333"/>
      <c r="AW115" s="333"/>
      <c r="AX115" s="334"/>
    </row>
    <row r="116" spans="1:50" ht="23.25" customHeight="1" x14ac:dyDescent="0.15">
      <c r="A116" s="289"/>
      <c r="B116" s="290"/>
      <c r="C116" s="290"/>
      <c r="D116" s="290"/>
      <c r="E116" s="290"/>
      <c r="F116" s="291"/>
      <c r="G116" s="348" t="s">
        <v>585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587</v>
      </c>
      <c r="AC116" s="298"/>
      <c r="AD116" s="299"/>
      <c r="AE116" s="355">
        <f>20000000/4318</f>
        <v>4631.7739694302918</v>
      </c>
      <c r="AF116" s="355"/>
      <c r="AG116" s="355"/>
      <c r="AH116" s="355"/>
      <c r="AI116" s="355">
        <f>23000000/5180</f>
        <v>4440.1544401544397</v>
      </c>
      <c r="AJ116" s="355"/>
      <c r="AK116" s="355"/>
      <c r="AL116" s="355"/>
      <c r="AM116" s="355">
        <v>3067</v>
      </c>
      <c r="AN116" s="355"/>
      <c r="AO116" s="355"/>
      <c r="AP116" s="355"/>
      <c r="AQ116" s="361" t="s">
        <v>557</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586</v>
      </c>
      <c r="AC117" s="339"/>
      <c r="AD117" s="340"/>
      <c r="AE117" s="457" t="s">
        <v>588</v>
      </c>
      <c r="AF117" s="303"/>
      <c r="AG117" s="303"/>
      <c r="AH117" s="303"/>
      <c r="AI117" s="457" t="s">
        <v>589</v>
      </c>
      <c r="AJ117" s="303"/>
      <c r="AK117" s="303"/>
      <c r="AL117" s="303"/>
      <c r="AM117" s="303" t="s">
        <v>590</v>
      </c>
      <c r="AN117" s="303"/>
      <c r="AO117" s="303"/>
      <c r="AP117" s="303"/>
      <c r="AQ117" s="303" t="s">
        <v>557</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3"/>
      <c r="Z118" s="484"/>
      <c r="AA118" s="485"/>
      <c r="AB118" s="300" t="s">
        <v>11</v>
      </c>
      <c r="AC118" s="295"/>
      <c r="AD118" s="296"/>
      <c r="AE118" s="300" t="s">
        <v>357</v>
      </c>
      <c r="AF118" s="295"/>
      <c r="AG118" s="295"/>
      <c r="AH118" s="296"/>
      <c r="AI118" s="300" t="s">
        <v>363</v>
      </c>
      <c r="AJ118" s="295"/>
      <c r="AK118" s="295"/>
      <c r="AL118" s="296"/>
      <c r="AM118" s="300" t="s">
        <v>472</v>
      </c>
      <c r="AN118" s="295"/>
      <c r="AO118" s="295"/>
      <c r="AP118" s="296"/>
      <c r="AQ118" s="332" t="s">
        <v>541</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3"/>
      <c r="Z121" s="484"/>
      <c r="AA121" s="485"/>
      <c r="AB121" s="300" t="s">
        <v>11</v>
      </c>
      <c r="AC121" s="295"/>
      <c r="AD121" s="296"/>
      <c r="AE121" s="300" t="s">
        <v>357</v>
      </c>
      <c r="AF121" s="295"/>
      <c r="AG121" s="295"/>
      <c r="AH121" s="296"/>
      <c r="AI121" s="300" t="s">
        <v>363</v>
      </c>
      <c r="AJ121" s="295"/>
      <c r="AK121" s="295"/>
      <c r="AL121" s="296"/>
      <c r="AM121" s="300" t="s">
        <v>472</v>
      </c>
      <c r="AN121" s="295"/>
      <c r="AO121" s="295"/>
      <c r="AP121" s="296"/>
      <c r="AQ121" s="332" t="s">
        <v>541</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3"/>
      <c r="Z124" s="484"/>
      <c r="AA124" s="485"/>
      <c r="AB124" s="300" t="s">
        <v>11</v>
      </c>
      <c r="AC124" s="295"/>
      <c r="AD124" s="296"/>
      <c r="AE124" s="300" t="s">
        <v>357</v>
      </c>
      <c r="AF124" s="295"/>
      <c r="AG124" s="295"/>
      <c r="AH124" s="296"/>
      <c r="AI124" s="300" t="s">
        <v>363</v>
      </c>
      <c r="AJ124" s="295"/>
      <c r="AK124" s="295"/>
      <c r="AL124" s="296"/>
      <c r="AM124" s="300" t="s">
        <v>472</v>
      </c>
      <c r="AN124" s="295"/>
      <c r="AO124" s="295"/>
      <c r="AP124" s="296"/>
      <c r="AQ124" s="332" t="s">
        <v>541</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6"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541</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6" t="s">
        <v>369</v>
      </c>
      <c r="B130" s="994"/>
      <c r="C130" s="993" t="s">
        <v>366</v>
      </c>
      <c r="D130" s="994"/>
      <c r="E130" s="305" t="s">
        <v>399</v>
      </c>
      <c r="F130" s="306"/>
      <c r="G130" s="307" t="s">
        <v>584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7"/>
      <c r="B131" s="249"/>
      <c r="C131" s="248"/>
      <c r="D131" s="249"/>
      <c r="E131" s="235" t="s">
        <v>398</v>
      </c>
      <c r="F131" s="236"/>
      <c r="G131" s="232" t="s">
        <v>591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7"/>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584</v>
      </c>
      <c r="AR133" s="268"/>
      <c r="AS133" s="134" t="s">
        <v>356</v>
      </c>
      <c r="AT133" s="169"/>
      <c r="AU133" s="133">
        <v>32</v>
      </c>
      <c r="AV133" s="133"/>
      <c r="AW133" s="134" t="s">
        <v>300</v>
      </c>
      <c r="AX133" s="135"/>
    </row>
    <row r="134" spans="1:50" ht="39.75" customHeight="1" x14ac:dyDescent="0.15">
      <c r="A134" s="997"/>
      <c r="B134" s="249"/>
      <c r="C134" s="248"/>
      <c r="D134" s="249"/>
      <c r="E134" s="248"/>
      <c r="F134" s="311"/>
      <c r="G134" s="227" t="s">
        <v>592</v>
      </c>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278" t="s">
        <v>593</v>
      </c>
      <c r="AC134" s="218"/>
      <c r="AD134" s="218"/>
      <c r="AE134" s="263">
        <v>70</v>
      </c>
      <c r="AF134" s="101"/>
      <c r="AG134" s="101"/>
      <c r="AH134" s="101"/>
      <c r="AI134" s="263" t="s">
        <v>617</v>
      </c>
      <c r="AJ134" s="101"/>
      <c r="AK134" s="101"/>
      <c r="AL134" s="101"/>
      <c r="AM134" s="263" t="s">
        <v>617</v>
      </c>
      <c r="AN134" s="101"/>
      <c r="AO134" s="101"/>
      <c r="AP134" s="101"/>
      <c r="AQ134" s="263" t="s">
        <v>594</v>
      </c>
      <c r="AR134" s="101"/>
      <c r="AS134" s="101"/>
      <c r="AT134" s="101"/>
      <c r="AU134" s="263" t="s">
        <v>557</v>
      </c>
      <c r="AV134" s="101"/>
      <c r="AW134" s="101"/>
      <c r="AX134" s="219"/>
    </row>
    <row r="135" spans="1:50" ht="39.75" customHeight="1" x14ac:dyDescent="0.15">
      <c r="A135" s="997"/>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t="s">
        <v>593</v>
      </c>
      <c r="AC135" s="130"/>
      <c r="AD135" s="130"/>
      <c r="AE135" s="263" t="s">
        <v>557</v>
      </c>
      <c r="AF135" s="101"/>
      <c r="AG135" s="101"/>
      <c r="AH135" s="101"/>
      <c r="AI135" s="263" t="s">
        <v>617</v>
      </c>
      <c r="AJ135" s="101"/>
      <c r="AK135" s="101"/>
      <c r="AL135" s="101"/>
      <c r="AM135" s="263" t="s">
        <v>617</v>
      </c>
      <c r="AN135" s="101"/>
      <c r="AO135" s="101"/>
      <c r="AP135" s="101"/>
      <c r="AQ135" s="263" t="s">
        <v>557</v>
      </c>
      <c r="AR135" s="101"/>
      <c r="AS135" s="101"/>
      <c r="AT135" s="101"/>
      <c r="AU135" s="263">
        <v>100</v>
      </c>
      <c r="AV135" s="101"/>
      <c r="AW135" s="101"/>
      <c r="AX135" s="219"/>
    </row>
    <row r="136" spans="1:50" ht="18.75" hidden="1" customHeight="1" x14ac:dyDescent="0.15">
      <c r="A136" s="99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7"/>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5" hidden="1" customHeight="1" x14ac:dyDescent="0.15">
      <c r="A138" s="997"/>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7"/>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7"/>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5" hidden="1" customHeight="1" x14ac:dyDescent="0.15">
      <c r="A142" s="997"/>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7"/>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7"/>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5" hidden="1" customHeight="1" x14ac:dyDescent="0.15">
      <c r="A146" s="997"/>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7"/>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7"/>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5" hidden="1" customHeight="1" x14ac:dyDescent="0.15">
      <c r="A150" s="997"/>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7"/>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7" hidden="1" customHeight="1" x14ac:dyDescent="0.15">
      <c r="A152" s="997"/>
      <c r="B152" s="249"/>
      <c r="C152" s="248"/>
      <c r="D152" s="249"/>
      <c r="E152" s="248"/>
      <c r="F152" s="311"/>
      <c r="G152" s="269"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4"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7" hidden="1" customHeight="1" x14ac:dyDescent="0.15">
      <c r="A153" s="997"/>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7" hidden="1" customHeight="1" x14ac:dyDescent="0.15">
      <c r="A154" s="997"/>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2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7" hidden="1" customHeight="1" x14ac:dyDescent="0.15">
      <c r="A155" s="997"/>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7"/>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7" hidden="1" customHeight="1" x14ac:dyDescent="0.15">
      <c r="A157" s="997"/>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7"/>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7" hidden="1" customHeight="1" x14ac:dyDescent="0.15">
      <c r="A158" s="997"/>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8"/>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7" hidden="1" customHeight="1" x14ac:dyDescent="0.15">
      <c r="A159" s="997"/>
      <c r="B159" s="249"/>
      <c r="C159" s="248"/>
      <c r="D159" s="249"/>
      <c r="E159" s="248"/>
      <c r="F159" s="311"/>
      <c r="G159" s="269"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4" t="s">
        <v>477</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7" hidden="1" customHeight="1" x14ac:dyDescent="0.15">
      <c r="A160" s="997"/>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7" hidden="1" customHeight="1" x14ac:dyDescent="0.15">
      <c r="A161" s="997"/>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7" hidden="1" customHeight="1" x14ac:dyDescent="0.15">
      <c r="A162" s="997"/>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7"/>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7" hidden="1" customHeight="1" x14ac:dyDescent="0.15">
      <c r="A164" s="997"/>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7"/>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7" hidden="1" customHeight="1" x14ac:dyDescent="0.15">
      <c r="A165" s="997"/>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8"/>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7" hidden="1" customHeight="1" x14ac:dyDescent="0.15">
      <c r="A166" s="997"/>
      <c r="B166" s="249"/>
      <c r="C166" s="248"/>
      <c r="D166" s="249"/>
      <c r="E166" s="248"/>
      <c r="F166" s="311"/>
      <c r="G166" s="269"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4" t="s">
        <v>477</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7" hidden="1" customHeight="1" x14ac:dyDescent="0.15">
      <c r="A167" s="997"/>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7" hidden="1" customHeight="1" x14ac:dyDescent="0.15">
      <c r="A168" s="997"/>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7" hidden="1" customHeight="1" x14ac:dyDescent="0.15">
      <c r="A169" s="997"/>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7"/>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7" hidden="1" customHeight="1" x14ac:dyDescent="0.15">
      <c r="A171" s="997"/>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7"/>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7" hidden="1" customHeight="1" x14ac:dyDescent="0.15">
      <c r="A172" s="997"/>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8"/>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7" hidden="1" customHeight="1" x14ac:dyDescent="0.15">
      <c r="A173" s="997"/>
      <c r="B173" s="249"/>
      <c r="C173" s="248"/>
      <c r="D173" s="249"/>
      <c r="E173" s="248"/>
      <c r="F173" s="311"/>
      <c r="G173" s="269"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4" t="s">
        <v>477</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7" hidden="1" customHeight="1" x14ac:dyDescent="0.15">
      <c r="A174" s="997"/>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7" hidden="1" customHeight="1" x14ac:dyDescent="0.15">
      <c r="A175" s="997"/>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7" hidden="1" customHeight="1" x14ac:dyDescent="0.15">
      <c r="A176" s="997"/>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7"/>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7" hidden="1" customHeight="1" x14ac:dyDescent="0.15">
      <c r="A178" s="997"/>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7"/>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7" hidden="1" customHeight="1" x14ac:dyDescent="0.15">
      <c r="A179" s="997"/>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8"/>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7" hidden="1" customHeight="1" x14ac:dyDescent="0.15">
      <c r="A180" s="997"/>
      <c r="B180" s="249"/>
      <c r="C180" s="248"/>
      <c r="D180" s="249"/>
      <c r="E180" s="248"/>
      <c r="F180" s="311"/>
      <c r="G180" s="269"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4" t="s">
        <v>477</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7" hidden="1" customHeight="1" x14ac:dyDescent="0.15">
      <c r="A181" s="997"/>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7" hidden="1" customHeight="1" x14ac:dyDescent="0.15">
      <c r="A182" s="997"/>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7" hidden="1" customHeight="1" x14ac:dyDescent="0.15">
      <c r="A183" s="997"/>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7"/>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7" hidden="1" customHeight="1" x14ac:dyDescent="0.15">
      <c r="A185" s="997"/>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7"/>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7" hidden="1" customHeight="1" x14ac:dyDescent="0.15">
      <c r="A186" s="997"/>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8"/>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49"/>
      <c r="C188" s="248"/>
      <c r="D188" s="249"/>
      <c r="E188" s="157" t="s">
        <v>595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7"/>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5" hidden="1" customHeight="1" x14ac:dyDescent="0.15">
      <c r="A194" s="997"/>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7"/>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7"/>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5" hidden="1" customHeight="1" x14ac:dyDescent="0.15">
      <c r="A198" s="997"/>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7"/>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7"/>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5" hidden="1" customHeight="1" x14ac:dyDescent="0.15">
      <c r="A202" s="997"/>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7"/>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7"/>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5" hidden="1" customHeight="1" x14ac:dyDescent="0.15">
      <c r="A206" s="997"/>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7"/>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7"/>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5" hidden="1" customHeight="1" x14ac:dyDescent="0.15">
      <c r="A210" s="997"/>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7"/>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7" hidden="1" customHeight="1" x14ac:dyDescent="0.15">
      <c r="A212" s="997"/>
      <c r="B212" s="249"/>
      <c r="C212" s="248"/>
      <c r="D212" s="249"/>
      <c r="E212" s="248"/>
      <c r="F212" s="311"/>
      <c r="G212" s="269"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4"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7" hidden="1" customHeight="1" x14ac:dyDescent="0.15">
      <c r="A213" s="997"/>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7" hidden="1" customHeight="1" x14ac:dyDescent="0.15">
      <c r="A214" s="997"/>
      <c r="B214" s="249"/>
      <c r="C214" s="248"/>
      <c r="D214" s="249"/>
      <c r="E214" s="248"/>
      <c r="F214" s="311"/>
      <c r="G214" s="227"/>
      <c r="H214" s="158"/>
      <c r="I214" s="158"/>
      <c r="J214" s="158"/>
      <c r="K214" s="158"/>
      <c r="L214" s="158"/>
      <c r="M214" s="158"/>
      <c r="N214" s="158"/>
      <c r="O214" s="158"/>
      <c r="P214" s="228"/>
      <c r="Q214" s="984"/>
      <c r="R214" s="985"/>
      <c r="S214" s="985"/>
      <c r="T214" s="985"/>
      <c r="U214" s="985"/>
      <c r="V214" s="985"/>
      <c r="W214" s="985"/>
      <c r="X214" s="985"/>
      <c r="Y214" s="985"/>
      <c r="Z214" s="985"/>
      <c r="AA214" s="98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7" hidden="1" customHeight="1" x14ac:dyDescent="0.15">
      <c r="A215" s="997"/>
      <c r="B215" s="249"/>
      <c r="C215" s="248"/>
      <c r="D215" s="249"/>
      <c r="E215" s="248"/>
      <c r="F215" s="311"/>
      <c r="G215" s="229"/>
      <c r="H215" s="230"/>
      <c r="I215" s="230"/>
      <c r="J215" s="230"/>
      <c r="K215" s="230"/>
      <c r="L215" s="230"/>
      <c r="M215" s="230"/>
      <c r="N215" s="230"/>
      <c r="O215" s="230"/>
      <c r="P215" s="231"/>
      <c r="Q215" s="987"/>
      <c r="R215" s="988"/>
      <c r="S215" s="988"/>
      <c r="T215" s="988"/>
      <c r="U215" s="988"/>
      <c r="V215" s="988"/>
      <c r="W215" s="988"/>
      <c r="X215" s="988"/>
      <c r="Y215" s="988"/>
      <c r="Z215" s="988"/>
      <c r="AA215" s="98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7"/>
      <c r="B216" s="249"/>
      <c r="C216" s="248"/>
      <c r="D216" s="249"/>
      <c r="E216" s="248"/>
      <c r="F216" s="311"/>
      <c r="G216" s="229"/>
      <c r="H216" s="230"/>
      <c r="I216" s="230"/>
      <c r="J216" s="230"/>
      <c r="K216" s="230"/>
      <c r="L216" s="230"/>
      <c r="M216" s="230"/>
      <c r="N216" s="230"/>
      <c r="O216" s="230"/>
      <c r="P216" s="231"/>
      <c r="Q216" s="987"/>
      <c r="R216" s="988"/>
      <c r="S216" s="988"/>
      <c r="T216" s="988"/>
      <c r="U216" s="988"/>
      <c r="V216" s="988"/>
      <c r="W216" s="988"/>
      <c r="X216" s="988"/>
      <c r="Y216" s="988"/>
      <c r="Z216" s="988"/>
      <c r="AA216" s="98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7" hidden="1" customHeight="1" x14ac:dyDescent="0.15">
      <c r="A217" s="997"/>
      <c r="B217" s="249"/>
      <c r="C217" s="248"/>
      <c r="D217" s="249"/>
      <c r="E217" s="248"/>
      <c r="F217" s="311"/>
      <c r="G217" s="229"/>
      <c r="H217" s="230"/>
      <c r="I217" s="230"/>
      <c r="J217" s="230"/>
      <c r="K217" s="230"/>
      <c r="L217" s="230"/>
      <c r="M217" s="230"/>
      <c r="N217" s="230"/>
      <c r="O217" s="230"/>
      <c r="P217" s="231"/>
      <c r="Q217" s="987"/>
      <c r="R217" s="988"/>
      <c r="S217" s="988"/>
      <c r="T217" s="988"/>
      <c r="U217" s="988"/>
      <c r="V217" s="988"/>
      <c r="W217" s="988"/>
      <c r="X217" s="988"/>
      <c r="Y217" s="988"/>
      <c r="Z217" s="988"/>
      <c r="AA217" s="989"/>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7" hidden="1" customHeight="1" x14ac:dyDescent="0.15">
      <c r="A218" s="997"/>
      <c r="B218" s="249"/>
      <c r="C218" s="248"/>
      <c r="D218" s="249"/>
      <c r="E218" s="248"/>
      <c r="F218" s="311"/>
      <c r="G218" s="232"/>
      <c r="H218" s="161"/>
      <c r="I218" s="161"/>
      <c r="J218" s="161"/>
      <c r="K218" s="161"/>
      <c r="L218" s="161"/>
      <c r="M218" s="161"/>
      <c r="N218" s="161"/>
      <c r="O218" s="161"/>
      <c r="P218" s="233"/>
      <c r="Q218" s="990"/>
      <c r="R218" s="991"/>
      <c r="S218" s="991"/>
      <c r="T218" s="991"/>
      <c r="U218" s="991"/>
      <c r="V218" s="991"/>
      <c r="W218" s="991"/>
      <c r="X218" s="991"/>
      <c r="Y218" s="991"/>
      <c r="Z218" s="991"/>
      <c r="AA218" s="992"/>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7" hidden="1" customHeight="1" x14ac:dyDescent="0.15">
      <c r="A219" s="997"/>
      <c r="B219" s="249"/>
      <c r="C219" s="248"/>
      <c r="D219" s="249"/>
      <c r="E219" s="248"/>
      <c r="F219" s="311"/>
      <c r="G219" s="269"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4" t="s">
        <v>477</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7" hidden="1" customHeight="1" x14ac:dyDescent="0.15">
      <c r="A220" s="997"/>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7" hidden="1" customHeight="1" x14ac:dyDescent="0.15">
      <c r="A221" s="997"/>
      <c r="B221" s="249"/>
      <c r="C221" s="248"/>
      <c r="D221" s="249"/>
      <c r="E221" s="248"/>
      <c r="F221" s="311"/>
      <c r="G221" s="227"/>
      <c r="H221" s="158"/>
      <c r="I221" s="158"/>
      <c r="J221" s="158"/>
      <c r="K221" s="158"/>
      <c r="L221" s="158"/>
      <c r="M221" s="158"/>
      <c r="N221" s="158"/>
      <c r="O221" s="158"/>
      <c r="P221" s="228"/>
      <c r="Q221" s="984"/>
      <c r="R221" s="985"/>
      <c r="S221" s="985"/>
      <c r="T221" s="985"/>
      <c r="U221" s="985"/>
      <c r="V221" s="985"/>
      <c r="W221" s="985"/>
      <c r="X221" s="985"/>
      <c r="Y221" s="985"/>
      <c r="Z221" s="985"/>
      <c r="AA221" s="98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7" hidden="1" customHeight="1" x14ac:dyDescent="0.15">
      <c r="A222" s="997"/>
      <c r="B222" s="249"/>
      <c r="C222" s="248"/>
      <c r="D222" s="249"/>
      <c r="E222" s="248"/>
      <c r="F222" s="311"/>
      <c r="G222" s="229"/>
      <c r="H222" s="230"/>
      <c r="I222" s="230"/>
      <c r="J222" s="230"/>
      <c r="K222" s="230"/>
      <c r="L222" s="230"/>
      <c r="M222" s="230"/>
      <c r="N222" s="230"/>
      <c r="O222" s="230"/>
      <c r="P222" s="231"/>
      <c r="Q222" s="987"/>
      <c r="R222" s="988"/>
      <c r="S222" s="988"/>
      <c r="T222" s="988"/>
      <c r="U222" s="988"/>
      <c r="V222" s="988"/>
      <c r="W222" s="988"/>
      <c r="X222" s="988"/>
      <c r="Y222" s="988"/>
      <c r="Z222" s="988"/>
      <c r="AA222" s="98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7"/>
      <c r="B223" s="249"/>
      <c r="C223" s="248"/>
      <c r="D223" s="249"/>
      <c r="E223" s="248"/>
      <c r="F223" s="311"/>
      <c r="G223" s="229"/>
      <c r="H223" s="230"/>
      <c r="I223" s="230"/>
      <c r="J223" s="230"/>
      <c r="K223" s="230"/>
      <c r="L223" s="230"/>
      <c r="M223" s="230"/>
      <c r="N223" s="230"/>
      <c r="O223" s="230"/>
      <c r="P223" s="231"/>
      <c r="Q223" s="987"/>
      <c r="R223" s="988"/>
      <c r="S223" s="988"/>
      <c r="T223" s="988"/>
      <c r="U223" s="988"/>
      <c r="V223" s="988"/>
      <c r="W223" s="988"/>
      <c r="X223" s="988"/>
      <c r="Y223" s="988"/>
      <c r="Z223" s="988"/>
      <c r="AA223" s="98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7" hidden="1" customHeight="1" x14ac:dyDescent="0.15">
      <c r="A224" s="997"/>
      <c r="B224" s="249"/>
      <c r="C224" s="248"/>
      <c r="D224" s="249"/>
      <c r="E224" s="248"/>
      <c r="F224" s="311"/>
      <c r="G224" s="229"/>
      <c r="H224" s="230"/>
      <c r="I224" s="230"/>
      <c r="J224" s="230"/>
      <c r="K224" s="230"/>
      <c r="L224" s="230"/>
      <c r="M224" s="230"/>
      <c r="N224" s="230"/>
      <c r="O224" s="230"/>
      <c r="P224" s="231"/>
      <c r="Q224" s="987"/>
      <c r="R224" s="988"/>
      <c r="S224" s="988"/>
      <c r="T224" s="988"/>
      <c r="U224" s="988"/>
      <c r="V224" s="988"/>
      <c r="W224" s="988"/>
      <c r="X224" s="988"/>
      <c r="Y224" s="988"/>
      <c r="Z224" s="988"/>
      <c r="AA224" s="989"/>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7" hidden="1" customHeight="1" x14ac:dyDescent="0.15">
      <c r="A225" s="997"/>
      <c r="B225" s="249"/>
      <c r="C225" s="248"/>
      <c r="D225" s="249"/>
      <c r="E225" s="248"/>
      <c r="F225" s="311"/>
      <c r="G225" s="232"/>
      <c r="H225" s="161"/>
      <c r="I225" s="161"/>
      <c r="J225" s="161"/>
      <c r="K225" s="161"/>
      <c r="L225" s="161"/>
      <c r="M225" s="161"/>
      <c r="N225" s="161"/>
      <c r="O225" s="161"/>
      <c r="P225" s="233"/>
      <c r="Q225" s="990"/>
      <c r="R225" s="991"/>
      <c r="S225" s="991"/>
      <c r="T225" s="991"/>
      <c r="U225" s="991"/>
      <c r="V225" s="991"/>
      <c r="W225" s="991"/>
      <c r="X225" s="991"/>
      <c r="Y225" s="991"/>
      <c r="Z225" s="991"/>
      <c r="AA225" s="992"/>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7" hidden="1" customHeight="1" x14ac:dyDescent="0.15">
      <c r="A226" s="997"/>
      <c r="B226" s="249"/>
      <c r="C226" s="248"/>
      <c r="D226" s="249"/>
      <c r="E226" s="248"/>
      <c r="F226" s="311"/>
      <c r="G226" s="269"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4" t="s">
        <v>477</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7" hidden="1" customHeight="1" x14ac:dyDescent="0.15">
      <c r="A227" s="997"/>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7" hidden="1" customHeight="1" x14ac:dyDescent="0.15">
      <c r="A228" s="997"/>
      <c r="B228" s="249"/>
      <c r="C228" s="248"/>
      <c r="D228" s="249"/>
      <c r="E228" s="248"/>
      <c r="F228" s="311"/>
      <c r="G228" s="227"/>
      <c r="H228" s="158"/>
      <c r="I228" s="158"/>
      <c r="J228" s="158"/>
      <c r="K228" s="158"/>
      <c r="L228" s="158"/>
      <c r="M228" s="158"/>
      <c r="N228" s="158"/>
      <c r="O228" s="158"/>
      <c r="P228" s="228"/>
      <c r="Q228" s="984"/>
      <c r="R228" s="985"/>
      <c r="S228" s="985"/>
      <c r="T228" s="985"/>
      <c r="U228" s="985"/>
      <c r="V228" s="985"/>
      <c r="W228" s="985"/>
      <c r="X228" s="985"/>
      <c r="Y228" s="985"/>
      <c r="Z228" s="985"/>
      <c r="AA228" s="98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7" hidden="1" customHeight="1" x14ac:dyDescent="0.15">
      <c r="A229" s="997"/>
      <c r="B229" s="249"/>
      <c r="C229" s="248"/>
      <c r="D229" s="249"/>
      <c r="E229" s="248"/>
      <c r="F229" s="311"/>
      <c r="G229" s="229"/>
      <c r="H229" s="230"/>
      <c r="I229" s="230"/>
      <c r="J229" s="230"/>
      <c r="K229" s="230"/>
      <c r="L229" s="230"/>
      <c r="M229" s="230"/>
      <c r="N229" s="230"/>
      <c r="O229" s="230"/>
      <c r="P229" s="231"/>
      <c r="Q229" s="987"/>
      <c r="R229" s="988"/>
      <c r="S229" s="988"/>
      <c r="T229" s="988"/>
      <c r="U229" s="988"/>
      <c r="V229" s="988"/>
      <c r="W229" s="988"/>
      <c r="X229" s="988"/>
      <c r="Y229" s="988"/>
      <c r="Z229" s="988"/>
      <c r="AA229" s="98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7"/>
      <c r="B230" s="249"/>
      <c r="C230" s="248"/>
      <c r="D230" s="249"/>
      <c r="E230" s="248"/>
      <c r="F230" s="311"/>
      <c r="G230" s="229"/>
      <c r="H230" s="230"/>
      <c r="I230" s="230"/>
      <c r="J230" s="230"/>
      <c r="K230" s="230"/>
      <c r="L230" s="230"/>
      <c r="M230" s="230"/>
      <c r="N230" s="230"/>
      <c r="O230" s="230"/>
      <c r="P230" s="231"/>
      <c r="Q230" s="987"/>
      <c r="R230" s="988"/>
      <c r="S230" s="988"/>
      <c r="T230" s="988"/>
      <c r="U230" s="988"/>
      <c r="V230" s="988"/>
      <c r="W230" s="988"/>
      <c r="X230" s="988"/>
      <c r="Y230" s="988"/>
      <c r="Z230" s="988"/>
      <c r="AA230" s="98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7" hidden="1" customHeight="1" x14ac:dyDescent="0.15">
      <c r="A231" s="997"/>
      <c r="B231" s="249"/>
      <c r="C231" s="248"/>
      <c r="D231" s="249"/>
      <c r="E231" s="248"/>
      <c r="F231" s="311"/>
      <c r="G231" s="229"/>
      <c r="H231" s="230"/>
      <c r="I231" s="230"/>
      <c r="J231" s="230"/>
      <c r="K231" s="230"/>
      <c r="L231" s="230"/>
      <c r="M231" s="230"/>
      <c r="N231" s="230"/>
      <c r="O231" s="230"/>
      <c r="P231" s="231"/>
      <c r="Q231" s="987"/>
      <c r="R231" s="988"/>
      <c r="S231" s="988"/>
      <c r="T231" s="988"/>
      <c r="U231" s="988"/>
      <c r="V231" s="988"/>
      <c r="W231" s="988"/>
      <c r="X231" s="988"/>
      <c r="Y231" s="988"/>
      <c r="Z231" s="988"/>
      <c r="AA231" s="989"/>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7" hidden="1" customHeight="1" x14ac:dyDescent="0.15">
      <c r="A232" s="997"/>
      <c r="B232" s="249"/>
      <c r="C232" s="248"/>
      <c r="D232" s="249"/>
      <c r="E232" s="248"/>
      <c r="F232" s="311"/>
      <c r="G232" s="232"/>
      <c r="H232" s="161"/>
      <c r="I232" s="161"/>
      <c r="J232" s="161"/>
      <c r="K232" s="161"/>
      <c r="L232" s="161"/>
      <c r="M232" s="161"/>
      <c r="N232" s="161"/>
      <c r="O232" s="161"/>
      <c r="P232" s="233"/>
      <c r="Q232" s="990"/>
      <c r="R232" s="991"/>
      <c r="S232" s="991"/>
      <c r="T232" s="991"/>
      <c r="U232" s="991"/>
      <c r="V232" s="991"/>
      <c r="W232" s="991"/>
      <c r="X232" s="991"/>
      <c r="Y232" s="991"/>
      <c r="Z232" s="991"/>
      <c r="AA232" s="992"/>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7" hidden="1" customHeight="1" x14ac:dyDescent="0.15">
      <c r="A233" s="997"/>
      <c r="B233" s="249"/>
      <c r="C233" s="248"/>
      <c r="D233" s="249"/>
      <c r="E233" s="248"/>
      <c r="F233" s="311"/>
      <c r="G233" s="269"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4" t="s">
        <v>477</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7" hidden="1" customHeight="1" x14ac:dyDescent="0.15">
      <c r="A234" s="997"/>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7" hidden="1" customHeight="1" x14ac:dyDescent="0.15">
      <c r="A235" s="997"/>
      <c r="B235" s="249"/>
      <c r="C235" s="248"/>
      <c r="D235" s="249"/>
      <c r="E235" s="248"/>
      <c r="F235" s="311"/>
      <c r="G235" s="227"/>
      <c r="H235" s="158"/>
      <c r="I235" s="158"/>
      <c r="J235" s="158"/>
      <c r="K235" s="158"/>
      <c r="L235" s="158"/>
      <c r="M235" s="158"/>
      <c r="N235" s="158"/>
      <c r="O235" s="158"/>
      <c r="P235" s="228"/>
      <c r="Q235" s="984"/>
      <c r="R235" s="985"/>
      <c r="S235" s="985"/>
      <c r="T235" s="985"/>
      <c r="U235" s="985"/>
      <c r="V235" s="985"/>
      <c r="W235" s="985"/>
      <c r="X235" s="985"/>
      <c r="Y235" s="985"/>
      <c r="Z235" s="985"/>
      <c r="AA235" s="98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7" hidden="1" customHeight="1" x14ac:dyDescent="0.15">
      <c r="A236" s="997"/>
      <c r="B236" s="249"/>
      <c r="C236" s="248"/>
      <c r="D236" s="249"/>
      <c r="E236" s="248"/>
      <c r="F236" s="311"/>
      <c r="G236" s="229"/>
      <c r="H236" s="230"/>
      <c r="I236" s="230"/>
      <c r="J236" s="230"/>
      <c r="K236" s="230"/>
      <c r="L236" s="230"/>
      <c r="M236" s="230"/>
      <c r="N236" s="230"/>
      <c r="O236" s="230"/>
      <c r="P236" s="231"/>
      <c r="Q236" s="987"/>
      <c r="R236" s="988"/>
      <c r="S236" s="988"/>
      <c r="T236" s="988"/>
      <c r="U236" s="988"/>
      <c r="V236" s="988"/>
      <c r="W236" s="988"/>
      <c r="X236" s="988"/>
      <c r="Y236" s="988"/>
      <c r="Z236" s="988"/>
      <c r="AA236" s="98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7"/>
      <c r="B237" s="249"/>
      <c r="C237" s="248"/>
      <c r="D237" s="249"/>
      <c r="E237" s="248"/>
      <c r="F237" s="311"/>
      <c r="G237" s="229"/>
      <c r="H237" s="230"/>
      <c r="I237" s="230"/>
      <c r="J237" s="230"/>
      <c r="K237" s="230"/>
      <c r="L237" s="230"/>
      <c r="M237" s="230"/>
      <c r="N237" s="230"/>
      <c r="O237" s="230"/>
      <c r="P237" s="231"/>
      <c r="Q237" s="987"/>
      <c r="R237" s="988"/>
      <c r="S237" s="988"/>
      <c r="T237" s="988"/>
      <c r="U237" s="988"/>
      <c r="V237" s="988"/>
      <c r="W237" s="988"/>
      <c r="X237" s="988"/>
      <c r="Y237" s="988"/>
      <c r="Z237" s="988"/>
      <c r="AA237" s="98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7" hidden="1" customHeight="1" x14ac:dyDescent="0.15">
      <c r="A238" s="997"/>
      <c r="B238" s="249"/>
      <c r="C238" s="248"/>
      <c r="D238" s="249"/>
      <c r="E238" s="248"/>
      <c r="F238" s="311"/>
      <c r="G238" s="229"/>
      <c r="H238" s="230"/>
      <c r="I238" s="230"/>
      <c r="J238" s="230"/>
      <c r="K238" s="230"/>
      <c r="L238" s="230"/>
      <c r="M238" s="230"/>
      <c r="N238" s="230"/>
      <c r="O238" s="230"/>
      <c r="P238" s="231"/>
      <c r="Q238" s="987"/>
      <c r="R238" s="988"/>
      <c r="S238" s="988"/>
      <c r="T238" s="988"/>
      <c r="U238" s="988"/>
      <c r="V238" s="988"/>
      <c r="W238" s="988"/>
      <c r="X238" s="988"/>
      <c r="Y238" s="988"/>
      <c r="Z238" s="988"/>
      <c r="AA238" s="989"/>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7" hidden="1" customHeight="1" x14ac:dyDescent="0.15">
      <c r="A239" s="997"/>
      <c r="B239" s="249"/>
      <c r="C239" s="248"/>
      <c r="D239" s="249"/>
      <c r="E239" s="248"/>
      <c r="F239" s="311"/>
      <c r="G239" s="232"/>
      <c r="H239" s="161"/>
      <c r="I239" s="161"/>
      <c r="J239" s="161"/>
      <c r="K239" s="161"/>
      <c r="L239" s="161"/>
      <c r="M239" s="161"/>
      <c r="N239" s="161"/>
      <c r="O239" s="161"/>
      <c r="P239" s="233"/>
      <c r="Q239" s="990"/>
      <c r="R239" s="991"/>
      <c r="S239" s="991"/>
      <c r="T239" s="991"/>
      <c r="U239" s="991"/>
      <c r="V239" s="991"/>
      <c r="W239" s="991"/>
      <c r="X239" s="991"/>
      <c r="Y239" s="991"/>
      <c r="Z239" s="991"/>
      <c r="AA239" s="992"/>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7" hidden="1" customHeight="1" x14ac:dyDescent="0.15">
      <c r="A240" s="997"/>
      <c r="B240" s="249"/>
      <c r="C240" s="248"/>
      <c r="D240" s="249"/>
      <c r="E240" s="248"/>
      <c r="F240" s="311"/>
      <c r="G240" s="269"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4" t="s">
        <v>477</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7" hidden="1" customHeight="1" x14ac:dyDescent="0.15">
      <c r="A241" s="997"/>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7" hidden="1" customHeight="1" x14ac:dyDescent="0.15">
      <c r="A242" s="997"/>
      <c r="B242" s="249"/>
      <c r="C242" s="248"/>
      <c r="D242" s="249"/>
      <c r="E242" s="248"/>
      <c r="F242" s="311"/>
      <c r="G242" s="227"/>
      <c r="H242" s="158"/>
      <c r="I242" s="158"/>
      <c r="J242" s="158"/>
      <c r="K242" s="158"/>
      <c r="L242" s="158"/>
      <c r="M242" s="158"/>
      <c r="N242" s="158"/>
      <c r="O242" s="158"/>
      <c r="P242" s="228"/>
      <c r="Q242" s="984"/>
      <c r="R242" s="985"/>
      <c r="S242" s="985"/>
      <c r="T242" s="985"/>
      <c r="U242" s="985"/>
      <c r="V242" s="985"/>
      <c r="W242" s="985"/>
      <c r="X242" s="985"/>
      <c r="Y242" s="985"/>
      <c r="Z242" s="985"/>
      <c r="AA242" s="98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7" hidden="1" customHeight="1" x14ac:dyDescent="0.15">
      <c r="A243" s="997"/>
      <c r="B243" s="249"/>
      <c r="C243" s="248"/>
      <c r="D243" s="249"/>
      <c r="E243" s="248"/>
      <c r="F243" s="311"/>
      <c r="G243" s="229"/>
      <c r="H243" s="230"/>
      <c r="I243" s="230"/>
      <c r="J243" s="230"/>
      <c r="K243" s="230"/>
      <c r="L243" s="230"/>
      <c r="M243" s="230"/>
      <c r="N243" s="230"/>
      <c r="O243" s="230"/>
      <c r="P243" s="231"/>
      <c r="Q243" s="987"/>
      <c r="R243" s="988"/>
      <c r="S243" s="988"/>
      <c r="T243" s="988"/>
      <c r="U243" s="988"/>
      <c r="V243" s="988"/>
      <c r="W243" s="988"/>
      <c r="X243" s="988"/>
      <c r="Y243" s="988"/>
      <c r="Z243" s="988"/>
      <c r="AA243" s="98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7"/>
      <c r="B244" s="249"/>
      <c r="C244" s="248"/>
      <c r="D244" s="249"/>
      <c r="E244" s="248"/>
      <c r="F244" s="311"/>
      <c r="G244" s="229"/>
      <c r="H244" s="230"/>
      <c r="I244" s="230"/>
      <c r="J244" s="230"/>
      <c r="K244" s="230"/>
      <c r="L244" s="230"/>
      <c r="M244" s="230"/>
      <c r="N244" s="230"/>
      <c r="O244" s="230"/>
      <c r="P244" s="231"/>
      <c r="Q244" s="987"/>
      <c r="R244" s="988"/>
      <c r="S244" s="988"/>
      <c r="T244" s="988"/>
      <c r="U244" s="988"/>
      <c r="V244" s="988"/>
      <c r="W244" s="988"/>
      <c r="X244" s="988"/>
      <c r="Y244" s="988"/>
      <c r="Z244" s="988"/>
      <c r="AA244" s="98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7" hidden="1" customHeight="1" x14ac:dyDescent="0.15">
      <c r="A245" s="997"/>
      <c r="B245" s="249"/>
      <c r="C245" s="248"/>
      <c r="D245" s="249"/>
      <c r="E245" s="248"/>
      <c r="F245" s="311"/>
      <c r="G245" s="229"/>
      <c r="H245" s="230"/>
      <c r="I245" s="230"/>
      <c r="J245" s="230"/>
      <c r="K245" s="230"/>
      <c r="L245" s="230"/>
      <c r="M245" s="230"/>
      <c r="N245" s="230"/>
      <c r="O245" s="230"/>
      <c r="P245" s="231"/>
      <c r="Q245" s="987"/>
      <c r="R245" s="988"/>
      <c r="S245" s="988"/>
      <c r="T245" s="988"/>
      <c r="U245" s="988"/>
      <c r="V245" s="988"/>
      <c r="W245" s="988"/>
      <c r="X245" s="988"/>
      <c r="Y245" s="988"/>
      <c r="Z245" s="988"/>
      <c r="AA245" s="989"/>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7" hidden="1" customHeight="1" x14ac:dyDescent="0.15">
      <c r="A246" s="997"/>
      <c r="B246" s="249"/>
      <c r="C246" s="248"/>
      <c r="D246" s="249"/>
      <c r="E246" s="312"/>
      <c r="F246" s="313"/>
      <c r="G246" s="232"/>
      <c r="H246" s="161"/>
      <c r="I246" s="161"/>
      <c r="J246" s="161"/>
      <c r="K246" s="161"/>
      <c r="L246" s="161"/>
      <c r="M246" s="161"/>
      <c r="N246" s="161"/>
      <c r="O246" s="161"/>
      <c r="P246" s="233"/>
      <c r="Q246" s="990"/>
      <c r="R246" s="991"/>
      <c r="S246" s="991"/>
      <c r="T246" s="991"/>
      <c r="U246" s="991"/>
      <c r="V246" s="991"/>
      <c r="W246" s="991"/>
      <c r="X246" s="991"/>
      <c r="Y246" s="991"/>
      <c r="Z246" s="991"/>
      <c r="AA246" s="992"/>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7"/>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5" hidden="1" customHeight="1" x14ac:dyDescent="0.15">
      <c r="A254" s="997"/>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7"/>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7"/>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5" hidden="1" customHeight="1" x14ac:dyDescent="0.15">
      <c r="A258" s="997"/>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7"/>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7"/>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5" hidden="1" customHeight="1" x14ac:dyDescent="0.15">
      <c r="A262" s="997"/>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7"/>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7"/>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5" hidden="1" customHeight="1" x14ac:dyDescent="0.15">
      <c r="A266" s="997"/>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7"/>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7"/>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5" hidden="1" customHeight="1" x14ac:dyDescent="0.15">
      <c r="A270" s="997"/>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7"/>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7" hidden="1" customHeight="1" x14ac:dyDescent="0.15">
      <c r="A272" s="997"/>
      <c r="B272" s="249"/>
      <c r="C272" s="248"/>
      <c r="D272" s="249"/>
      <c r="E272" s="248"/>
      <c r="F272" s="311"/>
      <c r="G272" s="269"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4"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7" hidden="1" customHeight="1" x14ac:dyDescent="0.15">
      <c r="A273" s="997"/>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7" hidden="1" customHeight="1" x14ac:dyDescent="0.15">
      <c r="A274" s="997"/>
      <c r="B274" s="249"/>
      <c r="C274" s="248"/>
      <c r="D274" s="249"/>
      <c r="E274" s="248"/>
      <c r="F274" s="311"/>
      <c r="G274" s="227"/>
      <c r="H274" s="158"/>
      <c r="I274" s="158"/>
      <c r="J274" s="158"/>
      <c r="K274" s="158"/>
      <c r="L274" s="158"/>
      <c r="M274" s="158"/>
      <c r="N274" s="158"/>
      <c r="O274" s="158"/>
      <c r="P274" s="228"/>
      <c r="Q274" s="984"/>
      <c r="R274" s="985"/>
      <c r="S274" s="985"/>
      <c r="T274" s="985"/>
      <c r="U274" s="985"/>
      <c r="V274" s="985"/>
      <c r="W274" s="985"/>
      <c r="X274" s="985"/>
      <c r="Y274" s="985"/>
      <c r="Z274" s="985"/>
      <c r="AA274" s="98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7" hidden="1" customHeight="1" x14ac:dyDescent="0.15">
      <c r="A275" s="997"/>
      <c r="B275" s="249"/>
      <c r="C275" s="248"/>
      <c r="D275" s="249"/>
      <c r="E275" s="248"/>
      <c r="F275" s="311"/>
      <c r="G275" s="229"/>
      <c r="H275" s="230"/>
      <c r="I275" s="230"/>
      <c r="J275" s="230"/>
      <c r="K275" s="230"/>
      <c r="L275" s="230"/>
      <c r="M275" s="230"/>
      <c r="N275" s="230"/>
      <c r="O275" s="230"/>
      <c r="P275" s="231"/>
      <c r="Q275" s="987"/>
      <c r="R275" s="988"/>
      <c r="S275" s="988"/>
      <c r="T275" s="988"/>
      <c r="U275" s="988"/>
      <c r="V275" s="988"/>
      <c r="W275" s="988"/>
      <c r="X275" s="988"/>
      <c r="Y275" s="988"/>
      <c r="Z275" s="988"/>
      <c r="AA275" s="98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7"/>
      <c r="B276" s="249"/>
      <c r="C276" s="248"/>
      <c r="D276" s="249"/>
      <c r="E276" s="248"/>
      <c r="F276" s="311"/>
      <c r="G276" s="229"/>
      <c r="H276" s="230"/>
      <c r="I276" s="230"/>
      <c r="J276" s="230"/>
      <c r="K276" s="230"/>
      <c r="L276" s="230"/>
      <c r="M276" s="230"/>
      <c r="N276" s="230"/>
      <c r="O276" s="230"/>
      <c r="P276" s="231"/>
      <c r="Q276" s="987"/>
      <c r="R276" s="988"/>
      <c r="S276" s="988"/>
      <c r="T276" s="988"/>
      <c r="U276" s="988"/>
      <c r="V276" s="988"/>
      <c r="W276" s="988"/>
      <c r="X276" s="988"/>
      <c r="Y276" s="988"/>
      <c r="Z276" s="988"/>
      <c r="AA276" s="98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7" hidden="1" customHeight="1" x14ac:dyDescent="0.15">
      <c r="A277" s="997"/>
      <c r="B277" s="249"/>
      <c r="C277" s="248"/>
      <c r="D277" s="249"/>
      <c r="E277" s="248"/>
      <c r="F277" s="311"/>
      <c r="G277" s="229"/>
      <c r="H277" s="230"/>
      <c r="I277" s="230"/>
      <c r="J277" s="230"/>
      <c r="K277" s="230"/>
      <c r="L277" s="230"/>
      <c r="M277" s="230"/>
      <c r="N277" s="230"/>
      <c r="O277" s="230"/>
      <c r="P277" s="231"/>
      <c r="Q277" s="987"/>
      <c r="R277" s="988"/>
      <c r="S277" s="988"/>
      <c r="T277" s="988"/>
      <c r="U277" s="988"/>
      <c r="V277" s="988"/>
      <c r="W277" s="988"/>
      <c r="X277" s="988"/>
      <c r="Y277" s="988"/>
      <c r="Z277" s="988"/>
      <c r="AA277" s="989"/>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7" hidden="1" customHeight="1" x14ac:dyDescent="0.15">
      <c r="A278" s="997"/>
      <c r="B278" s="249"/>
      <c r="C278" s="248"/>
      <c r="D278" s="249"/>
      <c r="E278" s="248"/>
      <c r="F278" s="311"/>
      <c r="G278" s="232"/>
      <c r="H278" s="161"/>
      <c r="I278" s="161"/>
      <c r="J278" s="161"/>
      <c r="K278" s="161"/>
      <c r="L278" s="161"/>
      <c r="M278" s="161"/>
      <c r="N278" s="161"/>
      <c r="O278" s="161"/>
      <c r="P278" s="233"/>
      <c r="Q278" s="990"/>
      <c r="R278" s="991"/>
      <c r="S278" s="991"/>
      <c r="T278" s="991"/>
      <c r="U278" s="991"/>
      <c r="V278" s="991"/>
      <c r="W278" s="991"/>
      <c r="X278" s="991"/>
      <c r="Y278" s="991"/>
      <c r="Z278" s="991"/>
      <c r="AA278" s="992"/>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7" hidden="1" customHeight="1" x14ac:dyDescent="0.15">
      <c r="A279" s="997"/>
      <c r="B279" s="249"/>
      <c r="C279" s="248"/>
      <c r="D279" s="249"/>
      <c r="E279" s="248"/>
      <c r="F279" s="311"/>
      <c r="G279" s="269"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4" t="s">
        <v>477</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7" hidden="1" customHeight="1" x14ac:dyDescent="0.15">
      <c r="A280" s="997"/>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7" hidden="1" customHeight="1" x14ac:dyDescent="0.15">
      <c r="A281" s="997"/>
      <c r="B281" s="249"/>
      <c r="C281" s="248"/>
      <c r="D281" s="249"/>
      <c r="E281" s="248"/>
      <c r="F281" s="311"/>
      <c r="G281" s="227"/>
      <c r="H281" s="158"/>
      <c r="I281" s="158"/>
      <c r="J281" s="158"/>
      <c r="K281" s="158"/>
      <c r="L281" s="158"/>
      <c r="M281" s="158"/>
      <c r="N281" s="158"/>
      <c r="O281" s="158"/>
      <c r="P281" s="228"/>
      <c r="Q281" s="984"/>
      <c r="R281" s="985"/>
      <c r="S281" s="985"/>
      <c r="T281" s="985"/>
      <c r="U281" s="985"/>
      <c r="V281" s="985"/>
      <c r="W281" s="985"/>
      <c r="X281" s="985"/>
      <c r="Y281" s="985"/>
      <c r="Z281" s="985"/>
      <c r="AA281" s="98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7" hidden="1" customHeight="1" x14ac:dyDescent="0.15">
      <c r="A282" s="997"/>
      <c r="B282" s="249"/>
      <c r="C282" s="248"/>
      <c r="D282" s="249"/>
      <c r="E282" s="248"/>
      <c r="F282" s="311"/>
      <c r="G282" s="229"/>
      <c r="H282" s="230"/>
      <c r="I282" s="230"/>
      <c r="J282" s="230"/>
      <c r="K282" s="230"/>
      <c r="L282" s="230"/>
      <c r="M282" s="230"/>
      <c r="N282" s="230"/>
      <c r="O282" s="230"/>
      <c r="P282" s="231"/>
      <c r="Q282" s="987"/>
      <c r="R282" s="988"/>
      <c r="S282" s="988"/>
      <c r="T282" s="988"/>
      <c r="U282" s="988"/>
      <c r="V282" s="988"/>
      <c r="W282" s="988"/>
      <c r="X282" s="988"/>
      <c r="Y282" s="988"/>
      <c r="Z282" s="988"/>
      <c r="AA282" s="98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7"/>
      <c r="B283" s="249"/>
      <c r="C283" s="248"/>
      <c r="D283" s="249"/>
      <c r="E283" s="248"/>
      <c r="F283" s="311"/>
      <c r="G283" s="229"/>
      <c r="H283" s="230"/>
      <c r="I283" s="230"/>
      <c r="J283" s="230"/>
      <c r="K283" s="230"/>
      <c r="L283" s="230"/>
      <c r="M283" s="230"/>
      <c r="N283" s="230"/>
      <c r="O283" s="230"/>
      <c r="P283" s="231"/>
      <c r="Q283" s="987"/>
      <c r="R283" s="988"/>
      <c r="S283" s="988"/>
      <c r="T283" s="988"/>
      <c r="U283" s="988"/>
      <c r="V283" s="988"/>
      <c r="W283" s="988"/>
      <c r="X283" s="988"/>
      <c r="Y283" s="988"/>
      <c r="Z283" s="988"/>
      <c r="AA283" s="98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7" hidden="1" customHeight="1" x14ac:dyDescent="0.15">
      <c r="A284" s="997"/>
      <c r="B284" s="249"/>
      <c r="C284" s="248"/>
      <c r="D284" s="249"/>
      <c r="E284" s="248"/>
      <c r="F284" s="311"/>
      <c r="G284" s="229"/>
      <c r="H284" s="230"/>
      <c r="I284" s="230"/>
      <c r="J284" s="230"/>
      <c r="K284" s="230"/>
      <c r="L284" s="230"/>
      <c r="M284" s="230"/>
      <c r="N284" s="230"/>
      <c r="O284" s="230"/>
      <c r="P284" s="231"/>
      <c r="Q284" s="987"/>
      <c r="R284" s="988"/>
      <c r="S284" s="988"/>
      <c r="T284" s="988"/>
      <c r="U284" s="988"/>
      <c r="V284" s="988"/>
      <c r="W284" s="988"/>
      <c r="X284" s="988"/>
      <c r="Y284" s="988"/>
      <c r="Z284" s="988"/>
      <c r="AA284" s="989"/>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7" hidden="1" customHeight="1" x14ac:dyDescent="0.15">
      <c r="A285" s="997"/>
      <c r="B285" s="249"/>
      <c r="C285" s="248"/>
      <c r="D285" s="249"/>
      <c r="E285" s="248"/>
      <c r="F285" s="311"/>
      <c r="G285" s="232"/>
      <c r="H285" s="161"/>
      <c r="I285" s="161"/>
      <c r="J285" s="161"/>
      <c r="K285" s="161"/>
      <c r="L285" s="161"/>
      <c r="M285" s="161"/>
      <c r="N285" s="161"/>
      <c r="O285" s="161"/>
      <c r="P285" s="233"/>
      <c r="Q285" s="990"/>
      <c r="R285" s="991"/>
      <c r="S285" s="991"/>
      <c r="T285" s="991"/>
      <c r="U285" s="991"/>
      <c r="V285" s="991"/>
      <c r="W285" s="991"/>
      <c r="X285" s="991"/>
      <c r="Y285" s="991"/>
      <c r="Z285" s="991"/>
      <c r="AA285" s="992"/>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7" hidden="1" customHeight="1" x14ac:dyDescent="0.15">
      <c r="A286" s="997"/>
      <c r="B286" s="249"/>
      <c r="C286" s="248"/>
      <c r="D286" s="249"/>
      <c r="E286" s="248"/>
      <c r="F286" s="311"/>
      <c r="G286" s="269"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4" t="s">
        <v>477</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7" hidden="1" customHeight="1" x14ac:dyDescent="0.15">
      <c r="A287" s="997"/>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7" hidden="1" customHeight="1" x14ac:dyDescent="0.15">
      <c r="A288" s="997"/>
      <c r="B288" s="249"/>
      <c r="C288" s="248"/>
      <c r="D288" s="249"/>
      <c r="E288" s="248"/>
      <c r="F288" s="311"/>
      <c r="G288" s="227"/>
      <c r="H288" s="158"/>
      <c r="I288" s="158"/>
      <c r="J288" s="158"/>
      <c r="K288" s="158"/>
      <c r="L288" s="158"/>
      <c r="M288" s="158"/>
      <c r="N288" s="158"/>
      <c r="O288" s="158"/>
      <c r="P288" s="228"/>
      <c r="Q288" s="984"/>
      <c r="R288" s="985"/>
      <c r="S288" s="985"/>
      <c r="T288" s="985"/>
      <c r="U288" s="985"/>
      <c r="V288" s="985"/>
      <c r="W288" s="985"/>
      <c r="X288" s="985"/>
      <c r="Y288" s="985"/>
      <c r="Z288" s="985"/>
      <c r="AA288" s="98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7" hidden="1" customHeight="1" x14ac:dyDescent="0.15">
      <c r="A289" s="997"/>
      <c r="B289" s="249"/>
      <c r="C289" s="248"/>
      <c r="D289" s="249"/>
      <c r="E289" s="248"/>
      <c r="F289" s="311"/>
      <c r="G289" s="229"/>
      <c r="H289" s="230"/>
      <c r="I289" s="230"/>
      <c r="J289" s="230"/>
      <c r="K289" s="230"/>
      <c r="L289" s="230"/>
      <c r="M289" s="230"/>
      <c r="N289" s="230"/>
      <c r="O289" s="230"/>
      <c r="P289" s="231"/>
      <c r="Q289" s="987"/>
      <c r="R289" s="988"/>
      <c r="S289" s="988"/>
      <c r="T289" s="988"/>
      <c r="U289" s="988"/>
      <c r="V289" s="988"/>
      <c r="W289" s="988"/>
      <c r="X289" s="988"/>
      <c r="Y289" s="988"/>
      <c r="Z289" s="988"/>
      <c r="AA289" s="98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7"/>
      <c r="B290" s="249"/>
      <c r="C290" s="248"/>
      <c r="D290" s="249"/>
      <c r="E290" s="248"/>
      <c r="F290" s="311"/>
      <c r="G290" s="229"/>
      <c r="H290" s="230"/>
      <c r="I290" s="230"/>
      <c r="J290" s="230"/>
      <c r="K290" s="230"/>
      <c r="L290" s="230"/>
      <c r="M290" s="230"/>
      <c r="N290" s="230"/>
      <c r="O290" s="230"/>
      <c r="P290" s="231"/>
      <c r="Q290" s="987"/>
      <c r="R290" s="988"/>
      <c r="S290" s="988"/>
      <c r="T290" s="988"/>
      <c r="U290" s="988"/>
      <c r="V290" s="988"/>
      <c r="W290" s="988"/>
      <c r="X290" s="988"/>
      <c r="Y290" s="988"/>
      <c r="Z290" s="988"/>
      <c r="AA290" s="98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7" hidden="1" customHeight="1" x14ac:dyDescent="0.15">
      <c r="A291" s="997"/>
      <c r="B291" s="249"/>
      <c r="C291" s="248"/>
      <c r="D291" s="249"/>
      <c r="E291" s="248"/>
      <c r="F291" s="311"/>
      <c r="G291" s="229"/>
      <c r="H291" s="230"/>
      <c r="I291" s="230"/>
      <c r="J291" s="230"/>
      <c r="K291" s="230"/>
      <c r="L291" s="230"/>
      <c r="M291" s="230"/>
      <c r="N291" s="230"/>
      <c r="O291" s="230"/>
      <c r="P291" s="231"/>
      <c r="Q291" s="987"/>
      <c r="R291" s="988"/>
      <c r="S291" s="988"/>
      <c r="T291" s="988"/>
      <c r="U291" s="988"/>
      <c r="V291" s="988"/>
      <c r="W291" s="988"/>
      <c r="X291" s="988"/>
      <c r="Y291" s="988"/>
      <c r="Z291" s="988"/>
      <c r="AA291" s="989"/>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7" hidden="1" customHeight="1" x14ac:dyDescent="0.15">
      <c r="A292" s="997"/>
      <c r="B292" s="249"/>
      <c r="C292" s="248"/>
      <c r="D292" s="249"/>
      <c r="E292" s="248"/>
      <c r="F292" s="311"/>
      <c r="G292" s="232"/>
      <c r="H292" s="161"/>
      <c r="I292" s="161"/>
      <c r="J292" s="161"/>
      <c r="K292" s="161"/>
      <c r="L292" s="161"/>
      <c r="M292" s="161"/>
      <c r="N292" s="161"/>
      <c r="O292" s="161"/>
      <c r="P292" s="233"/>
      <c r="Q292" s="990"/>
      <c r="R292" s="991"/>
      <c r="S292" s="991"/>
      <c r="T292" s="991"/>
      <c r="U292" s="991"/>
      <c r="V292" s="991"/>
      <c r="W292" s="991"/>
      <c r="X292" s="991"/>
      <c r="Y292" s="991"/>
      <c r="Z292" s="991"/>
      <c r="AA292" s="992"/>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7" hidden="1" customHeight="1" x14ac:dyDescent="0.15">
      <c r="A293" s="997"/>
      <c r="B293" s="249"/>
      <c r="C293" s="248"/>
      <c r="D293" s="249"/>
      <c r="E293" s="248"/>
      <c r="F293" s="311"/>
      <c r="G293" s="269"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4" t="s">
        <v>477</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7" hidden="1" customHeight="1" x14ac:dyDescent="0.15">
      <c r="A294" s="997"/>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7" hidden="1" customHeight="1" x14ac:dyDescent="0.15">
      <c r="A295" s="997"/>
      <c r="B295" s="249"/>
      <c r="C295" s="248"/>
      <c r="D295" s="249"/>
      <c r="E295" s="248"/>
      <c r="F295" s="311"/>
      <c r="G295" s="227"/>
      <c r="H295" s="158"/>
      <c r="I295" s="158"/>
      <c r="J295" s="158"/>
      <c r="K295" s="158"/>
      <c r="L295" s="158"/>
      <c r="M295" s="158"/>
      <c r="N295" s="158"/>
      <c r="O295" s="158"/>
      <c r="P295" s="228"/>
      <c r="Q295" s="984"/>
      <c r="R295" s="985"/>
      <c r="S295" s="985"/>
      <c r="T295" s="985"/>
      <c r="U295" s="985"/>
      <c r="V295" s="985"/>
      <c r="W295" s="985"/>
      <c r="X295" s="985"/>
      <c r="Y295" s="985"/>
      <c r="Z295" s="985"/>
      <c r="AA295" s="98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7" hidden="1" customHeight="1" x14ac:dyDescent="0.15">
      <c r="A296" s="997"/>
      <c r="B296" s="249"/>
      <c r="C296" s="248"/>
      <c r="D296" s="249"/>
      <c r="E296" s="248"/>
      <c r="F296" s="311"/>
      <c r="G296" s="229"/>
      <c r="H296" s="230"/>
      <c r="I296" s="230"/>
      <c r="J296" s="230"/>
      <c r="K296" s="230"/>
      <c r="L296" s="230"/>
      <c r="M296" s="230"/>
      <c r="N296" s="230"/>
      <c r="O296" s="230"/>
      <c r="P296" s="231"/>
      <c r="Q296" s="987"/>
      <c r="R296" s="988"/>
      <c r="S296" s="988"/>
      <c r="T296" s="988"/>
      <c r="U296" s="988"/>
      <c r="V296" s="988"/>
      <c r="W296" s="988"/>
      <c r="X296" s="988"/>
      <c r="Y296" s="988"/>
      <c r="Z296" s="988"/>
      <c r="AA296" s="98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7"/>
      <c r="B297" s="249"/>
      <c r="C297" s="248"/>
      <c r="D297" s="249"/>
      <c r="E297" s="248"/>
      <c r="F297" s="311"/>
      <c r="G297" s="229"/>
      <c r="H297" s="230"/>
      <c r="I297" s="230"/>
      <c r="J297" s="230"/>
      <c r="K297" s="230"/>
      <c r="L297" s="230"/>
      <c r="M297" s="230"/>
      <c r="N297" s="230"/>
      <c r="O297" s="230"/>
      <c r="P297" s="231"/>
      <c r="Q297" s="987"/>
      <c r="R297" s="988"/>
      <c r="S297" s="988"/>
      <c r="T297" s="988"/>
      <c r="U297" s="988"/>
      <c r="V297" s="988"/>
      <c r="W297" s="988"/>
      <c r="X297" s="988"/>
      <c r="Y297" s="988"/>
      <c r="Z297" s="988"/>
      <c r="AA297" s="98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7" hidden="1" customHeight="1" x14ac:dyDescent="0.15">
      <c r="A298" s="997"/>
      <c r="B298" s="249"/>
      <c r="C298" s="248"/>
      <c r="D298" s="249"/>
      <c r="E298" s="248"/>
      <c r="F298" s="311"/>
      <c r="G298" s="229"/>
      <c r="H298" s="230"/>
      <c r="I298" s="230"/>
      <c r="J298" s="230"/>
      <c r="K298" s="230"/>
      <c r="L298" s="230"/>
      <c r="M298" s="230"/>
      <c r="N298" s="230"/>
      <c r="O298" s="230"/>
      <c r="P298" s="231"/>
      <c r="Q298" s="987"/>
      <c r="R298" s="988"/>
      <c r="S298" s="988"/>
      <c r="T298" s="988"/>
      <c r="U298" s="988"/>
      <c r="V298" s="988"/>
      <c r="W298" s="988"/>
      <c r="X298" s="988"/>
      <c r="Y298" s="988"/>
      <c r="Z298" s="988"/>
      <c r="AA298" s="989"/>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7" hidden="1" customHeight="1" x14ac:dyDescent="0.15">
      <c r="A299" s="997"/>
      <c r="B299" s="249"/>
      <c r="C299" s="248"/>
      <c r="D299" s="249"/>
      <c r="E299" s="248"/>
      <c r="F299" s="311"/>
      <c r="G299" s="232"/>
      <c r="H299" s="161"/>
      <c r="I299" s="161"/>
      <c r="J299" s="161"/>
      <c r="K299" s="161"/>
      <c r="L299" s="161"/>
      <c r="M299" s="161"/>
      <c r="N299" s="161"/>
      <c r="O299" s="161"/>
      <c r="P299" s="233"/>
      <c r="Q299" s="990"/>
      <c r="R299" s="991"/>
      <c r="S299" s="991"/>
      <c r="T299" s="991"/>
      <c r="U299" s="991"/>
      <c r="V299" s="991"/>
      <c r="W299" s="991"/>
      <c r="X299" s="991"/>
      <c r="Y299" s="991"/>
      <c r="Z299" s="991"/>
      <c r="AA299" s="992"/>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7" hidden="1" customHeight="1" x14ac:dyDescent="0.15">
      <c r="A300" s="997"/>
      <c r="B300" s="249"/>
      <c r="C300" s="248"/>
      <c r="D300" s="249"/>
      <c r="E300" s="248"/>
      <c r="F300" s="311"/>
      <c r="G300" s="269"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4" t="s">
        <v>477</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7" hidden="1" customHeight="1" x14ac:dyDescent="0.15">
      <c r="A301" s="997"/>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7" hidden="1" customHeight="1" x14ac:dyDescent="0.15">
      <c r="A302" s="997"/>
      <c r="B302" s="249"/>
      <c r="C302" s="248"/>
      <c r="D302" s="249"/>
      <c r="E302" s="248"/>
      <c r="F302" s="311"/>
      <c r="G302" s="227"/>
      <c r="H302" s="158"/>
      <c r="I302" s="158"/>
      <c r="J302" s="158"/>
      <c r="K302" s="158"/>
      <c r="L302" s="158"/>
      <c r="M302" s="158"/>
      <c r="N302" s="158"/>
      <c r="O302" s="158"/>
      <c r="P302" s="228"/>
      <c r="Q302" s="984"/>
      <c r="R302" s="985"/>
      <c r="S302" s="985"/>
      <c r="T302" s="985"/>
      <c r="U302" s="985"/>
      <c r="V302" s="985"/>
      <c r="W302" s="985"/>
      <c r="X302" s="985"/>
      <c r="Y302" s="985"/>
      <c r="Z302" s="985"/>
      <c r="AA302" s="98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7" hidden="1" customHeight="1" x14ac:dyDescent="0.15">
      <c r="A303" s="997"/>
      <c r="B303" s="249"/>
      <c r="C303" s="248"/>
      <c r="D303" s="249"/>
      <c r="E303" s="248"/>
      <c r="F303" s="311"/>
      <c r="G303" s="229"/>
      <c r="H303" s="230"/>
      <c r="I303" s="230"/>
      <c r="J303" s="230"/>
      <c r="K303" s="230"/>
      <c r="L303" s="230"/>
      <c r="M303" s="230"/>
      <c r="N303" s="230"/>
      <c r="O303" s="230"/>
      <c r="P303" s="231"/>
      <c r="Q303" s="987"/>
      <c r="R303" s="988"/>
      <c r="S303" s="988"/>
      <c r="T303" s="988"/>
      <c r="U303" s="988"/>
      <c r="V303" s="988"/>
      <c r="W303" s="988"/>
      <c r="X303" s="988"/>
      <c r="Y303" s="988"/>
      <c r="Z303" s="988"/>
      <c r="AA303" s="98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7"/>
      <c r="B304" s="249"/>
      <c r="C304" s="248"/>
      <c r="D304" s="249"/>
      <c r="E304" s="248"/>
      <c r="F304" s="311"/>
      <c r="G304" s="229"/>
      <c r="H304" s="230"/>
      <c r="I304" s="230"/>
      <c r="J304" s="230"/>
      <c r="K304" s="230"/>
      <c r="L304" s="230"/>
      <c r="M304" s="230"/>
      <c r="N304" s="230"/>
      <c r="O304" s="230"/>
      <c r="P304" s="231"/>
      <c r="Q304" s="987"/>
      <c r="R304" s="988"/>
      <c r="S304" s="988"/>
      <c r="T304" s="988"/>
      <c r="U304" s="988"/>
      <c r="V304" s="988"/>
      <c r="W304" s="988"/>
      <c r="X304" s="988"/>
      <c r="Y304" s="988"/>
      <c r="Z304" s="988"/>
      <c r="AA304" s="98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7" hidden="1" customHeight="1" x14ac:dyDescent="0.15">
      <c r="A305" s="997"/>
      <c r="B305" s="249"/>
      <c r="C305" s="248"/>
      <c r="D305" s="249"/>
      <c r="E305" s="248"/>
      <c r="F305" s="311"/>
      <c r="G305" s="229"/>
      <c r="H305" s="230"/>
      <c r="I305" s="230"/>
      <c r="J305" s="230"/>
      <c r="K305" s="230"/>
      <c r="L305" s="230"/>
      <c r="M305" s="230"/>
      <c r="N305" s="230"/>
      <c r="O305" s="230"/>
      <c r="P305" s="231"/>
      <c r="Q305" s="987"/>
      <c r="R305" s="988"/>
      <c r="S305" s="988"/>
      <c r="T305" s="988"/>
      <c r="U305" s="988"/>
      <c r="V305" s="988"/>
      <c r="W305" s="988"/>
      <c r="X305" s="988"/>
      <c r="Y305" s="988"/>
      <c r="Z305" s="988"/>
      <c r="AA305" s="989"/>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7" hidden="1" customHeight="1" x14ac:dyDescent="0.15">
      <c r="A306" s="997"/>
      <c r="B306" s="249"/>
      <c r="C306" s="248"/>
      <c r="D306" s="249"/>
      <c r="E306" s="312"/>
      <c r="F306" s="313"/>
      <c r="G306" s="232"/>
      <c r="H306" s="161"/>
      <c r="I306" s="161"/>
      <c r="J306" s="161"/>
      <c r="K306" s="161"/>
      <c r="L306" s="161"/>
      <c r="M306" s="161"/>
      <c r="N306" s="161"/>
      <c r="O306" s="161"/>
      <c r="P306" s="233"/>
      <c r="Q306" s="990"/>
      <c r="R306" s="991"/>
      <c r="S306" s="991"/>
      <c r="T306" s="991"/>
      <c r="U306" s="991"/>
      <c r="V306" s="991"/>
      <c r="W306" s="991"/>
      <c r="X306" s="991"/>
      <c r="Y306" s="991"/>
      <c r="Z306" s="991"/>
      <c r="AA306" s="992"/>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7"/>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5" hidden="1" customHeight="1" x14ac:dyDescent="0.15">
      <c r="A314" s="997"/>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7"/>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7"/>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5" hidden="1" customHeight="1" x14ac:dyDescent="0.15">
      <c r="A318" s="997"/>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7"/>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7"/>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5" hidden="1" customHeight="1" x14ac:dyDescent="0.15">
      <c r="A322" s="997"/>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7"/>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7"/>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5" hidden="1" customHeight="1" x14ac:dyDescent="0.15">
      <c r="A326" s="997"/>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7"/>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7"/>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5" hidden="1" customHeight="1" x14ac:dyDescent="0.15">
      <c r="A330" s="997"/>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7"/>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7" hidden="1" customHeight="1" x14ac:dyDescent="0.15">
      <c r="A332" s="997"/>
      <c r="B332" s="249"/>
      <c r="C332" s="248"/>
      <c r="D332" s="249"/>
      <c r="E332" s="248"/>
      <c r="F332" s="311"/>
      <c r="G332" s="269"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4"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7" hidden="1" customHeight="1" x14ac:dyDescent="0.15">
      <c r="A333" s="997"/>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7" hidden="1" customHeight="1" x14ac:dyDescent="0.15">
      <c r="A334" s="997"/>
      <c r="B334" s="249"/>
      <c r="C334" s="248"/>
      <c r="D334" s="249"/>
      <c r="E334" s="248"/>
      <c r="F334" s="311"/>
      <c r="G334" s="227"/>
      <c r="H334" s="158"/>
      <c r="I334" s="158"/>
      <c r="J334" s="158"/>
      <c r="K334" s="158"/>
      <c r="L334" s="158"/>
      <c r="M334" s="158"/>
      <c r="N334" s="158"/>
      <c r="O334" s="158"/>
      <c r="P334" s="228"/>
      <c r="Q334" s="984"/>
      <c r="R334" s="985"/>
      <c r="S334" s="985"/>
      <c r="T334" s="985"/>
      <c r="U334" s="985"/>
      <c r="V334" s="985"/>
      <c r="W334" s="985"/>
      <c r="X334" s="985"/>
      <c r="Y334" s="985"/>
      <c r="Z334" s="985"/>
      <c r="AA334" s="98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7" hidden="1" customHeight="1" x14ac:dyDescent="0.15">
      <c r="A335" s="997"/>
      <c r="B335" s="249"/>
      <c r="C335" s="248"/>
      <c r="D335" s="249"/>
      <c r="E335" s="248"/>
      <c r="F335" s="311"/>
      <c r="G335" s="229"/>
      <c r="H335" s="230"/>
      <c r="I335" s="230"/>
      <c r="J335" s="230"/>
      <c r="K335" s="230"/>
      <c r="L335" s="230"/>
      <c r="M335" s="230"/>
      <c r="N335" s="230"/>
      <c r="O335" s="230"/>
      <c r="P335" s="231"/>
      <c r="Q335" s="987"/>
      <c r="R335" s="988"/>
      <c r="S335" s="988"/>
      <c r="T335" s="988"/>
      <c r="U335" s="988"/>
      <c r="V335" s="988"/>
      <c r="W335" s="988"/>
      <c r="X335" s="988"/>
      <c r="Y335" s="988"/>
      <c r="Z335" s="988"/>
      <c r="AA335" s="98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7"/>
      <c r="B336" s="249"/>
      <c r="C336" s="248"/>
      <c r="D336" s="249"/>
      <c r="E336" s="248"/>
      <c r="F336" s="311"/>
      <c r="G336" s="229"/>
      <c r="H336" s="230"/>
      <c r="I336" s="230"/>
      <c r="J336" s="230"/>
      <c r="K336" s="230"/>
      <c r="L336" s="230"/>
      <c r="M336" s="230"/>
      <c r="N336" s="230"/>
      <c r="O336" s="230"/>
      <c r="P336" s="231"/>
      <c r="Q336" s="987"/>
      <c r="R336" s="988"/>
      <c r="S336" s="988"/>
      <c r="T336" s="988"/>
      <c r="U336" s="988"/>
      <c r="V336" s="988"/>
      <c r="W336" s="988"/>
      <c r="X336" s="988"/>
      <c r="Y336" s="988"/>
      <c r="Z336" s="988"/>
      <c r="AA336" s="98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7" hidden="1" customHeight="1" x14ac:dyDescent="0.15">
      <c r="A337" s="997"/>
      <c r="B337" s="249"/>
      <c r="C337" s="248"/>
      <c r="D337" s="249"/>
      <c r="E337" s="248"/>
      <c r="F337" s="311"/>
      <c r="G337" s="229"/>
      <c r="H337" s="230"/>
      <c r="I337" s="230"/>
      <c r="J337" s="230"/>
      <c r="K337" s="230"/>
      <c r="L337" s="230"/>
      <c r="M337" s="230"/>
      <c r="N337" s="230"/>
      <c r="O337" s="230"/>
      <c r="P337" s="231"/>
      <c r="Q337" s="987"/>
      <c r="R337" s="988"/>
      <c r="S337" s="988"/>
      <c r="T337" s="988"/>
      <c r="U337" s="988"/>
      <c r="V337" s="988"/>
      <c r="W337" s="988"/>
      <c r="X337" s="988"/>
      <c r="Y337" s="988"/>
      <c r="Z337" s="988"/>
      <c r="AA337" s="989"/>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7" hidden="1" customHeight="1" x14ac:dyDescent="0.15">
      <c r="A338" s="997"/>
      <c r="B338" s="249"/>
      <c r="C338" s="248"/>
      <c r="D338" s="249"/>
      <c r="E338" s="248"/>
      <c r="F338" s="311"/>
      <c r="G338" s="232"/>
      <c r="H338" s="161"/>
      <c r="I338" s="161"/>
      <c r="J338" s="161"/>
      <c r="K338" s="161"/>
      <c r="L338" s="161"/>
      <c r="M338" s="161"/>
      <c r="N338" s="161"/>
      <c r="O338" s="161"/>
      <c r="P338" s="233"/>
      <c r="Q338" s="990"/>
      <c r="R338" s="991"/>
      <c r="S338" s="991"/>
      <c r="T338" s="991"/>
      <c r="U338" s="991"/>
      <c r="V338" s="991"/>
      <c r="W338" s="991"/>
      <c r="X338" s="991"/>
      <c r="Y338" s="991"/>
      <c r="Z338" s="991"/>
      <c r="AA338" s="992"/>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7" hidden="1" customHeight="1" x14ac:dyDescent="0.15">
      <c r="A339" s="997"/>
      <c r="B339" s="249"/>
      <c r="C339" s="248"/>
      <c r="D339" s="249"/>
      <c r="E339" s="248"/>
      <c r="F339" s="311"/>
      <c r="G339" s="269"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4" t="s">
        <v>477</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7" hidden="1" customHeight="1" x14ac:dyDescent="0.15">
      <c r="A340" s="997"/>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7" hidden="1" customHeight="1" x14ac:dyDescent="0.15">
      <c r="A341" s="997"/>
      <c r="B341" s="249"/>
      <c r="C341" s="248"/>
      <c r="D341" s="249"/>
      <c r="E341" s="248"/>
      <c r="F341" s="311"/>
      <c r="G341" s="227"/>
      <c r="H341" s="158"/>
      <c r="I341" s="158"/>
      <c r="J341" s="158"/>
      <c r="K341" s="158"/>
      <c r="L341" s="158"/>
      <c r="M341" s="158"/>
      <c r="N341" s="158"/>
      <c r="O341" s="158"/>
      <c r="P341" s="228"/>
      <c r="Q341" s="984"/>
      <c r="R341" s="985"/>
      <c r="S341" s="985"/>
      <c r="T341" s="985"/>
      <c r="U341" s="985"/>
      <c r="V341" s="985"/>
      <c r="W341" s="985"/>
      <c r="X341" s="985"/>
      <c r="Y341" s="985"/>
      <c r="Z341" s="985"/>
      <c r="AA341" s="98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7" hidden="1" customHeight="1" x14ac:dyDescent="0.15">
      <c r="A342" s="997"/>
      <c r="B342" s="249"/>
      <c r="C342" s="248"/>
      <c r="D342" s="249"/>
      <c r="E342" s="248"/>
      <c r="F342" s="311"/>
      <c r="G342" s="229"/>
      <c r="H342" s="230"/>
      <c r="I342" s="230"/>
      <c r="J342" s="230"/>
      <c r="K342" s="230"/>
      <c r="L342" s="230"/>
      <c r="M342" s="230"/>
      <c r="N342" s="230"/>
      <c r="O342" s="230"/>
      <c r="P342" s="231"/>
      <c r="Q342" s="987"/>
      <c r="R342" s="988"/>
      <c r="S342" s="988"/>
      <c r="T342" s="988"/>
      <c r="U342" s="988"/>
      <c r="V342" s="988"/>
      <c r="W342" s="988"/>
      <c r="X342" s="988"/>
      <c r="Y342" s="988"/>
      <c r="Z342" s="988"/>
      <c r="AA342" s="98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7"/>
      <c r="B343" s="249"/>
      <c r="C343" s="248"/>
      <c r="D343" s="249"/>
      <c r="E343" s="248"/>
      <c r="F343" s="311"/>
      <c r="G343" s="229"/>
      <c r="H343" s="230"/>
      <c r="I343" s="230"/>
      <c r="J343" s="230"/>
      <c r="K343" s="230"/>
      <c r="L343" s="230"/>
      <c r="M343" s="230"/>
      <c r="N343" s="230"/>
      <c r="O343" s="230"/>
      <c r="P343" s="231"/>
      <c r="Q343" s="987"/>
      <c r="R343" s="988"/>
      <c r="S343" s="988"/>
      <c r="T343" s="988"/>
      <c r="U343" s="988"/>
      <c r="V343" s="988"/>
      <c r="W343" s="988"/>
      <c r="X343" s="988"/>
      <c r="Y343" s="988"/>
      <c r="Z343" s="988"/>
      <c r="AA343" s="98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7" hidden="1" customHeight="1" x14ac:dyDescent="0.15">
      <c r="A344" s="997"/>
      <c r="B344" s="249"/>
      <c r="C344" s="248"/>
      <c r="D344" s="249"/>
      <c r="E344" s="248"/>
      <c r="F344" s="311"/>
      <c r="G344" s="229"/>
      <c r="H344" s="230"/>
      <c r="I344" s="230"/>
      <c r="J344" s="230"/>
      <c r="K344" s="230"/>
      <c r="L344" s="230"/>
      <c r="M344" s="230"/>
      <c r="N344" s="230"/>
      <c r="O344" s="230"/>
      <c r="P344" s="231"/>
      <c r="Q344" s="987"/>
      <c r="R344" s="988"/>
      <c r="S344" s="988"/>
      <c r="T344" s="988"/>
      <c r="U344" s="988"/>
      <c r="V344" s="988"/>
      <c r="W344" s="988"/>
      <c r="X344" s="988"/>
      <c r="Y344" s="988"/>
      <c r="Z344" s="988"/>
      <c r="AA344" s="989"/>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7" hidden="1" customHeight="1" x14ac:dyDescent="0.15">
      <c r="A345" s="997"/>
      <c r="B345" s="249"/>
      <c r="C345" s="248"/>
      <c r="D345" s="249"/>
      <c r="E345" s="248"/>
      <c r="F345" s="311"/>
      <c r="G345" s="232"/>
      <c r="H345" s="161"/>
      <c r="I345" s="161"/>
      <c r="J345" s="161"/>
      <c r="K345" s="161"/>
      <c r="L345" s="161"/>
      <c r="M345" s="161"/>
      <c r="N345" s="161"/>
      <c r="O345" s="161"/>
      <c r="P345" s="233"/>
      <c r="Q345" s="990"/>
      <c r="R345" s="991"/>
      <c r="S345" s="991"/>
      <c r="T345" s="991"/>
      <c r="U345" s="991"/>
      <c r="V345" s="991"/>
      <c r="W345" s="991"/>
      <c r="X345" s="991"/>
      <c r="Y345" s="991"/>
      <c r="Z345" s="991"/>
      <c r="AA345" s="992"/>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7" hidden="1" customHeight="1" x14ac:dyDescent="0.15">
      <c r="A346" s="997"/>
      <c r="B346" s="249"/>
      <c r="C346" s="248"/>
      <c r="D346" s="249"/>
      <c r="E346" s="248"/>
      <c r="F346" s="311"/>
      <c r="G346" s="269"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4" t="s">
        <v>477</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7" hidden="1" customHeight="1" x14ac:dyDescent="0.15">
      <c r="A347" s="997"/>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7" hidden="1" customHeight="1" x14ac:dyDescent="0.15">
      <c r="A348" s="997"/>
      <c r="B348" s="249"/>
      <c r="C348" s="248"/>
      <c r="D348" s="249"/>
      <c r="E348" s="248"/>
      <c r="F348" s="311"/>
      <c r="G348" s="227"/>
      <c r="H348" s="158"/>
      <c r="I348" s="158"/>
      <c r="J348" s="158"/>
      <c r="K348" s="158"/>
      <c r="L348" s="158"/>
      <c r="M348" s="158"/>
      <c r="N348" s="158"/>
      <c r="O348" s="158"/>
      <c r="P348" s="228"/>
      <c r="Q348" s="984"/>
      <c r="R348" s="985"/>
      <c r="S348" s="985"/>
      <c r="T348" s="985"/>
      <c r="U348" s="985"/>
      <c r="V348" s="985"/>
      <c r="W348" s="985"/>
      <c r="X348" s="985"/>
      <c r="Y348" s="985"/>
      <c r="Z348" s="985"/>
      <c r="AA348" s="98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7" hidden="1" customHeight="1" x14ac:dyDescent="0.15">
      <c r="A349" s="997"/>
      <c r="B349" s="249"/>
      <c r="C349" s="248"/>
      <c r="D349" s="249"/>
      <c r="E349" s="248"/>
      <c r="F349" s="311"/>
      <c r="G349" s="229"/>
      <c r="H349" s="230"/>
      <c r="I349" s="230"/>
      <c r="J349" s="230"/>
      <c r="K349" s="230"/>
      <c r="L349" s="230"/>
      <c r="M349" s="230"/>
      <c r="N349" s="230"/>
      <c r="O349" s="230"/>
      <c r="P349" s="231"/>
      <c r="Q349" s="987"/>
      <c r="R349" s="988"/>
      <c r="S349" s="988"/>
      <c r="T349" s="988"/>
      <c r="U349" s="988"/>
      <c r="V349" s="988"/>
      <c r="W349" s="988"/>
      <c r="X349" s="988"/>
      <c r="Y349" s="988"/>
      <c r="Z349" s="988"/>
      <c r="AA349" s="98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7"/>
      <c r="B350" s="249"/>
      <c r="C350" s="248"/>
      <c r="D350" s="249"/>
      <c r="E350" s="248"/>
      <c r="F350" s="311"/>
      <c r="G350" s="229"/>
      <c r="H350" s="230"/>
      <c r="I350" s="230"/>
      <c r="J350" s="230"/>
      <c r="K350" s="230"/>
      <c r="L350" s="230"/>
      <c r="M350" s="230"/>
      <c r="N350" s="230"/>
      <c r="O350" s="230"/>
      <c r="P350" s="231"/>
      <c r="Q350" s="987"/>
      <c r="R350" s="988"/>
      <c r="S350" s="988"/>
      <c r="T350" s="988"/>
      <c r="U350" s="988"/>
      <c r="V350" s="988"/>
      <c r="W350" s="988"/>
      <c r="X350" s="988"/>
      <c r="Y350" s="988"/>
      <c r="Z350" s="988"/>
      <c r="AA350" s="98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7" hidden="1" customHeight="1" x14ac:dyDescent="0.15">
      <c r="A351" s="997"/>
      <c r="B351" s="249"/>
      <c r="C351" s="248"/>
      <c r="D351" s="249"/>
      <c r="E351" s="248"/>
      <c r="F351" s="311"/>
      <c r="G351" s="229"/>
      <c r="H351" s="230"/>
      <c r="I351" s="230"/>
      <c r="J351" s="230"/>
      <c r="K351" s="230"/>
      <c r="L351" s="230"/>
      <c r="M351" s="230"/>
      <c r="N351" s="230"/>
      <c r="O351" s="230"/>
      <c r="P351" s="231"/>
      <c r="Q351" s="987"/>
      <c r="R351" s="988"/>
      <c r="S351" s="988"/>
      <c r="T351" s="988"/>
      <c r="U351" s="988"/>
      <c r="V351" s="988"/>
      <c r="W351" s="988"/>
      <c r="X351" s="988"/>
      <c r="Y351" s="988"/>
      <c r="Z351" s="988"/>
      <c r="AA351" s="989"/>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7" hidden="1" customHeight="1" x14ac:dyDescent="0.15">
      <c r="A352" s="997"/>
      <c r="B352" s="249"/>
      <c r="C352" s="248"/>
      <c r="D352" s="249"/>
      <c r="E352" s="248"/>
      <c r="F352" s="311"/>
      <c r="G352" s="232"/>
      <c r="H352" s="161"/>
      <c r="I352" s="161"/>
      <c r="J352" s="161"/>
      <c r="K352" s="161"/>
      <c r="L352" s="161"/>
      <c r="M352" s="161"/>
      <c r="N352" s="161"/>
      <c r="O352" s="161"/>
      <c r="P352" s="233"/>
      <c r="Q352" s="990"/>
      <c r="R352" s="991"/>
      <c r="S352" s="991"/>
      <c r="T352" s="991"/>
      <c r="U352" s="991"/>
      <c r="V352" s="991"/>
      <c r="W352" s="991"/>
      <c r="X352" s="991"/>
      <c r="Y352" s="991"/>
      <c r="Z352" s="991"/>
      <c r="AA352" s="992"/>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7" hidden="1" customHeight="1" x14ac:dyDescent="0.15">
      <c r="A353" s="997"/>
      <c r="B353" s="249"/>
      <c r="C353" s="248"/>
      <c r="D353" s="249"/>
      <c r="E353" s="248"/>
      <c r="F353" s="311"/>
      <c r="G353" s="269"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4" t="s">
        <v>477</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7" hidden="1" customHeight="1" x14ac:dyDescent="0.15">
      <c r="A354" s="997"/>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7" hidden="1" customHeight="1" x14ac:dyDescent="0.15">
      <c r="A355" s="997"/>
      <c r="B355" s="249"/>
      <c r="C355" s="248"/>
      <c r="D355" s="249"/>
      <c r="E355" s="248"/>
      <c r="F355" s="311"/>
      <c r="G355" s="227"/>
      <c r="H355" s="158"/>
      <c r="I355" s="158"/>
      <c r="J355" s="158"/>
      <c r="K355" s="158"/>
      <c r="L355" s="158"/>
      <c r="M355" s="158"/>
      <c r="N355" s="158"/>
      <c r="O355" s="158"/>
      <c r="P355" s="228"/>
      <c r="Q355" s="984"/>
      <c r="R355" s="985"/>
      <c r="S355" s="985"/>
      <c r="T355" s="985"/>
      <c r="U355" s="985"/>
      <c r="V355" s="985"/>
      <c r="W355" s="985"/>
      <c r="X355" s="985"/>
      <c r="Y355" s="985"/>
      <c r="Z355" s="985"/>
      <c r="AA355" s="98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7" hidden="1" customHeight="1" x14ac:dyDescent="0.15">
      <c r="A356" s="997"/>
      <c r="B356" s="249"/>
      <c r="C356" s="248"/>
      <c r="D356" s="249"/>
      <c r="E356" s="248"/>
      <c r="F356" s="311"/>
      <c r="G356" s="229"/>
      <c r="H356" s="230"/>
      <c r="I356" s="230"/>
      <c r="J356" s="230"/>
      <c r="K356" s="230"/>
      <c r="L356" s="230"/>
      <c r="M356" s="230"/>
      <c r="N356" s="230"/>
      <c r="O356" s="230"/>
      <c r="P356" s="231"/>
      <c r="Q356" s="987"/>
      <c r="R356" s="988"/>
      <c r="S356" s="988"/>
      <c r="T356" s="988"/>
      <c r="U356" s="988"/>
      <c r="V356" s="988"/>
      <c r="W356" s="988"/>
      <c r="X356" s="988"/>
      <c r="Y356" s="988"/>
      <c r="Z356" s="988"/>
      <c r="AA356" s="98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7"/>
      <c r="B357" s="249"/>
      <c r="C357" s="248"/>
      <c r="D357" s="249"/>
      <c r="E357" s="248"/>
      <c r="F357" s="311"/>
      <c r="G357" s="229"/>
      <c r="H357" s="230"/>
      <c r="I357" s="230"/>
      <c r="J357" s="230"/>
      <c r="K357" s="230"/>
      <c r="L357" s="230"/>
      <c r="M357" s="230"/>
      <c r="N357" s="230"/>
      <c r="O357" s="230"/>
      <c r="P357" s="231"/>
      <c r="Q357" s="987"/>
      <c r="R357" s="988"/>
      <c r="S357" s="988"/>
      <c r="T357" s="988"/>
      <c r="U357" s="988"/>
      <c r="V357" s="988"/>
      <c r="W357" s="988"/>
      <c r="X357" s="988"/>
      <c r="Y357" s="988"/>
      <c r="Z357" s="988"/>
      <c r="AA357" s="98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7" hidden="1" customHeight="1" x14ac:dyDescent="0.15">
      <c r="A358" s="997"/>
      <c r="B358" s="249"/>
      <c r="C358" s="248"/>
      <c r="D358" s="249"/>
      <c r="E358" s="248"/>
      <c r="F358" s="311"/>
      <c r="G358" s="229"/>
      <c r="H358" s="230"/>
      <c r="I358" s="230"/>
      <c r="J358" s="230"/>
      <c r="K358" s="230"/>
      <c r="L358" s="230"/>
      <c r="M358" s="230"/>
      <c r="N358" s="230"/>
      <c r="O358" s="230"/>
      <c r="P358" s="231"/>
      <c r="Q358" s="987"/>
      <c r="R358" s="988"/>
      <c r="S358" s="988"/>
      <c r="T358" s="988"/>
      <c r="U358" s="988"/>
      <c r="V358" s="988"/>
      <c r="W358" s="988"/>
      <c r="X358" s="988"/>
      <c r="Y358" s="988"/>
      <c r="Z358" s="988"/>
      <c r="AA358" s="989"/>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7" hidden="1" customHeight="1" x14ac:dyDescent="0.15">
      <c r="A359" s="997"/>
      <c r="B359" s="249"/>
      <c r="C359" s="248"/>
      <c r="D359" s="249"/>
      <c r="E359" s="248"/>
      <c r="F359" s="311"/>
      <c r="G359" s="232"/>
      <c r="H359" s="161"/>
      <c r="I359" s="161"/>
      <c r="J359" s="161"/>
      <c r="K359" s="161"/>
      <c r="L359" s="161"/>
      <c r="M359" s="161"/>
      <c r="N359" s="161"/>
      <c r="O359" s="161"/>
      <c r="P359" s="233"/>
      <c r="Q359" s="990"/>
      <c r="R359" s="991"/>
      <c r="S359" s="991"/>
      <c r="T359" s="991"/>
      <c r="U359" s="991"/>
      <c r="V359" s="991"/>
      <c r="W359" s="991"/>
      <c r="X359" s="991"/>
      <c r="Y359" s="991"/>
      <c r="Z359" s="991"/>
      <c r="AA359" s="992"/>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7" hidden="1" customHeight="1" x14ac:dyDescent="0.15">
      <c r="A360" s="997"/>
      <c r="B360" s="249"/>
      <c r="C360" s="248"/>
      <c r="D360" s="249"/>
      <c r="E360" s="248"/>
      <c r="F360" s="311"/>
      <c r="G360" s="269"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4" t="s">
        <v>477</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7" hidden="1" customHeight="1" x14ac:dyDescent="0.15">
      <c r="A361" s="997"/>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7" hidden="1" customHeight="1" x14ac:dyDescent="0.15">
      <c r="A362" s="997"/>
      <c r="B362" s="249"/>
      <c r="C362" s="248"/>
      <c r="D362" s="249"/>
      <c r="E362" s="248"/>
      <c r="F362" s="311"/>
      <c r="G362" s="227"/>
      <c r="H362" s="158"/>
      <c r="I362" s="158"/>
      <c r="J362" s="158"/>
      <c r="K362" s="158"/>
      <c r="L362" s="158"/>
      <c r="M362" s="158"/>
      <c r="N362" s="158"/>
      <c r="O362" s="158"/>
      <c r="P362" s="228"/>
      <c r="Q362" s="984"/>
      <c r="R362" s="985"/>
      <c r="S362" s="985"/>
      <c r="T362" s="985"/>
      <c r="U362" s="985"/>
      <c r="V362" s="985"/>
      <c r="W362" s="985"/>
      <c r="X362" s="985"/>
      <c r="Y362" s="985"/>
      <c r="Z362" s="985"/>
      <c r="AA362" s="98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7" hidden="1" customHeight="1" x14ac:dyDescent="0.15">
      <c r="A363" s="997"/>
      <c r="B363" s="249"/>
      <c r="C363" s="248"/>
      <c r="D363" s="249"/>
      <c r="E363" s="248"/>
      <c r="F363" s="311"/>
      <c r="G363" s="229"/>
      <c r="H363" s="230"/>
      <c r="I363" s="230"/>
      <c r="J363" s="230"/>
      <c r="K363" s="230"/>
      <c r="L363" s="230"/>
      <c r="M363" s="230"/>
      <c r="N363" s="230"/>
      <c r="O363" s="230"/>
      <c r="P363" s="231"/>
      <c r="Q363" s="987"/>
      <c r="R363" s="988"/>
      <c r="S363" s="988"/>
      <c r="T363" s="988"/>
      <c r="U363" s="988"/>
      <c r="V363" s="988"/>
      <c r="W363" s="988"/>
      <c r="X363" s="988"/>
      <c r="Y363" s="988"/>
      <c r="Z363" s="988"/>
      <c r="AA363" s="98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7"/>
      <c r="B364" s="249"/>
      <c r="C364" s="248"/>
      <c r="D364" s="249"/>
      <c r="E364" s="248"/>
      <c r="F364" s="311"/>
      <c r="G364" s="229"/>
      <c r="H364" s="230"/>
      <c r="I364" s="230"/>
      <c r="J364" s="230"/>
      <c r="K364" s="230"/>
      <c r="L364" s="230"/>
      <c r="M364" s="230"/>
      <c r="N364" s="230"/>
      <c r="O364" s="230"/>
      <c r="P364" s="231"/>
      <c r="Q364" s="987"/>
      <c r="R364" s="988"/>
      <c r="S364" s="988"/>
      <c r="T364" s="988"/>
      <c r="U364" s="988"/>
      <c r="V364" s="988"/>
      <c r="W364" s="988"/>
      <c r="X364" s="988"/>
      <c r="Y364" s="988"/>
      <c r="Z364" s="988"/>
      <c r="AA364" s="98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7" hidden="1" customHeight="1" x14ac:dyDescent="0.15">
      <c r="A365" s="997"/>
      <c r="B365" s="249"/>
      <c r="C365" s="248"/>
      <c r="D365" s="249"/>
      <c r="E365" s="248"/>
      <c r="F365" s="311"/>
      <c r="G365" s="229"/>
      <c r="H365" s="230"/>
      <c r="I365" s="230"/>
      <c r="J365" s="230"/>
      <c r="K365" s="230"/>
      <c r="L365" s="230"/>
      <c r="M365" s="230"/>
      <c r="N365" s="230"/>
      <c r="O365" s="230"/>
      <c r="P365" s="231"/>
      <c r="Q365" s="987"/>
      <c r="R365" s="988"/>
      <c r="S365" s="988"/>
      <c r="T365" s="988"/>
      <c r="U365" s="988"/>
      <c r="V365" s="988"/>
      <c r="W365" s="988"/>
      <c r="X365" s="988"/>
      <c r="Y365" s="988"/>
      <c r="Z365" s="988"/>
      <c r="AA365" s="989"/>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7" hidden="1" customHeight="1" x14ac:dyDescent="0.15">
      <c r="A366" s="997"/>
      <c r="B366" s="249"/>
      <c r="C366" s="248"/>
      <c r="D366" s="249"/>
      <c r="E366" s="312"/>
      <c r="F366" s="313"/>
      <c r="G366" s="232"/>
      <c r="H366" s="161"/>
      <c r="I366" s="161"/>
      <c r="J366" s="161"/>
      <c r="K366" s="161"/>
      <c r="L366" s="161"/>
      <c r="M366" s="161"/>
      <c r="N366" s="161"/>
      <c r="O366" s="161"/>
      <c r="P366" s="233"/>
      <c r="Q366" s="990"/>
      <c r="R366" s="991"/>
      <c r="S366" s="991"/>
      <c r="T366" s="991"/>
      <c r="U366" s="991"/>
      <c r="V366" s="991"/>
      <c r="W366" s="991"/>
      <c r="X366" s="991"/>
      <c r="Y366" s="991"/>
      <c r="Z366" s="991"/>
      <c r="AA366" s="992"/>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7"/>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5" hidden="1" customHeight="1" x14ac:dyDescent="0.15">
      <c r="A374" s="997"/>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7"/>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7"/>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5" hidden="1" customHeight="1" x14ac:dyDescent="0.15">
      <c r="A378" s="997"/>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7"/>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7"/>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5" hidden="1" customHeight="1" x14ac:dyDescent="0.15">
      <c r="A382" s="997"/>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7"/>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7"/>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5" hidden="1" customHeight="1" x14ac:dyDescent="0.15">
      <c r="A386" s="997"/>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7"/>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7"/>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5" hidden="1" customHeight="1" x14ac:dyDescent="0.15">
      <c r="A390" s="997"/>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7"/>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7" hidden="1" customHeight="1" x14ac:dyDescent="0.15">
      <c r="A392" s="997"/>
      <c r="B392" s="249"/>
      <c r="C392" s="248"/>
      <c r="D392" s="249"/>
      <c r="E392" s="248"/>
      <c r="F392" s="311"/>
      <c r="G392" s="269"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4"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7" hidden="1" customHeight="1" x14ac:dyDescent="0.15">
      <c r="A393" s="997"/>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7" hidden="1" customHeight="1" x14ac:dyDescent="0.15">
      <c r="A394" s="997"/>
      <c r="B394" s="249"/>
      <c r="C394" s="248"/>
      <c r="D394" s="249"/>
      <c r="E394" s="248"/>
      <c r="F394" s="311"/>
      <c r="G394" s="227"/>
      <c r="H394" s="158"/>
      <c r="I394" s="158"/>
      <c r="J394" s="158"/>
      <c r="K394" s="158"/>
      <c r="L394" s="158"/>
      <c r="M394" s="158"/>
      <c r="N394" s="158"/>
      <c r="O394" s="158"/>
      <c r="P394" s="228"/>
      <c r="Q394" s="984"/>
      <c r="R394" s="985"/>
      <c r="S394" s="985"/>
      <c r="T394" s="985"/>
      <c r="U394" s="985"/>
      <c r="V394" s="985"/>
      <c r="W394" s="985"/>
      <c r="X394" s="985"/>
      <c r="Y394" s="985"/>
      <c r="Z394" s="985"/>
      <c r="AA394" s="98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7" hidden="1" customHeight="1" x14ac:dyDescent="0.15">
      <c r="A395" s="997"/>
      <c r="B395" s="249"/>
      <c r="C395" s="248"/>
      <c r="D395" s="249"/>
      <c r="E395" s="248"/>
      <c r="F395" s="311"/>
      <c r="G395" s="229"/>
      <c r="H395" s="230"/>
      <c r="I395" s="230"/>
      <c r="J395" s="230"/>
      <c r="K395" s="230"/>
      <c r="L395" s="230"/>
      <c r="M395" s="230"/>
      <c r="N395" s="230"/>
      <c r="O395" s="230"/>
      <c r="P395" s="231"/>
      <c r="Q395" s="987"/>
      <c r="R395" s="988"/>
      <c r="S395" s="988"/>
      <c r="T395" s="988"/>
      <c r="U395" s="988"/>
      <c r="V395" s="988"/>
      <c r="W395" s="988"/>
      <c r="X395" s="988"/>
      <c r="Y395" s="988"/>
      <c r="Z395" s="988"/>
      <c r="AA395" s="98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7"/>
      <c r="B396" s="249"/>
      <c r="C396" s="248"/>
      <c r="D396" s="249"/>
      <c r="E396" s="248"/>
      <c r="F396" s="311"/>
      <c r="G396" s="229"/>
      <c r="H396" s="230"/>
      <c r="I396" s="230"/>
      <c r="J396" s="230"/>
      <c r="K396" s="230"/>
      <c r="L396" s="230"/>
      <c r="M396" s="230"/>
      <c r="N396" s="230"/>
      <c r="O396" s="230"/>
      <c r="P396" s="231"/>
      <c r="Q396" s="987"/>
      <c r="R396" s="988"/>
      <c r="S396" s="988"/>
      <c r="T396" s="988"/>
      <c r="U396" s="988"/>
      <c r="V396" s="988"/>
      <c r="W396" s="988"/>
      <c r="X396" s="988"/>
      <c r="Y396" s="988"/>
      <c r="Z396" s="988"/>
      <c r="AA396" s="98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7" hidden="1" customHeight="1" x14ac:dyDescent="0.15">
      <c r="A397" s="997"/>
      <c r="B397" s="249"/>
      <c r="C397" s="248"/>
      <c r="D397" s="249"/>
      <c r="E397" s="248"/>
      <c r="F397" s="311"/>
      <c r="G397" s="229"/>
      <c r="H397" s="230"/>
      <c r="I397" s="230"/>
      <c r="J397" s="230"/>
      <c r="K397" s="230"/>
      <c r="L397" s="230"/>
      <c r="M397" s="230"/>
      <c r="N397" s="230"/>
      <c r="O397" s="230"/>
      <c r="P397" s="231"/>
      <c r="Q397" s="987"/>
      <c r="R397" s="988"/>
      <c r="S397" s="988"/>
      <c r="T397" s="988"/>
      <c r="U397" s="988"/>
      <c r="V397" s="988"/>
      <c r="W397" s="988"/>
      <c r="X397" s="988"/>
      <c r="Y397" s="988"/>
      <c r="Z397" s="988"/>
      <c r="AA397" s="989"/>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7" hidden="1" customHeight="1" x14ac:dyDescent="0.15">
      <c r="A398" s="997"/>
      <c r="B398" s="249"/>
      <c r="C398" s="248"/>
      <c r="D398" s="249"/>
      <c r="E398" s="248"/>
      <c r="F398" s="311"/>
      <c r="G398" s="232"/>
      <c r="H398" s="161"/>
      <c r="I398" s="161"/>
      <c r="J398" s="161"/>
      <c r="K398" s="161"/>
      <c r="L398" s="161"/>
      <c r="M398" s="161"/>
      <c r="N398" s="161"/>
      <c r="O398" s="161"/>
      <c r="P398" s="233"/>
      <c r="Q398" s="990"/>
      <c r="R398" s="991"/>
      <c r="S398" s="991"/>
      <c r="T398" s="991"/>
      <c r="U398" s="991"/>
      <c r="V398" s="991"/>
      <c r="W398" s="991"/>
      <c r="X398" s="991"/>
      <c r="Y398" s="991"/>
      <c r="Z398" s="991"/>
      <c r="AA398" s="992"/>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7" hidden="1" customHeight="1" x14ac:dyDescent="0.15">
      <c r="A399" s="997"/>
      <c r="B399" s="249"/>
      <c r="C399" s="248"/>
      <c r="D399" s="249"/>
      <c r="E399" s="248"/>
      <c r="F399" s="311"/>
      <c r="G399" s="269"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4" t="s">
        <v>477</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7" hidden="1" customHeight="1" x14ac:dyDescent="0.15">
      <c r="A400" s="997"/>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7" hidden="1" customHeight="1" x14ac:dyDescent="0.15">
      <c r="A401" s="997"/>
      <c r="B401" s="249"/>
      <c r="C401" s="248"/>
      <c r="D401" s="249"/>
      <c r="E401" s="248"/>
      <c r="F401" s="311"/>
      <c r="G401" s="227"/>
      <c r="H401" s="158"/>
      <c r="I401" s="158"/>
      <c r="J401" s="158"/>
      <c r="K401" s="158"/>
      <c r="L401" s="158"/>
      <c r="M401" s="158"/>
      <c r="N401" s="158"/>
      <c r="O401" s="158"/>
      <c r="P401" s="228"/>
      <c r="Q401" s="984"/>
      <c r="R401" s="985"/>
      <c r="S401" s="985"/>
      <c r="T401" s="985"/>
      <c r="U401" s="985"/>
      <c r="V401" s="985"/>
      <c r="W401" s="985"/>
      <c r="X401" s="985"/>
      <c r="Y401" s="985"/>
      <c r="Z401" s="985"/>
      <c r="AA401" s="98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7" hidden="1" customHeight="1" x14ac:dyDescent="0.15">
      <c r="A402" s="997"/>
      <c r="B402" s="249"/>
      <c r="C402" s="248"/>
      <c r="D402" s="249"/>
      <c r="E402" s="248"/>
      <c r="F402" s="311"/>
      <c r="G402" s="229"/>
      <c r="H402" s="230"/>
      <c r="I402" s="230"/>
      <c r="J402" s="230"/>
      <c r="K402" s="230"/>
      <c r="L402" s="230"/>
      <c r="M402" s="230"/>
      <c r="N402" s="230"/>
      <c r="O402" s="230"/>
      <c r="P402" s="231"/>
      <c r="Q402" s="987"/>
      <c r="R402" s="988"/>
      <c r="S402" s="988"/>
      <c r="T402" s="988"/>
      <c r="U402" s="988"/>
      <c r="V402" s="988"/>
      <c r="W402" s="988"/>
      <c r="X402" s="988"/>
      <c r="Y402" s="988"/>
      <c r="Z402" s="988"/>
      <c r="AA402" s="98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7"/>
      <c r="B403" s="249"/>
      <c r="C403" s="248"/>
      <c r="D403" s="249"/>
      <c r="E403" s="248"/>
      <c r="F403" s="311"/>
      <c r="G403" s="229"/>
      <c r="H403" s="230"/>
      <c r="I403" s="230"/>
      <c r="J403" s="230"/>
      <c r="K403" s="230"/>
      <c r="L403" s="230"/>
      <c r="M403" s="230"/>
      <c r="N403" s="230"/>
      <c r="O403" s="230"/>
      <c r="P403" s="231"/>
      <c r="Q403" s="987"/>
      <c r="R403" s="988"/>
      <c r="S403" s="988"/>
      <c r="T403" s="988"/>
      <c r="U403" s="988"/>
      <c r="V403" s="988"/>
      <c r="W403" s="988"/>
      <c r="X403" s="988"/>
      <c r="Y403" s="988"/>
      <c r="Z403" s="988"/>
      <c r="AA403" s="98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7" hidden="1" customHeight="1" x14ac:dyDescent="0.15">
      <c r="A404" s="997"/>
      <c r="B404" s="249"/>
      <c r="C404" s="248"/>
      <c r="D404" s="249"/>
      <c r="E404" s="248"/>
      <c r="F404" s="311"/>
      <c r="G404" s="229"/>
      <c r="H404" s="230"/>
      <c r="I404" s="230"/>
      <c r="J404" s="230"/>
      <c r="K404" s="230"/>
      <c r="L404" s="230"/>
      <c r="M404" s="230"/>
      <c r="N404" s="230"/>
      <c r="O404" s="230"/>
      <c r="P404" s="231"/>
      <c r="Q404" s="987"/>
      <c r="R404" s="988"/>
      <c r="S404" s="988"/>
      <c r="T404" s="988"/>
      <c r="U404" s="988"/>
      <c r="V404" s="988"/>
      <c r="W404" s="988"/>
      <c r="X404" s="988"/>
      <c r="Y404" s="988"/>
      <c r="Z404" s="988"/>
      <c r="AA404" s="989"/>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7" hidden="1" customHeight="1" x14ac:dyDescent="0.15">
      <c r="A405" s="997"/>
      <c r="B405" s="249"/>
      <c r="C405" s="248"/>
      <c r="D405" s="249"/>
      <c r="E405" s="248"/>
      <c r="F405" s="311"/>
      <c r="G405" s="232"/>
      <c r="H405" s="161"/>
      <c r="I405" s="161"/>
      <c r="J405" s="161"/>
      <c r="K405" s="161"/>
      <c r="L405" s="161"/>
      <c r="M405" s="161"/>
      <c r="N405" s="161"/>
      <c r="O405" s="161"/>
      <c r="P405" s="233"/>
      <c r="Q405" s="990"/>
      <c r="R405" s="991"/>
      <c r="S405" s="991"/>
      <c r="T405" s="991"/>
      <c r="U405" s="991"/>
      <c r="V405" s="991"/>
      <c r="W405" s="991"/>
      <c r="X405" s="991"/>
      <c r="Y405" s="991"/>
      <c r="Z405" s="991"/>
      <c r="AA405" s="992"/>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7" hidden="1" customHeight="1" x14ac:dyDescent="0.15">
      <c r="A406" s="997"/>
      <c r="B406" s="249"/>
      <c r="C406" s="248"/>
      <c r="D406" s="249"/>
      <c r="E406" s="248"/>
      <c r="F406" s="311"/>
      <c r="G406" s="269"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4" t="s">
        <v>477</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7" hidden="1" customHeight="1" x14ac:dyDescent="0.15">
      <c r="A407" s="997"/>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7" hidden="1" customHeight="1" x14ac:dyDescent="0.15">
      <c r="A408" s="997"/>
      <c r="B408" s="249"/>
      <c r="C408" s="248"/>
      <c r="D408" s="249"/>
      <c r="E408" s="248"/>
      <c r="F408" s="311"/>
      <c r="G408" s="227"/>
      <c r="H408" s="158"/>
      <c r="I408" s="158"/>
      <c r="J408" s="158"/>
      <c r="K408" s="158"/>
      <c r="L408" s="158"/>
      <c r="M408" s="158"/>
      <c r="N408" s="158"/>
      <c r="O408" s="158"/>
      <c r="P408" s="228"/>
      <c r="Q408" s="984"/>
      <c r="R408" s="985"/>
      <c r="S408" s="985"/>
      <c r="T408" s="985"/>
      <c r="U408" s="985"/>
      <c r="V408" s="985"/>
      <c r="W408" s="985"/>
      <c r="X408" s="985"/>
      <c r="Y408" s="985"/>
      <c r="Z408" s="985"/>
      <c r="AA408" s="98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7" hidden="1" customHeight="1" x14ac:dyDescent="0.15">
      <c r="A409" s="997"/>
      <c r="B409" s="249"/>
      <c r="C409" s="248"/>
      <c r="D409" s="249"/>
      <c r="E409" s="248"/>
      <c r="F409" s="311"/>
      <c r="G409" s="229"/>
      <c r="H409" s="230"/>
      <c r="I409" s="230"/>
      <c r="J409" s="230"/>
      <c r="K409" s="230"/>
      <c r="L409" s="230"/>
      <c r="M409" s="230"/>
      <c r="N409" s="230"/>
      <c r="O409" s="230"/>
      <c r="P409" s="231"/>
      <c r="Q409" s="987"/>
      <c r="R409" s="988"/>
      <c r="S409" s="988"/>
      <c r="T409" s="988"/>
      <c r="U409" s="988"/>
      <c r="V409" s="988"/>
      <c r="W409" s="988"/>
      <c r="X409" s="988"/>
      <c r="Y409" s="988"/>
      <c r="Z409" s="988"/>
      <c r="AA409" s="98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7"/>
      <c r="B410" s="249"/>
      <c r="C410" s="248"/>
      <c r="D410" s="249"/>
      <c r="E410" s="248"/>
      <c r="F410" s="311"/>
      <c r="G410" s="229"/>
      <c r="H410" s="230"/>
      <c r="I410" s="230"/>
      <c r="J410" s="230"/>
      <c r="K410" s="230"/>
      <c r="L410" s="230"/>
      <c r="M410" s="230"/>
      <c r="N410" s="230"/>
      <c r="O410" s="230"/>
      <c r="P410" s="231"/>
      <c r="Q410" s="987"/>
      <c r="R410" s="988"/>
      <c r="S410" s="988"/>
      <c r="T410" s="988"/>
      <c r="U410" s="988"/>
      <c r="V410" s="988"/>
      <c r="W410" s="988"/>
      <c r="X410" s="988"/>
      <c r="Y410" s="988"/>
      <c r="Z410" s="988"/>
      <c r="AA410" s="98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7" hidden="1" customHeight="1" x14ac:dyDescent="0.15">
      <c r="A411" s="997"/>
      <c r="B411" s="249"/>
      <c r="C411" s="248"/>
      <c r="D411" s="249"/>
      <c r="E411" s="248"/>
      <c r="F411" s="311"/>
      <c r="G411" s="229"/>
      <c r="H411" s="230"/>
      <c r="I411" s="230"/>
      <c r="J411" s="230"/>
      <c r="K411" s="230"/>
      <c r="L411" s="230"/>
      <c r="M411" s="230"/>
      <c r="N411" s="230"/>
      <c r="O411" s="230"/>
      <c r="P411" s="231"/>
      <c r="Q411" s="987"/>
      <c r="R411" s="988"/>
      <c r="S411" s="988"/>
      <c r="T411" s="988"/>
      <c r="U411" s="988"/>
      <c r="V411" s="988"/>
      <c r="W411" s="988"/>
      <c r="X411" s="988"/>
      <c r="Y411" s="988"/>
      <c r="Z411" s="988"/>
      <c r="AA411" s="989"/>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7" hidden="1" customHeight="1" x14ac:dyDescent="0.15">
      <c r="A412" s="997"/>
      <c r="B412" s="249"/>
      <c r="C412" s="248"/>
      <c r="D412" s="249"/>
      <c r="E412" s="248"/>
      <c r="F412" s="311"/>
      <c r="G412" s="232"/>
      <c r="H412" s="161"/>
      <c r="I412" s="161"/>
      <c r="J412" s="161"/>
      <c r="K412" s="161"/>
      <c r="L412" s="161"/>
      <c r="M412" s="161"/>
      <c r="N412" s="161"/>
      <c r="O412" s="161"/>
      <c r="P412" s="233"/>
      <c r="Q412" s="990"/>
      <c r="R412" s="991"/>
      <c r="S412" s="991"/>
      <c r="T412" s="991"/>
      <c r="U412" s="991"/>
      <c r="V412" s="991"/>
      <c r="W412" s="991"/>
      <c r="X412" s="991"/>
      <c r="Y412" s="991"/>
      <c r="Z412" s="991"/>
      <c r="AA412" s="992"/>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7" hidden="1" customHeight="1" x14ac:dyDescent="0.15">
      <c r="A413" s="997"/>
      <c r="B413" s="249"/>
      <c r="C413" s="248"/>
      <c r="D413" s="249"/>
      <c r="E413" s="248"/>
      <c r="F413" s="311"/>
      <c r="G413" s="269"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4" t="s">
        <v>477</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7" hidden="1" customHeight="1" x14ac:dyDescent="0.15">
      <c r="A414" s="997"/>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7" hidden="1" customHeight="1" x14ac:dyDescent="0.15">
      <c r="A415" s="997"/>
      <c r="B415" s="249"/>
      <c r="C415" s="248"/>
      <c r="D415" s="249"/>
      <c r="E415" s="248"/>
      <c r="F415" s="311"/>
      <c r="G415" s="227"/>
      <c r="H415" s="158"/>
      <c r="I415" s="158"/>
      <c r="J415" s="158"/>
      <c r="K415" s="158"/>
      <c r="L415" s="158"/>
      <c r="M415" s="158"/>
      <c r="N415" s="158"/>
      <c r="O415" s="158"/>
      <c r="P415" s="228"/>
      <c r="Q415" s="984"/>
      <c r="R415" s="985"/>
      <c r="S415" s="985"/>
      <c r="T415" s="985"/>
      <c r="U415" s="985"/>
      <c r="V415" s="985"/>
      <c r="W415" s="985"/>
      <c r="X415" s="985"/>
      <c r="Y415" s="985"/>
      <c r="Z415" s="985"/>
      <c r="AA415" s="98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7" hidden="1" customHeight="1" x14ac:dyDescent="0.15">
      <c r="A416" s="997"/>
      <c r="B416" s="249"/>
      <c r="C416" s="248"/>
      <c r="D416" s="249"/>
      <c r="E416" s="248"/>
      <c r="F416" s="311"/>
      <c r="G416" s="229"/>
      <c r="H416" s="230"/>
      <c r="I416" s="230"/>
      <c r="J416" s="230"/>
      <c r="K416" s="230"/>
      <c r="L416" s="230"/>
      <c r="M416" s="230"/>
      <c r="N416" s="230"/>
      <c r="O416" s="230"/>
      <c r="P416" s="231"/>
      <c r="Q416" s="987"/>
      <c r="R416" s="988"/>
      <c r="S416" s="988"/>
      <c r="T416" s="988"/>
      <c r="U416" s="988"/>
      <c r="V416" s="988"/>
      <c r="W416" s="988"/>
      <c r="X416" s="988"/>
      <c r="Y416" s="988"/>
      <c r="Z416" s="988"/>
      <c r="AA416" s="98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7"/>
      <c r="B417" s="249"/>
      <c r="C417" s="248"/>
      <c r="D417" s="249"/>
      <c r="E417" s="248"/>
      <c r="F417" s="311"/>
      <c r="G417" s="229"/>
      <c r="H417" s="230"/>
      <c r="I417" s="230"/>
      <c r="J417" s="230"/>
      <c r="K417" s="230"/>
      <c r="L417" s="230"/>
      <c r="M417" s="230"/>
      <c r="N417" s="230"/>
      <c r="O417" s="230"/>
      <c r="P417" s="231"/>
      <c r="Q417" s="987"/>
      <c r="R417" s="988"/>
      <c r="S417" s="988"/>
      <c r="T417" s="988"/>
      <c r="U417" s="988"/>
      <c r="V417" s="988"/>
      <c r="W417" s="988"/>
      <c r="X417" s="988"/>
      <c r="Y417" s="988"/>
      <c r="Z417" s="988"/>
      <c r="AA417" s="98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7" hidden="1" customHeight="1" x14ac:dyDescent="0.15">
      <c r="A418" s="997"/>
      <c r="B418" s="249"/>
      <c r="C418" s="248"/>
      <c r="D418" s="249"/>
      <c r="E418" s="248"/>
      <c r="F418" s="311"/>
      <c r="G418" s="229"/>
      <c r="H418" s="230"/>
      <c r="I418" s="230"/>
      <c r="J418" s="230"/>
      <c r="K418" s="230"/>
      <c r="L418" s="230"/>
      <c r="M418" s="230"/>
      <c r="N418" s="230"/>
      <c r="O418" s="230"/>
      <c r="P418" s="231"/>
      <c r="Q418" s="987"/>
      <c r="R418" s="988"/>
      <c r="S418" s="988"/>
      <c r="T418" s="988"/>
      <c r="U418" s="988"/>
      <c r="V418" s="988"/>
      <c r="W418" s="988"/>
      <c r="X418" s="988"/>
      <c r="Y418" s="988"/>
      <c r="Z418" s="988"/>
      <c r="AA418" s="989"/>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7" hidden="1" customHeight="1" x14ac:dyDescent="0.15">
      <c r="A419" s="997"/>
      <c r="B419" s="249"/>
      <c r="C419" s="248"/>
      <c r="D419" s="249"/>
      <c r="E419" s="248"/>
      <c r="F419" s="311"/>
      <c r="G419" s="232"/>
      <c r="H419" s="161"/>
      <c r="I419" s="161"/>
      <c r="J419" s="161"/>
      <c r="K419" s="161"/>
      <c r="L419" s="161"/>
      <c r="M419" s="161"/>
      <c r="N419" s="161"/>
      <c r="O419" s="161"/>
      <c r="P419" s="233"/>
      <c r="Q419" s="990"/>
      <c r="R419" s="991"/>
      <c r="S419" s="991"/>
      <c r="T419" s="991"/>
      <c r="U419" s="991"/>
      <c r="V419" s="991"/>
      <c r="W419" s="991"/>
      <c r="X419" s="991"/>
      <c r="Y419" s="991"/>
      <c r="Z419" s="991"/>
      <c r="AA419" s="992"/>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7" hidden="1" customHeight="1" x14ac:dyDescent="0.15">
      <c r="A420" s="997"/>
      <c r="B420" s="249"/>
      <c r="C420" s="248"/>
      <c r="D420" s="249"/>
      <c r="E420" s="248"/>
      <c r="F420" s="311"/>
      <c r="G420" s="269"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4" t="s">
        <v>477</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7" hidden="1" customHeight="1" x14ac:dyDescent="0.15">
      <c r="A421" s="997"/>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7" hidden="1" customHeight="1" x14ac:dyDescent="0.15">
      <c r="A422" s="997"/>
      <c r="B422" s="249"/>
      <c r="C422" s="248"/>
      <c r="D422" s="249"/>
      <c r="E422" s="248"/>
      <c r="F422" s="311"/>
      <c r="G422" s="227"/>
      <c r="H422" s="158"/>
      <c r="I422" s="158"/>
      <c r="J422" s="158"/>
      <c r="K422" s="158"/>
      <c r="L422" s="158"/>
      <c r="M422" s="158"/>
      <c r="N422" s="158"/>
      <c r="O422" s="158"/>
      <c r="P422" s="228"/>
      <c r="Q422" s="984"/>
      <c r="R422" s="985"/>
      <c r="S422" s="985"/>
      <c r="T422" s="985"/>
      <c r="U422" s="985"/>
      <c r="V422" s="985"/>
      <c r="W422" s="985"/>
      <c r="X422" s="985"/>
      <c r="Y422" s="985"/>
      <c r="Z422" s="985"/>
      <c r="AA422" s="98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7" hidden="1" customHeight="1" x14ac:dyDescent="0.15">
      <c r="A423" s="997"/>
      <c r="B423" s="249"/>
      <c r="C423" s="248"/>
      <c r="D423" s="249"/>
      <c r="E423" s="248"/>
      <c r="F423" s="311"/>
      <c r="G423" s="229"/>
      <c r="H423" s="230"/>
      <c r="I423" s="230"/>
      <c r="J423" s="230"/>
      <c r="K423" s="230"/>
      <c r="L423" s="230"/>
      <c r="M423" s="230"/>
      <c r="N423" s="230"/>
      <c r="O423" s="230"/>
      <c r="P423" s="231"/>
      <c r="Q423" s="987"/>
      <c r="R423" s="988"/>
      <c r="S423" s="988"/>
      <c r="T423" s="988"/>
      <c r="U423" s="988"/>
      <c r="V423" s="988"/>
      <c r="W423" s="988"/>
      <c r="X423" s="988"/>
      <c r="Y423" s="988"/>
      <c r="Z423" s="988"/>
      <c r="AA423" s="98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7"/>
      <c r="B424" s="249"/>
      <c r="C424" s="248"/>
      <c r="D424" s="249"/>
      <c r="E424" s="248"/>
      <c r="F424" s="311"/>
      <c r="G424" s="229"/>
      <c r="H424" s="230"/>
      <c r="I424" s="230"/>
      <c r="J424" s="230"/>
      <c r="K424" s="230"/>
      <c r="L424" s="230"/>
      <c r="M424" s="230"/>
      <c r="N424" s="230"/>
      <c r="O424" s="230"/>
      <c r="P424" s="231"/>
      <c r="Q424" s="987"/>
      <c r="R424" s="988"/>
      <c r="S424" s="988"/>
      <c r="T424" s="988"/>
      <c r="U424" s="988"/>
      <c r="V424" s="988"/>
      <c r="W424" s="988"/>
      <c r="X424" s="988"/>
      <c r="Y424" s="988"/>
      <c r="Z424" s="988"/>
      <c r="AA424" s="98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7" hidden="1" customHeight="1" x14ac:dyDescent="0.15">
      <c r="A425" s="997"/>
      <c r="B425" s="249"/>
      <c r="C425" s="248"/>
      <c r="D425" s="249"/>
      <c r="E425" s="248"/>
      <c r="F425" s="311"/>
      <c r="G425" s="229"/>
      <c r="H425" s="230"/>
      <c r="I425" s="230"/>
      <c r="J425" s="230"/>
      <c r="K425" s="230"/>
      <c r="L425" s="230"/>
      <c r="M425" s="230"/>
      <c r="N425" s="230"/>
      <c r="O425" s="230"/>
      <c r="P425" s="231"/>
      <c r="Q425" s="987"/>
      <c r="R425" s="988"/>
      <c r="S425" s="988"/>
      <c r="T425" s="988"/>
      <c r="U425" s="988"/>
      <c r="V425" s="988"/>
      <c r="W425" s="988"/>
      <c r="X425" s="988"/>
      <c r="Y425" s="988"/>
      <c r="Z425" s="988"/>
      <c r="AA425" s="989"/>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7" hidden="1" customHeight="1" x14ac:dyDescent="0.15">
      <c r="A426" s="997"/>
      <c r="B426" s="249"/>
      <c r="C426" s="248"/>
      <c r="D426" s="249"/>
      <c r="E426" s="312"/>
      <c r="F426" s="313"/>
      <c r="G426" s="232"/>
      <c r="H426" s="161"/>
      <c r="I426" s="161"/>
      <c r="J426" s="161"/>
      <c r="K426" s="161"/>
      <c r="L426" s="161"/>
      <c r="M426" s="161"/>
      <c r="N426" s="161"/>
      <c r="O426" s="161"/>
      <c r="P426" s="233"/>
      <c r="Q426" s="990"/>
      <c r="R426" s="991"/>
      <c r="S426" s="991"/>
      <c r="T426" s="991"/>
      <c r="U426" s="991"/>
      <c r="V426" s="991"/>
      <c r="W426" s="991"/>
      <c r="X426" s="991"/>
      <c r="Y426" s="991"/>
      <c r="Z426" s="991"/>
      <c r="AA426" s="992"/>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49"/>
      <c r="C429" s="312"/>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49"/>
      <c r="C430" s="246" t="s">
        <v>368</v>
      </c>
      <c r="D430" s="247"/>
      <c r="E430" s="235" t="s">
        <v>388</v>
      </c>
      <c r="F430" s="236"/>
      <c r="G430" s="237" t="s">
        <v>384</v>
      </c>
      <c r="H430" s="155"/>
      <c r="I430" s="155"/>
      <c r="J430" s="238" t="s">
        <v>621</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7"/>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622</v>
      </c>
      <c r="AF432" s="133"/>
      <c r="AG432" s="134" t="s">
        <v>356</v>
      </c>
      <c r="AH432" s="169"/>
      <c r="AI432" s="179"/>
      <c r="AJ432" s="179"/>
      <c r="AK432" s="179"/>
      <c r="AL432" s="174"/>
      <c r="AM432" s="179"/>
      <c r="AN432" s="179"/>
      <c r="AO432" s="179"/>
      <c r="AP432" s="174"/>
      <c r="AQ432" s="215" t="s">
        <v>622</v>
      </c>
      <c r="AR432" s="133"/>
      <c r="AS432" s="134" t="s">
        <v>356</v>
      </c>
      <c r="AT432" s="169"/>
      <c r="AU432" s="133" t="s">
        <v>622</v>
      </c>
      <c r="AV432" s="133"/>
      <c r="AW432" s="134" t="s">
        <v>300</v>
      </c>
      <c r="AX432" s="135"/>
    </row>
    <row r="433" spans="1:50" ht="23.25" hidden="1" customHeight="1" x14ac:dyDescent="0.15">
      <c r="A433" s="997"/>
      <c r="B433" s="249"/>
      <c r="C433" s="248"/>
      <c r="D433" s="249"/>
      <c r="E433" s="163"/>
      <c r="F433" s="164"/>
      <c r="G433" s="227" t="s">
        <v>635</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622</v>
      </c>
      <c r="AC433" s="130"/>
      <c r="AD433" s="130"/>
      <c r="AE433" s="100" t="s">
        <v>622</v>
      </c>
      <c r="AF433" s="101"/>
      <c r="AG433" s="101"/>
      <c r="AH433" s="101"/>
      <c r="AI433" s="100" t="s">
        <v>622</v>
      </c>
      <c r="AJ433" s="101"/>
      <c r="AK433" s="101"/>
      <c r="AL433" s="101"/>
      <c r="AM433" s="100" t="s">
        <v>622</v>
      </c>
      <c r="AN433" s="101"/>
      <c r="AO433" s="101"/>
      <c r="AP433" s="101"/>
      <c r="AQ433" s="100" t="s">
        <v>622</v>
      </c>
      <c r="AR433" s="101"/>
      <c r="AS433" s="101"/>
      <c r="AT433" s="101"/>
      <c r="AU433" s="100" t="s">
        <v>622</v>
      </c>
      <c r="AV433" s="101"/>
      <c r="AW433" s="101"/>
      <c r="AX433" s="101"/>
    </row>
    <row r="434" spans="1:50" ht="23.25" hidden="1" customHeight="1" x14ac:dyDescent="0.15">
      <c r="A434" s="997"/>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130" t="s">
        <v>622</v>
      </c>
      <c r="AC434" s="130"/>
      <c r="AD434" s="130"/>
      <c r="AE434" s="100" t="s">
        <v>622</v>
      </c>
      <c r="AF434" s="101"/>
      <c r="AG434" s="101"/>
      <c r="AH434" s="101"/>
      <c r="AI434" s="100" t="s">
        <v>622</v>
      </c>
      <c r="AJ434" s="101"/>
      <c r="AK434" s="101"/>
      <c r="AL434" s="101"/>
      <c r="AM434" s="100" t="s">
        <v>622</v>
      </c>
      <c r="AN434" s="101"/>
      <c r="AO434" s="101"/>
      <c r="AP434" s="101"/>
      <c r="AQ434" s="100" t="s">
        <v>622</v>
      </c>
      <c r="AR434" s="101"/>
      <c r="AS434" s="101"/>
      <c r="AT434" s="101"/>
      <c r="AU434" s="100" t="s">
        <v>622</v>
      </c>
      <c r="AV434" s="101"/>
      <c r="AW434" s="101"/>
      <c r="AX434" s="101"/>
    </row>
    <row r="435" spans="1:50" ht="23.25" hidden="1" customHeight="1" x14ac:dyDescent="0.15">
      <c r="A435" s="997"/>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622</v>
      </c>
      <c r="AF435" s="101"/>
      <c r="AG435" s="101"/>
      <c r="AH435" s="101"/>
      <c r="AI435" s="100" t="s">
        <v>622</v>
      </c>
      <c r="AJ435" s="101"/>
      <c r="AK435" s="101"/>
      <c r="AL435" s="101"/>
      <c r="AM435" s="100" t="s">
        <v>622</v>
      </c>
      <c r="AN435" s="101"/>
      <c r="AO435" s="101"/>
      <c r="AP435" s="101"/>
      <c r="AQ435" s="100" t="s">
        <v>622</v>
      </c>
      <c r="AR435" s="101"/>
      <c r="AS435" s="101"/>
      <c r="AT435" s="101"/>
      <c r="AU435" s="100" t="s">
        <v>622</v>
      </c>
      <c r="AV435" s="101"/>
      <c r="AW435" s="101"/>
      <c r="AX435" s="101"/>
    </row>
    <row r="436" spans="1:50" ht="18.75" hidden="1" customHeight="1" x14ac:dyDescent="0.15">
      <c r="A436" s="997"/>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7"/>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7"/>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7"/>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7"/>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7"/>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7"/>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7"/>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7"/>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7"/>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7"/>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7"/>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7"/>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622</v>
      </c>
      <c r="AF457" s="133"/>
      <c r="AG457" s="134" t="s">
        <v>356</v>
      </c>
      <c r="AH457" s="169"/>
      <c r="AI457" s="179"/>
      <c r="AJ457" s="179"/>
      <c r="AK457" s="179"/>
      <c r="AL457" s="174"/>
      <c r="AM457" s="179"/>
      <c r="AN457" s="179"/>
      <c r="AO457" s="179"/>
      <c r="AP457" s="174"/>
      <c r="AQ457" s="215" t="s">
        <v>622</v>
      </c>
      <c r="AR457" s="133"/>
      <c r="AS457" s="134" t="s">
        <v>356</v>
      </c>
      <c r="AT457" s="169"/>
      <c r="AU457" s="133" t="s">
        <v>622</v>
      </c>
      <c r="AV457" s="133"/>
      <c r="AW457" s="134" t="s">
        <v>300</v>
      </c>
      <c r="AX457" s="135"/>
    </row>
    <row r="458" spans="1:50" ht="23.25" hidden="1" customHeight="1" x14ac:dyDescent="0.15">
      <c r="A458" s="997"/>
      <c r="B458" s="249"/>
      <c r="C458" s="248"/>
      <c r="D458" s="249"/>
      <c r="E458" s="163"/>
      <c r="F458" s="164"/>
      <c r="G458" s="227" t="s">
        <v>636</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623</v>
      </c>
      <c r="AC458" s="130"/>
      <c r="AD458" s="130"/>
      <c r="AE458" s="100" t="s">
        <v>622</v>
      </c>
      <c r="AF458" s="101"/>
      <c r="AG458" s="101"/>
      <c r="AH458" s="101"/>
      <c r="AI458" s="100" t="s">
        <v>622</v>
      </c>
      <c r="AJ458" s="101"/>
      <c r="AK458" s="101"/>
      <c r="AL458" s="101"/>
      <c r="AM458" s="100" t="s">
        <v>622</v>
      </c>
      <c r="AN458" s="101"/>
      <c r="AO458" s="101"/>
      <c r="AP458" s="101"/>
      <c r="AQ458" s="100" t="s">
        <v>622</v>
      </c>
      <c r="AR458" s="101"/>
      <c r="AS458" s="101"/>
      <c r="AT458" s="101"/>
      <c r="AU458" s="100" t="s">
        <v>622</v>
      </c>
      <c r="AV458" s="101"/>
      <c r="AW458" s="101"/>
      <c r="AX458" s="101"/>
    </row>
    <row r="459" spans="1:50" ht="23.25" hidden="1" customHeight="1" x14ac:dyDescent="0.15">
      <c r="A459" s="997"/>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130" t="s">
        <v>623</v>
      </c>
      <c r="AC459" s="130"/>
      <c r="AD459" s="130"/>
      <c r="AE459" s="100" t="s">
        <v>622</v>
      </c>
      <c r="AF459" s="101"/>
      <c r="AG459" s="101"/>
      <c r="AH459" s="101"/>
      <c r="AI459" s="100" t="s">
        <v>622</v>
      </c>
      <c r="AJ459" s="101"/>
      <c r="AK459" s="101"/>
      <c r="AL459" s="101"/>
      <c r="AM459" s="100" t="s">
        <v>622</v>
      </c>
      <c r="AN459" s="101"/>
      <c r="AO459" s="101"/>
      <c r="AP459" s="101"/>
      <c r="AQ459" s="100" t="s">
        <v>622</v>
      </c>
      <c r="AR459" s="101"/>
      <c r="AS459" s="101"/>
      <c r="AT459" s="101"/>
      <c r="AU459" s="100" t="s">
        <v>622</v>
      </c>
      <c r="AV459" s="101"/>
      <c r="AW459" s="101"/>
      <c r="AX459" s="101"/>
    </row>
    <row r="460" spans="1:50" ht="23.25" hidden="1" customHeight="1" x14ac:dyDescent="0.15">
      <c r="A460" s="997"/>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t="s">
        <v>622</v>
      </c>
      <c r="AF460" s="101"/>
      <c r="AG460" s="101"/>
      <c r="AH460" s="101"/>
      <c r="AI460" s="100" t="s">
        <v>622</v>
      </c>
      <c r="AJ460" s="101"/>
      <c r="AK460" s="101"/>
      <c r="AL460" s="101"/>
      <c r="AM460" s="100" t="s">
        <v>622</v>
      </c>
      <c r="AN460" s="101"/>
      <c r="AO460" s="101"/>
      <c r="AP460" s="101"/>
      <c r="AQ460" s="100" t="s">
        <v>622</v>
      </c>
      <c r="AR460" s="101"/>
      <c r="AS460" s="101"/>
      <c r="AT460" s="101"/>
      <c r="AU460" s="100" t="s">
        <v>622</v>
      </c>
      <c r="AV460" s="101"/>
      <c r="AW460" s="101"/>
      <c r="AX460" s="101"/>
    </row>
    <row r="461" spans="1:50" ht="18.75" hidden="1" customHeight="1" x14ac:dyDescent="0.15">
      <c r="A461" s="997"/>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7"/>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7"/>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7"/>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7"/>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7"/>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7"/>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7"/>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7"/>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7"/>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7"/>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7"/>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4" hidden="1" customHeight="1" x14ac:dyDescent="0.15">
      <c r="A481" s="997"/>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49"/>
      <c r="C482" s="248"/>
      <c r="D482" s="249"/>
      <c r="E482" s="157" t="s">
        <v>637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49"/>
      <c r="C484" s="248"/>
      <c r="D484" s="249"/>
      <c r="E484" s="235" t="s">
        <v>354</v>
      </c>
      <c r="F484" s="236"/>
      <c r="G484" s="237" t="s">
        <v>384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customHeight="1" x14ac:dyDescent="0.15">
      <c r="A485" s="997"/>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customHeight="1" x14ac:dyDescent="0.15">
      <c r="A486" s="997"/>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customHeight="1" x14ac:dyDescent="0.15">
      <c r="A487" s="997"/>
      <c r="B487" s="249"/>
      <c r="C487" s="248"/>
      <c r="D487" s="249"/>
      <c r="E487" s="163"/>
      <c r="F487" s="164"/>
      <c r="G487" s="227" t="s">
        <v>636</v>
      </c>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t="s">
        <v>636</v>
      </c>
      <c r="AF487" s="101"/>
      <c r="AG487" s="101"/>
      <c r="AH487" s="101"/>
      <c r="AI487" s="100" t="s">
        <v>636</v>
      </c>
      <c r="AJ487" s="101"/>
      <c r="AK487" s="101"/>
      <c r="AL487" s="101"/>
      <c r="AM487" s="100" t="s">
        <v>636</v>
      </c>
      <c r="AN487" s="101"/>
      <c r="AO487" s="101"/>
      <c r="AP487" s="102"/>
      <c r="AQ487" s="100" t="s">
        <v>636</v>
      </c>
      <c r="AR487" s="101"/>
      <c r="AS487" s="101"/>
      <c r="AT487" s="102"/>
      <c r="AU487" s="101" t="s">
        <v>636</v>
      </c>
      <c r="AV487" s="101"/>
      <c r="AW487" s="101"/>
      <c r="AX487" s="219"/>
    </row>
    <row r="488" spans="1:50" ht="23.25" customHeight="1" x14ac:dyDescent="0.15">
      <c r="A488" s="997"/>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t="s">
        <v>636</v>
      </c>
      <c r="AF488" s="101"/>
      <c r="AG488" s="101"/>
      <c r="AH488" s="102"/>
      <c r="AI488" s="100" t="s">
        <v>636</v>
      </c>
      <c r="AJ488" s="101"/>
      <c r="AK488" s="101"/>
      <c r="AL488" s="101"/>
      <c r="AM488" s="100" t="s">
        <v>638</v>
      </c>
      <c r="AN488" s="101"/>
      <c r="AO488" s="101"/>
      <c r="AP488" s="102"/>
      <c r="AQ488" s="100" t="s">
        <v>636</v>
      </c>
      <c r="AR488" s="101"/>
      <c r="AS488" s="101"/>
      <c r="AT488" s="102"/>
      <c r="AU488" s="101" t="s">
        <v>636</v>
      </c>
      <c r="AV488" s="101"/>
      <c r="AW488" s="101"/>
      <c r="AX488" s="219"/>
    </row>
    <row r="489" spans="1:50" ht="23.25" customHeight="1" x14ac:dyDescent="0.15">
      <c r="A489" s="997"/>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t="s">
        <v>636</v>
      </c>
      <c r="AF489" s="101"/>
      <c r="AG489" s="101"/>
      <c r="AH489" s="102"/>
      <c r="AI489" s="100" t="s">
        <v>636</v>
      </c>
      <c r="AJ489" s="101"/>
      <c r="AK489" s="101"/>
      <c r="AL489" s="101"/>
      <c r="AM489" s="100" t="s">
        <v>639</v>
      </c>
      <c r="AN489" s="101"/>
      <c r="AO489" s="101"/>
      <c r="AP489" s="102"/>
      <c r="AQ489" s="100" t="s">
        <v>639</v>
      </c>
      <c r="AR489" s="101"/>
      <c r="AS489" s="101"/>
      <c r="AT489" s="102"/>
      <c r="AU489" s="101" t="s">
        <v>636</v>
      </c>
      <c r="AV489" s="101"/>
      <c r="AW489" s="101"/>
      <c r="AX489" s="219"/>
    </row>
    <row r="490" spans="1:50" ht="18.75" hidden="1" customHeight="1" x14ac:dyDescent="0.15">
      <c r="A490" s="997"/>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7"/>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7"/>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7"/>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7"/>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7"/>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7"/>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7"/>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7"/>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7"/>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7"/>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7"/>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7"/>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7"/>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7"/>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7"/>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7"/>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7"/>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7"/>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7"/>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7"/>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7"/>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7"/>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7"/>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7"/>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7"/>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7"/>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4" hidden="1" customHeight="1" x14ac:dyDescent="0.15">
      <c r="A535" s="997"/>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49"/>
      <c r="C538" s="248"/>
      <c r="D538" s="249"/>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7"/>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7"/>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7"/>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7"/>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7"/>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7"/>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7"/>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7"/>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7"/>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7"/>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7"/>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7"/>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7"/>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7"/>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7"/>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customHeight="1" x14ac:dyDescent="0.15">
      <c r="A564" s="997"/>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customHeight="1" x14ac:dyDescent="0.15">
      <c r="A565" s="997"/>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customHeight="1" x14ac:dyDescent="0.15">
      <c r="A566" s="997"/>
      <c r="B566" s="249"/>
      <c r="C566" s="248"/>
      <c r="D566" s="249"/>
      <c r="E566" s="163"/>
      <c r="F566" s="164"/>
      <c r="G566" s="227" t="s">
        <v>637</v>
      </c>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t="s">
        <v>638</v>
      </c>
      <c r="AF566" s="101"/>
      <c r="AG566" s="101"/>
      <c r="AH566" s="101"/>
      <c r="AI566" s="100" t="s">
        <v>636</v>
      </c>
      <c r="AJ566" s="101"/>
      <c r="AK566" s="101"/>
      <c r="AL566" s="101"/>
      <c r="AM566" s="100" t="s">
        <v>636</v>
      </c>
      <c r="AN566" s="101"/>
      <c r="AO566" s="101"/>
      <c r="AP566" s="102"/>
      <c r="AQ566" s="100" t="s">
        <v>636</v>
      </c>
      <c r="AR566" s="101"/>
      <c r="AS566" s="101"/>
      <c r="AT566" s="102"/>
      <c r="AU566" s="101" t="s">
        <v>636</v>
      </c>
      <c r="AV566" s="101"/>
      <c r="AW566" s="101"/>
      <c r="AX566" s="219"/>
    </row>
    <row r="567" spans="1:50" ht="23.25" customHeight="1" x14ac:dyDescent="0.15">
      <c r="A567" s="997"/>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t="s">
        <v>638</v>
      </c>
      <c r="AF567" s="101"/>
      <c r="AG567" s="101"/>
      <c r="AH567" s="102"/>
      <c r="AI567" s="100" t="s">
        <v>636</v>
      </c>
      <c r="AJ567" s="101"/>
      <c r="AK567" s="101"/>
      <c r="AL567" s="101"/>
      <c r="AM567" s="100" t="s">
        <v>636</v>
      </c>
      <c r="AN567" s="101"/>
      <c r="AO567" s="101"/>
      <c r="AP567" s="102"/>
      <c r="AQ567" s="100" t="s">
        <v>636</v>
      </c>
      <c r="AR567" s="101"/>
      <c r="AS567" s="101"/>
      <c r="AT567" s="102"/>
      <c r="AU567" s="101" t="s">
        <v>636</v>
      </c>
      <c r="AV567" s="101"/>
      <c r="AW567" s="101"/>
      <c r="AX567" s="219"/>
    </row>
    <row r="568" spans="1:50" ht="23.25" customHeight="1" x14ac:dyDescent="0.15">
      <c r="A568" s="997"/>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t="s">
        <v>640</v>
      </c>
      <c r="AF568" s="101"/>
      <c r="AG568" s="101"/>
      <c r="AH568" s="102"/>
      <c r="AI568" s="100" t="s">
        <v>641</v>
      </c>
      <c r="AJ568" s="101"/>
      <c r="AK568" s="101"/>
      <c r="AL568" s="101"/>
      <c r="AM568" s="100" t="s">
        <v>636</v>
      </c>
      <c r="AN568" s="101"/>
      <c r="AO568" s="101"/>
      <c r="AP568" s="102"/>
      <c r="AQ568" s="100" t="s">
        <v>636</v>
      </c>
      <c r="AR568" s="101"/>
      <c r="AS568" s="101"/>
      <c r="AT568" s="102"/>
      <c r="AU568" s="101" t="s">
        <v>635</v>
      </c>
      <c r="AV568" s="101"/>
      <c r="AW568" s="101"/>
      <c r="AX568" s="219"/>
    </row>
    <row r="569" spans="1:50" ht="18.75" hidden="1" customHeight="1" x14ac:dyDescent="0.15">
      <c r="A569" s="997"/>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7"/>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7"/>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7"/>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7"/>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7"/>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7"/>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7"/>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7"/>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7"/>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7"/>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7"/>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4" hidden="1" customHeight="1" x14ac:dyDescent="0.15">
      <c r="A589" s="997"/>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49"/>
      <c r="C592" s="248"/>
      <c r="D592" s="249"/>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7"/>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7"/>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7"/>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7"/>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7"/>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7"/>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7"/>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7"/>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7"/>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7"/>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7"/>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7"/>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7"/>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7"/>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7"/>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7"/>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7"/>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7"/>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7"/>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7"/>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7"/>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7"/>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7"/>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7"/>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7"/>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7"/>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7"/>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7"/>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7"/>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7"/>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4" hidden="1" customHeight="1" x14ac:dyDescent="0.15">
      <c r="A643" s="997"/>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49"/>
      <c r="C646" s="248"/>
      <c r="D646" s="249"/>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7"/>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7"/>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7"/>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7"/>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7"/>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7"/>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7"/>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7"/>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7"/>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7"/>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7"/>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7"/>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7"/>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7"/>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7"/>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7"/>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7"/>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7"/>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7"/>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7"/>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7"/>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7"/>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7"/>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7"/>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7"/>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7"/>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7"/>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7"/>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7"/>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7"/>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4" customHeight="1" x14ac:dyDescent="0.15">
      <c r="A697" s="997"/>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49"/>
      <c r="C698" s="248"/>
      <c r="D698" s="249"/>
      <c r="E698" s="157" t="s">
        <v>636</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596</v>
      </c>
      <c r="AH702" s="889"/>
      <c r="AI702" s="889"/>
      <c r="AJ702" s="889"/>
      <c r="AK702" s="889"/>
      <c r="AL702" s="889"/>
      <c r="AM702" s="889"/>
      <c r="AN702" s="889"/>
      <c r="AO702" s="889"/>
      <c r="AP702" s="889"/>
      <c r="AQ702" s="889"/>
      <c r="AR702" s="889"/>
      <c r="AS702" s="889"/>
      <c r="AT702" s="889"/>
      <c r="AU702" s="889"/>
      <c r="AV702" s="889"/>
      <c r="AW702" s="889"/>
      <c r="AX702" s="890"/>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5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8" t="s">
        <v>598</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603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604</v>
      </c>
      <c r="AE706" s="152"/>
      <c r="AF706" s="153"/>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606</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40.700000000000003"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606</v>
      </c>
      <c r="AE710" s="152"/>
      <c r="AF710" s="152"/>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33"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606</v>
      </c>
      <c r="AE713" s="152"/>
      <c r="AF713" s="153"/>
      <c r="AG713" s="664" t="s">
        <v>599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606</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39"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632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606</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39"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633</v>
      </c>
      <c r="AH717" s="665"/>
      <c r="AI717" s="665"/>
      <c r="AJ717" s="665"/>
      <c r="AK717" s="665"/>
      <c r="AL717" s="665"/>
      <c r="AM717" s="665"/>
      <c r="AN717" s="665"/>
      <c r="AO717" s="665"/>
      <c r="AP717" s="665"/>
      <c r="AQ717" s="665"/>
      <c r="AR717" s="665"/>
      <c r="AS717" s="665"/>
      <c r="AT717" s="665"/>
      <c r="AU717" s="665"/>
      <c r="AV717" s="665"/>
      <c r="AW717" s="665"/>
      <c r="AX717" s="666"/>
    </row>
    <row r="718" spans="1:50" ht="30.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606</v>
      </c>
      <c r="AE718" s="152"/>
      <c r="AF718" s="152"/>
      <c r="AG718" s="160" t="s">
        <v>634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606</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7" customHeight="1" x14ac:dyDescent="0.15">
      <c r="A726" s="621" t="s">
        <v>48</v>
      </c>
      <c r="B726" s="622"/>
      <c r="C726" s="443"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7" customHeight="1" thickBot="1" x14ac:dyDescent="0.2">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9" customHeight="1" thickBot="1" x14ac:dyDescent="0.2">
      <c r="A729" s="765" t="s">
        <v>642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1.6" customHeight="1" thickBot="1" x14ac:dyDescent="0.2">
      <c r="A731" s="618" t="s">
        <v>644</v>
      </c>
      <c r="B731" s="619"/>
      <c r="C731" s="619"/>
      <c r="D731" s="619"/>
      <c r="E731" s="620"/>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7.75" customHeight="1" thickBot="1" x14ac:dyDescent="0.2">
      <c r="A733" s="749" t="s">
        <v>529</v>
      </c>
      <c r="B733" s="750"/>
      <c r="C733" s="750"/>
      <c r="D733" s="750"/>
      <c r="E733" s="751"/>
      <c r="F733" s="766" t="s">
        <v>646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2"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580</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610</v>
      </c>
      <c r="AF737" s="111"/>
      <c r="AG737" s="111"/>
      <c r="AH737" s="111"/>
      <c r="AI737" s="111"/>
      <c r="AJ737" s="111"/>
      <c r="AK737" s="111"/>
      <c r="AL737" s="111"/>
      <c r="AM737" s="111"/>
      <c r="AN737" s="112" t="s">
        <v>360</v>
      </c>
      <c r="AO737" s="112"/>
      <c r="AP737" s="112"/>
      <c r="AQ737" s="112"/>
      <c r="AR737" s="113" t="s">
        <v>579</v>
      </c>
      <c r="AS737" s="114"/>
      <c r="AT737" s="114"/>
      <c r="AU737" s="114"/>
      <c r="AV737" s="114"/>
      <c r="AW737" s="114"/>
      <c r="AX737" s="115"/>
      <c r="AY737" s="89"/>
      <c r="AZ737" s="89"/>
    </row>
    <row r="738" spans="1:52" ht="24.75" customHeight="1" x14ac:dyDescent="0.15">
      <c r="A738" s="116" t="s">
        <v>361</v>
      </c>
      <c r="B738" s="117"/>
      <c r="C738" s="117"/>
      <c r="D738" s="118"/>
      <c r="E738" s="111" t="s">
        <v>557</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482</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t="s">
        <v>558</v>
      </c>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t="s">
        <v>559</v>
      </c>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39" t="s">
        <v>560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574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8" t="s">
        <v>561</v>
      </c>
      <c r="H781" s="449"/>
      <c r="I781" s="449"/>
      <c r="J781" s="449"/>
      <c r="K781" s="450"/>
      <c r="L781" s="451" t="s">
        <v>611</v>
      </c>
      <c r="M781" s="452"/>
      <c r="N781" s="452"/>
      <c r="O781" s="452"/>
      <c r="P781" s="452"/>
      <c r="Q781" s="452"/>
      <c r="R781" s="452"/>
      <c r="S781" s="452"/>
      <c r="T781" s="452"/>
      <c r="U781" s="452"/>
      <c r="V781" s="452"/>
      <c r="W781" s="452"/>
      <c r="X781" s="453"/>
      <c r="Y781" s="454">
        <v>6.9</v>
      </c>
      <c r="Z781" s="455"/>
      <c r="AA781" s="455"/>
      <c r="AB781" s="557"/>
      <c r="AC781" s="448" t="s">
        <v>561</v>
      </c>
      <c r="AD781" s="449"/>
      <c r="AE781" s="449"/>
      <c r="AF781" s="449"/>
      <c r="AG781" s="450"/>
      <c r="AH781" s="451" t="s">
        <v>570</v>
      </c>
      <c r="AI781" s="452"/>
      <c r="AJ781" s="452"/>
      <c r="AK781" s="452"/>
      <c r="AL781" s="452"/>
      <c r="AM781" s="452"/>
      <c r="AN781" s="452"/>
      <c r="AO781" s="452"/>
      <c r="AP781" s="452"/>
      <c r="AQ781" s="452"/>
      <c r="AR781" s="452"/>
      <c r="AS781" s="452"/>
      <c r="AT781" s="453"/>
      <c r="AU781" s="454">
        <v>4.9000000000000004</v>
      </c>
      <c r="AV781" s="455"/>
      <c r="AW781" s="455"/>
      <c r="AX781" s="456"/>
    </row>
    <row r="782" spans="1:50" ht="24.75" customHeight="1" x14ac:dyDescent="0.15">
      <c r="A782" s="556"/>
      <c r="B782" s="763"/>
      <c r="C782" s="763"/>
      <c r="D782" s="763"/>
      <c r="E782" s="763"/>
      <c r="F782" s="764"/>
      <c r="G782" s="345" t="s">
        <v>562</v>
      </c>
      <c r="H782" s="346"/>
      <c r="I782" s="346"/>
      <c r="J782" s="346"/>
      <c r="K782" s="347"/>
      <c r="L782" s="398" t="s">
        <v>612</v>
      </c>
      <c r="M782" s="399"/>
      <c r="N782" s="399"/>
      <c r="O782" s="399"/>
      <c r="P782" s="399"/>
      <c r="Q782" s="399"/>
      <c r="R782" s="399"/>
      <c r="S782" s="399"/>
      <c r="T782" s="399"/>
      <c r="U782" s="399"/>
      <c r="V782" s="399"/>
      <c r="W782" s="399"/>
      <c r="X782" s="400"/>
      <c r="Y782" s="395">
        <v>1</v>
      </c>
      <c r="Z782" s="396"/>
      <c r="AA782" s="396"/>
      <c r="AB782" s="402"/>
      <c r="AC782" s="345" t="s">
        <v>563</v>
      </c>
      <c r="AD782" s="346"/>
      <c r="AE782" s="346"/>
      <c r="AF782" s="346"/>
      <c r="AG782" s="347"/>
      <c r="AH782" s="398" t="s">
        <v>572</v>
      </c>
      <c r="AI782" s="399"/>
      <c r="AJ782" s="399"/>
      <c r="AK782" s="399"/>
      <c r="AL782" s="399"/>
      <c r="AM782" s="399"/>
      <c r="AN782" s="399"/>
      <c r="AO782" s="399"/>
      <c r="AP782" s="399"/>
      <c r="AQ782" s="399"/>
      <c r="AR782" s="399"/>
      <c r="AS782" s="399"/>
      <c r="AT782" s="400"/>
      <c r="AU782" s="395">
        <v>0.5</v>
      </c>
      <c r="AV782" s="396"/>
      <c r="AW782" s="396"/>
      <c r="AX782" s="397"/>
    </row>
    <row r="783" spans="1:50" ht="24.75" customHeight="1" x14ac:dyDescent="0.15">
      <c r="A783" s="556"/>
      <c r="B783" s="763"/>
      <c r="C783" s="763"/>
      <c r="D783" s="763"/>
      <c r="E783" s="763"/>
      <c r="F783" s="764"/>
      <c r="G783" s="345" t="s">
        <v>563</v>
      </c>
      <c r="H783" s="346"/>
      <c r="I783" s="346"/>
      <c r="J783" s="346"/>
      <c r="K783" s="347"/>
      <c r="L783" s="398" t="s">
        <v>613</v>
      </c>
      <c r="M783" s="399"/>
      <c r="N783" s="399"/>
      <c r="O783" s="399"/>
      <c r="P783" s="399"/>
      <c r="Q783" s="399"/>
      <c r="R783" s="399"/>
      <c r="S783" s="399"/>
      <c r="T783" s="399"/>
      <c r="U783" s="399"/>
      <c r="V783" s="399"/>
      <c r="W783" s="399"/>
      <c r="X783" s="400"/>
      <c r="Y783" s="395">
        <v>0.2</v>
      </c>
      <c r="Z783" s="396"/>
      <c r="AA783" s="396"/>
      <c r="AB783" s="402"/>
      <c r="AC783" s="345" t="s">
        <v>562</v>
      </c>
      <c r="AD783" s="346"/>
      <c r="AE783" s="346"/>
      <c r="AF783" s="346"/>
      <c r="AG783" s="347"/>
      <c r="AH783" s="398" t="s">
        <v>571</v>
      </c>
      <c r="AI783" s="399"/>
      <c r="AJ783" s="399"/>
      <c r="AK783" s="399"/>
      <c r="AL783" s="399"/>
      <c r="AM783" s="399"/>
      <c r="AN783" s="399"/>
      <c r="AO783" s="399"/>
      <c r="AP783" s="399"/>
      <c r="AQ783" s="399"/>
      <c r="AR783" s="399"/>
      <c r="AS783" s="399"/>
      <c r="AT783" s="400"/>
      <c r="AU783" s="395">
        <v>0.2</v>
      </c>
      <c r="AV783" s="396"/>
      <c r="AW783" s="396"/>
      <c r="AX783" s="397"/>
    </row>
    <row r="784" spans="1:50" ht="24.75" customHeight="1" x14ac:dyDescent="0.15">
      <c r="A784" s="556"/>
      <c r="B784" s="763"/>
      <c r="C784" s="763"/>
      <c r="D784" s="763"/>
      <c r="E784" s="763"/>
      <c r="F784" s="764"/>
      <c r="G784" s="345" t="s">
        <v>564</v>
      </c>
      <c r="H784" s="346"/>
      <c r="I784" s="346"/>
      <c r="J784" s="346"/>
      <c r="K784" s="347"/>
      <c r="L784" s="398" t="s">
        <v>614</v>
      </c>
      <c r="M784" s="399"/>
      <c r="N784" s="399"/>
      <c r="O784" s="399"/>
      <c r="P784" s="399"/>
      <c r="Q784" s="399"/>
      <c r="R784" s="399"/>
      <c r="S784" s="399"/>
      <c r="T784" s="399"/>
      <c r="U784" s="399"/>
      <c r="V784" s="399"/>
      <c r="W784" s="399"/>
      <c r="X784" s="400"/>
      <c r="Y784" s="395">
        <v>0.2</v>
      </c>
      <c r="Z784" s="396"/>
      <c r="AA784" s="396"/>
      <c r="AB784" s="402"/>
      <c r="AC784" s="345" t="s">
        <v>568</v>
      </c>
      <c r="AD784" s="346"/>
      <c r="AE784" s="346"/>
      <c r="AF784" s="346"/>
      <c r="AG784" s="347"/>
      <c r="AH784" s="398" t="s">
        <v>618</v>
      </c>
      <c r="AI784" s="399"/>
      <c r="AJ784" s="399"/>
      <c r="AK784" s="399"/>
      <c r="AL784" s="399"/>
      <c r="AM784" s="399"/>
      <c r="AN784" s="399"/>
      <c r="AO784" s="399"/>
      <c r="AP784" s="399"/>
      <c r="AQ784" s="399"/>
      <c r="AR784" s="399"/>
      <c r="AS784" s="399"/>
      <c r="AT784" s="400"/>
      <c r="AU784" s="395">
        <v>0.2</v>
      </c>
      <c r="AV784" s="396"/>
      <c r="AW784" s="396"/>
      <c r="AX784" s="397"/>
    </row>
    <row r="785" spans="1:50" ht="24.75" customHeight="1" x14ac:dyDescent="0.15">
      <c r="A785" s="556"/>
      <c r="B785" s="763"/>
      <c r="C785" s="763"/>
      <c r="D785" s="763"/>
      <c r="E785" s="763"/>
      <c r="F785" s="764"/>
      <c r="G785" s="345" t="s">
        <v>565</v>
      </c>
      <c r="H785" s="346"/>
      <c r="I785" s="346"/>
      <c r="J785" s="346"/>
      <c r="K785" s="347"/>
      <c r="L785" s="398" t="s">
        <v>615</v>
      </c>
      <c r="M785" s="399"/>
      <c r="N785" s="399"/>
      <c r="O785" s="399"/>
      <c r="P785" s="399"/>
      <c r="Q785" s="399"/>
      <c r="R785" s="399"/>
      <c r="S785" s="399"/>
      <c r="T785" s="399"/>
      <c r="U785" s="399"/>
      <c r="V785" s="399"/>
      <c r="W785" s="399"/>
      <c r="X785" s="400"/>
      <c r="Y785" s="395">
        <v>0.1</v>
      </c>
      <c r="Z785" s="396"/>
      <c r="AA785" s="396"/>
      <c r="AB785" s="402"/>
      <c r="AC785" s="345" t="s">
        <v>569</v>
      </c>
      <c r="AD785" s="346"/>
      <c r="AE785" s="346"/>
      <c r="AF785" s="346"/>
      <c r="AG785" s="347"/>
      <c r="AH785" s="398" t="s">
        <v>573</v>
      </c>
      <c r="AI785" s="399"/>
      <c r="AJ785" s="399"/>
      <c r="AK785" s="399"/>
      <c r="AL785" s="399"/>
      <c r="AM785" s="399"/>
      <c r="AN785" s="399"/>
      <c r="AO785" s="399"/>
      <c r="AP785" s="399"/>
      <c r="AQ785" s="399"/>
      <c r="AR785" s="399"/>
      <c r="AS785" s="399"/>
      <c r="AT785" s="400"/>
      <c r="AU785" s="395">
        <v>1.2</v>
      </c>
      <c r="AV785" s="396"/>
      <c r="AW785" s="396"/>
      <c r="AX785" s="397"/>
    </row>
    <row r="786" spans="1:50" ht="24.75" customHeight="1" x14ac:dyDescent="0.15">
      <c r="A786" s="556"/>
      <c r="B786" s="763"/>
      <c r="C786" s="763"/>
      <c r="D786" s="763"/>
      <c r="E786" s="763"/>
      <c r="F786" s="764"/>
      <c r="G786" s="345" t="s">
        <v>566</v>
      </c>
      <c r="H786" s="346"/>
      <c r="I786" s="346"/>
      <c r="J786" s="346"/>
      <c r="K786" s="347"/>
      <c r="L786" s="398" t="s">
        <v>616</v>
      </c>
      <c r="M786" s="399"/>
      <c r="N786" s="399"/>
      <c r="O786" s="399"/>
      <c r="P786" s="399"/>
      <c r="Q786" s="399"/>
      <c r="R786" s="399"/>
      <c r="S786" s="399"/>
      <c r="T786" s="399"/>
      <c r="U786" s="399"/>
      <c r="V786" s="399"/>
      <c r="W786" s="399"/>
      <c r="X786" s="400"/>
      <c r="Y786" s="395">
        <v>5.4</v>
      </c>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6"/>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6"/>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6"/>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6"/>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6"/>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13.799999999999999</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7.0000000000000009</v>
      </c>
      <c r="AV791" s="412"/>
      <c r="AW791" s="412"/>
      <c r="AX791" s="414"/>
    </row>
    <row r="792" spans="1:50" ht="24.75" hidden="1" customHeight="1" x14ac:dyDescent="0.15">
      <c r="A792" s="556"/>
      <c r="B792" s="763"/>
      <c r="C792" s="763"/>
      <c r="D792" s="763"/>
      <c r="E792" s="763"/>
      <c r="F792" s="764"/>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7"/>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6"/>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6"/>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6"/>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6"/>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6"/>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6"/>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6"/>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6"/>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6"/>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6"/>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6"/>
      <c r="B805" s="763"/>
      <c r="C805" s="763"/>
      <c r="D805" s="763"/>
      <c r="E805" s="763"/>
      <c r="F805" s="764"/>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7"/>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6"/>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6"/>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6"/>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6"/>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6"/>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6"/>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6"/>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6"/>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6"/>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6"/>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6"/>
      <c r="B818" s="763"/>
      <c r="C818" s="763"/>
      <c r="D818" s="763"/>
      <c r="E818" s="763"/>
      <c r="F818" s="764"/>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7"/>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6"/>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6"/>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6"/>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6"/>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6"/>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6"/>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6"/>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6"/>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6"/>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6"/>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567</v>
      </c>
      <c r="D837" s="415"/>
      <c r="E837" s="415"/>
      <c r="F837" s="415"/>
      <c r="G837" s="415"/>
      <c r="H837" s="415"/>
      <c r="I837" s="415"/>
      <c r="J837" s="416">
        <v>6010505001148</v>
      </c>
      <c r="K837" s="417"/>
      <c r="L837" s="417"/>
      <c r="M837" s="417"/>
      <c r="N837" s="417"/>
      <c r="O837" s="417"/>
      <c r="P837" s="425" t="s">
        <v>575</v>
      </c>
      <c r="Q837" s="314"/>
      <c r="R837" s="314"/>
      <c r="S837" s="314"/>
      <c r="T837" s="314"/>
      <c r="U837" s="314"/>
      <c r="V837" s="314"/>
      <c r="W837" s="314"/>
      <c r="X837" s="314"/>
      <c r="Y837" s="315">
        <v>13.8</v>
      </c>
      <c r="Z837" s="316"/>
      <c r="AA837" s="316"/>
      <c r="AB837" s="317"/>
      <c r="AC837" s="325" t="s">
        <v>520</v>
      </c>
      <c r="AD837" s="423"/>
      <c r="AE837" s="423"/>
      <c r="AF837" s="423"/>
      <c r="AG837" s="423"/>
      <c r="AH837" s="418">
        <v>3</v>
      </c>
      <c r="AI837" s="419"/>
      <c r="AJ837" s="419"/>
      <c r="AK837" s="419"/>
      <c r="AL837" s="322">
        <v>77.900000000000006</v>
      </c>
      <c r="AM837" s="323"/>
      <c r="AN837" s="323"/>
      <c r="AO837" s="324"/>
      <c r="AP837" s="318" t="s">
        <v>580</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24" t="s">
        <v>576</v>
      </c>
      <c r="D870" s="415"/>
      <c r="E870" s="415"/>
      <c r="F870" s="415"/>
      <c r="G870" s="415"/>
      <c r="H870" s="415"/>
      <c r="I870" s="415"/>
      <c r="J870" s="416">
        <v>9012405002215</v>
      </c>
      <c r="K870" s="417"/>
      <c r="L870" s="417"/>
      <c r="M870" s="417"/>
      <c r="N870" s="417"/>
      <c r="O870" s="417"/>
      <c r="P870" s="425" t="s">
        <v>577</v>
      </c>
      <c r="Q870" s="314"/>
      <c r="R870" s="314"/>
      <c r="S870" s="314"/>
      <c r="T870" s="314"/>
      <c r="U870" s="314"/>
      <c r="V870" s="314"/>
      <c r="W870" s="314"/>
      <c r="X870" s="314"/>
      <c r="Y870" s="315">
        <v>3.4</v>
      </c>
      <c r="Z870" s="316"/>
      <c r="AA870" s="316"/>
      <c r="AB870" s="317"/>
      <c r="AC870" s="325" t="s">
        <v>520</v>
      </c>
      <c r="AD870" s="423"/>
      <c r="AE870" s="423"/>
      <c r="AF870" s="423"/>
      <c r="AG870" s="423"/>
      <c r="AH870" s="418">
        <v>2</v>
      </c>
      <c r="AI870" s="419"/>
      <c r="AJ870" s="419"/>
      <c r="AK870" s="419"/>
      <c r="AL870" s="322">
        <v>76.2</v>
      </c>
      <c r="AM870" s="323"/>
      <c r="AN870" s="323"/>
      <c r="AO870" s="324"/>
      <c r="AP870" s="318" t="s">
        <v>579</v>
      </c>
      <c r="AQ870" s="318"/>
      <c r="AR870" s="318"/>
      <c r="AS870" s="318"/>
      <c r="AT870" s="318"/>
      <c r="AU870" s="318"/>
      <c r="AV870" s="318"/>
      <c r="AW870" s="318"/>
      <c r="AX870" s="318"/>
    </row>
    <row r="871" spans="1:50" ht="30" customHeight="1" x14ac:dyDescent="0.15">
      <c r="A871" s="401">
        <v>2</v>
      </c>
      <c r="B871" s="401">
        <v>1</v>
      </c>
      <c r="C871" s="424" t="s">
        <v>576</v>
      </c>
      <c r="D871" s="415"/>
      <c r="E871" s="415"/>
      <c r="F871" s="415"/>
      <c r="G871" s="415"/>
      <c r="H871" s="415"/>
      <c r="I871" s="415"/>
      <c r="J871" s="416">
        <v>9012405002215</v>
      </c>
      <c r="K871" s="417"/>
      <c r="L871" s="417"/>
      <c r="M871" s="417"/>
      <c r="N871" s="417"/>
      <c r="O871" s="417"/>
      <c r="P871" s="425" t="s">
        <v>578</v>
      </c>
      <c r="Q871" s="314"/>
      <c r="R871" s="314"/>
      <c r="S871" s="314"/>
      <c r="T871" s="314"/>
      <c r="U871" s="314"/>
      <c r="V871" s="314"/>
      <c r="W871" s="314"/>
      <c r="X871" s="314"/>
      <c r="Y871" s="315">
        <v>3.6</v>
      </c>
      <c r="Z871" s="316"/>
      <c r="AA871" s="316"/>
      <c r="AB871" s="317"/>
      <c r="AC871" s="325" t="s">
        <v>526</v>
      </c>
      <c r="AD871" s="325"/>
      <c r="AE871" s="325"/>
      <c r="AF871" s="325"/>
      <c r="AG871" s="325"/>
      <c r="AH871" s="418" t="s">
        <v>557</v>
      </c>
      <c r="AI871" s="419"/>
      <c r="AJ871" s="419"/>
      <c r="AK871" s="419"/>
      <c r="AL871" s="420" t="s">
        <v>557</v>
      </c>
      <c r="AM871" s="421"/>
      <c r="AN871" s="421"/>
      <c r="AO871" s="422"/>
      <c r="AP871" s="318" t="s">
        <v>579</v>
      </c>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468</v>
      </c>
      <c r="AQ1101" s="427"/>
      <c r="AR1101" s="427"/>
      <c r="AS1101" s="427"/>
      <c r="AT1101" s="427"/>
      <c r="AU1101" s="427"/>
      <c r="AV1101" s="427"/>
      <c r="AW1101" s="427"/>
      <c r="AX1101" s="427"/>
    </row>
    <row r="1102" spans="1:50" ht="30" customHeight="1" x14ac:dyDescent="0.15">
      <c r="A1102" s="401">
        <v>1</v>
      </c>
      <c r="B1102" s="401">
        <v>1</v>
      </c>
      <c r="C1102" s="896"/>
      <c r="D1102" s="896"/>
      <c r="E1102" s="258" t="s">
        <v>625</v>
      </c>
      <c r="F1102" s="895"/>
      <c r="G1102" s="895"/>
      <c r="H1102" s="895"/>
      <c r="I1102" s="895"/>
      <c r="J1102" s="416" t="s">
        <v>625</v>
      </c>
      <c r="K1102" s="417"/>
      <c r="L1102" s="417"/>
      <c r="M1102" s="417"/>
      <c r="N1102" s="417"/>
      <c r="O1102" s="417"/>
      <c r="P1102" s="425" t="s">
        <v>626</v>
      </c>
      <c r="Q1102" s="314"/>
      <c r="R1102" s="314"/>
      <c r="S1102" s="314"/>
      <c r="T1102" s="314"/>
      <c r="U1102" s="314"/>
      <c r="V1102" s="314"/>
      <c r="W1102" s="314"/>
      <c r="X1102" s="314"/>
      <c r="Y1102" s="315" t="s">
        <v>625</v>
      </c>
      <c r="Z1102" s="316"/>
      <c r="AA1102" s="316"/>
      <c r="AB1102" s="317"/>
      <c r="AC1102" s="319"/>
      <c r="AD1102" s="319"/>
      <c r="AE1102" s="319"/>
      <c r="AF1102" s="319"/>
      <c r="AG1102" s="319"/>
      <c r="AH1102" s="320" t="s">
        <v>625</v>
      </c>
      <c r="AI1102" s="321"/>
      <c r="AJ1102" s="321"/>
      <c r="AK1102" s="321"/>
      <c r="AL1102" s="322" t="s">
        <v>625</v>
      </c>
      <c r="AM1102" s="323"/>
      <c r="AN1102" s="323"/>
      <c r="AO1102" s="324"/>
      <c r="AP1102" s="318" t="s">
        <v>627</v>
      </c>
      <c r="AQ1102" s="318"/>
      <c r="AR1102" s="318"/>
      <c r="AS1102" s="318"/>
      <c r="AT1102" s="318"/>
      <c r="AU1102" s="318"/>
      <c r="AV1102" s="318"/>
      <c r="AW1102" s="318"/>
      <c r="AX1102" s="318"/>
    </row>
    <row r="1103" spans="1:50" ht="30" hidden="1" customHeight="1" x14ac:dyDescent="0.15">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43" priority="14009">
      <formula>IF(RIGHT(TEXT(P14,"0.#"),1)=".",FALSE,TRUE)</formula>
    </cfRule>
    <cfRule type="expression" dxfId="2742" priority="14010">
      <formula>IF(RIGHT(TEXT(P14,"0.#"),1)=".",TRUE,FALSE)</formula>
    </cfRule>
  </conditionalFormatting>
  <conditionalFormatting sqref="AE32">
    <cfRule type="expression" dxfId="2741" priority="13999">
      <formula>IF(RIGHT(TEXT(AE32,"0.#"),1)=".",FALSE,TRUE)</formula>
    </cfRule>
    <cfRule type="expression" dxfId="2740" priority="14000">
      <formula>IF(RIGHT(TEXT(AE32,"0.#"),1)=".",TRUE,FALSE)</formula>
    </cfRule>
  </conditionalFormatting>
  <conditionalFormatting sqref="P18:AX18">
    <cfRule type="expression" dxfId="2739" priority="13885">
      <formula>IF(RIGHT(TEXT(P18,"0.#"),1)=".",FALSE,TRUE)</formula>
    </cfRule>
    <cfRule type="expression" dxfId="2738" priority="13886">
      <formula>IF(RIGHT(TEXT(P18,"0.#"),1)=".",TRUE,FALSE)</formula>
    </cfRule>
  </conditionalFormatting>
  <conditionalFormatting sqref="Y782">
    <cfRule type="expression" dxfId="2737" priority="13881">
      <formula>IF(RIGHT(TEXT(Y782,"0.#"),1)=".",FALSE,TRUE)</formula>
    </cfRule>
    <cfRule type="expression" dxfId="2736" priority="13882">
      <formula>IF(RIGHT(TEXT(Y782,"0.#"),1)=".",TRUE,FALSE)</formula>
    </cfRule>
  </conditionalFormatting>
  <conditionalFormatting sqref="Y791">
    <cfRule type="expression" dxfId="2735" priority="13877">
      <formula>IF(RIGHT(TEXT(Y791,"0.#"),1)=".",FALSE,TRUE)</formula>
    </cfRule>
    <cfRule type="expression" dxfId="2734" priority="13878">
      <formula>IF(RIGHT(TEXT(Y791,"0.#"),1)=".",TRUE,FALSE)</formula>
    </cfRule>
  </conditionalFormatting>
  <conditionalFormatting sqref="Y822:Y829 Y820 Y809:Y816 Y807 Y796:Y803 Y794">
    <cfRule type="expression" dxfId="2733" priority="13659">
      <formula>IF(RIGHT(TEXT(Y794,"0.#"),1)=".",FALSE,TRUE)</formula>
    </cfRule>
    <cfRule type="expression" dxfId="2732" priority="13660">
      <formula>IF(RIGHT(TEXT(Y794,"0.#"),1)=".",TRUE,FALSE)</formula>
    </cfRule>
  </conditionalFormatting>
  <conditionalFormatting sqref="AR15:AX15 P13:AX13">
    <cfRule type="expression" dxfId="2731" priority="13707">
      <formula>IF(RIGHT(TEXT(P13,"0.#"),1)=".",FALSE,TRUE)</formula>
    </cfRule>
    <cfRule type="expression" dxfId="2730" priority="13708">
      <formula>IF(RIGHT(TEXT(P13,"0.#"),1)=".",TRUE,FALSE)</formula>
    </cfRule>
  </conditionalFormatting>
  <conditionalFormatting sqref="P19:AJ19">
    <cfRule type="expression" dxfId="2729" priority="13705">
      <formula>IF(RIGHT(TEXT(P19,"0.#"),1)=".",FALSE,TRUE)</formula>
    </cfRule>
    <cfRule type="expression" dxfId="2728" priority="13706">
      <formula>IF(RIGHT(TEXT(P19,"0.#"),1)=".",TRUE,FALSE)</formula>
    </cfRule>
  </conditionalFormatting>
  <conditionalFormatting sqref="AE101 AQ101">
    <cfRule type="expression" dxfId="2727" priority="13697">
      <formula>IF(RIGHT(TEXT(AE101,"0.#"),1)=".",FALSE,TRUE)</formula>
    </cfRule>
    <cfRule type="expression" dxfId="2726" priority="13698">
      <formula>IF(RIGHT(TEXT(AE101,"0.#"),1)=".",TRUE,FALSE)</formula>
    </cfRule>
  </conditionalFormatting>
  <conditionalFormatting sqref="Y783:Y790 Y781">
    <cfRule type="expression" dxfId="2725" priority="13683">
      <formula>IF(RIGHT(TEXT(Y781,"0.#"),1)=".",FALSE,TRUE)</formula>
    </cfRule>
    <cfRule type="expression" dxfId="2724" priority="13684">
      <formula>IF(RIGHT(TEXT(Y781,"0.#"),1)=".",TRUE,FALSE)</formula>
    </cfRule>
  </conditionalFormatting>
  <conditionalFormatting sqref="AU782">
    <cfRule type="expression" dxfId="2723" priority="13681">
      <formula>IF(RIGHT(TEXT(AU782,"0.#"),1)=".",FALSE,TRUE)</formula>
    </cfRule>
    <cfRule type="expression" dxfId="2722" priority="13682">
      <formula>IF(RIGHT(TEXT(AU782,"0.#"),1)=".",TRUE,FALSE)</formula>
    </cfRule>
  </conditionalFormatting>
  <conditionalFormatting sqref="AU791">
    <cfRule type="expression" dxfId="2721" priority="13679">
      <formula>IF(RIGHT(TEXT(AU791,"0.#"),1)=".",FALSE,TRUE)</formula>
    </cfRule>
    <cfRule type="expression" dxfId="2720" priority="13680">
      <formula>IF(RIGHT(TEXT(AU791,"0.#"),1)=".",TRUE,FALSE)</formula>
    </cfRule>
  </conditionalFormatting>
  <conditionalFormatting sqref="AU783:AU790 AU781">
    <cfRule type="expression" dxfId="2719" priority="13677">
      <formula>IF(RIGHT(TEXT(AU781,"0.#"),1)=".",FALSE,TRUE)</formula>
    </cfRule>
    <cfRule type="expression" dxfId="2718" priority="13678">
      <formula>IF(RIGHT(TEXT(AU781,"0.#"),1)=".",TRUE,FALSE)</formula>
    </cfRule>
  </conditionalFormatting>
  <conditionalFormatting sqref="Y821 Y808 Y795">
    <cfRule type="expression" dxfId="2717" priority="13663">
      <formula>IF(RIGHT(TEXT(Y795,"0.#"),1)=".",FALSE,TRUE)</formula>
    </cfRule>
    <cfRule type="expression" dxfId="2716" priority="13664">
      <formula>IF(RIGHT(TEXT(Y795,"0.#"),1)=".",TRUE,FALSE)</formula>
    </cfRule>
  </conditionalFormatting>
  <conditionalFormatting sqref="Y830 Y817 Y804">
    <cfRule type="expression" dxfId="2715" priority="13661">
      <formula>IF(RIGHT(TEXT(Y804,"0.#"),1)=".",FALSE,TRUE)</formula>
    </cfRule>
    <cfRule type="expression" dxfId="2714" priority="13662">
      <formula>IF(RIGHT(TEXT(Y804,"0.#"),1)=".",TRUE,FALSE)</formula>
    </cfRule>
  </conditionalFormatting>
  <conditionalFormatting sqref="AU821 AU808 AU795">
    <cfRule type="expression" dxfId="2713" priority="13657">
      <formula>IF(RIGHT(TEXT(AU795,"0.#"),1)=".",FALSE,TRUE)</formula>
    </cfRule>
    <cfRule type="expression" dxfId="2712" priority="13658">
      <formula>IF(RIGHT(TEXT(AU795,"0.#"),1)=".",TRUE,FALSE)</formula>
    </cfRule>
  </conditionalFormatting>
  <conditionalFormatting sqref="AU830 AU817 AU804">
    <cfRule type="expression" dxfId="2711" priority="13655">
      <formula>IF(RIGHT(TEXT(AU804,"0.#"),1)=".",FALSE,TRUE)</formula>
    </cfRule>
    <cfRule type="expression" dxfId="2710" priority="13656">
      <formula>IF(RIGHT(TEXT(AU804,"0.#"),1)=".",TRUE,FALSE)</formula>
    </cfRule>
  </conditionalFormatting>
  <conditionalFormatting sqref="AU822:AU829 AU820 AU809:AU816 AU807 AU796:AU803 AU794">
    <cfRule type="expression" dxfId="2709" priority="13653">
      <formula>IF(RIGHT(TEXT(AU794,"0.#"),1)=".",FALSE,TRUE)</formula>
    </cfRule>
    <cfRule type="expression" dxfId="2708" priority="13654">
      <formula>IF(RIGHT(TEXT(AU794,"0.#"),1)=".",TRUE,FALSE)</formula>
    </cfRule>
  </conditionalFormatting>
  <conditionalFormatting sqref="AM87">
    <cfRule type="expression" dxfId="2707" priority="13307">
      <formula>IF(RIGHT(TEXT(AM87,"0.#"),1)=".",FALSE,TRUE)</formula>
    </cfRule>
    <cfRule type="expression" dxfId="2706" priority="13308">
      <formula>IF(RIGHT(TEXT(AM87,"0.#"),1)=".",TRUE,FALSE)</formula>
    </cfRule>
  </conditionalFormatting>
  <conditionalFormatting sqref="AE55">
    <cfRule type="expression" dxfId="2705" priority="13375">
      <formula>IF(RIGHT(TEXT(AE55,"0.#"),1)=".",FALSE,TRUE)</formula>
    </cfRule>
    <cfRule type="expression" dxfId="2704" priority="13376">
      <formula>IF(RIGHT(TEXT(AE55,"0.#"),1)=".",TRUE,FALSE)</formula>
    </cfRule>
  </conditionalFormatting>
  <conditionalFormatting sqref="AI55">
    <cfRule type="expression" dxfId="2703" priority="13373">
      <formula>IF(RIGHT(TEXT(AI55,"0.#"),1)=".",FALSE,TRUE)</formula>
    </cfRule>
    <cfRule type="expression" dxfId="2702" priority="13374">
      <formula>IF(RIGHT(TEXT(AI55,"0.#"),1)=".",TRUE,FALSE)</formula>
    </cfRule>
  </conditionalFormatting>
  <conditionalFormatting sqref="AM34">
    <cfRule type="expression" dxfId="2701" priority="13453">
      <formula>IF(RIGHT(TEXT(AM34,"0.#"),1)=".",FALSE,TRUE)</formula>
    </cfRule>
    <cfRule type="expression" dxfId="2700" priority="13454">
      <formula>IF(RIGHT(TEXT(AM34,"0.#"),1)=".",TRUE,FALSE)</formula>
    </cfRule>
  </conditionalFormatting>
  <conditionalFormatting sqref="AE33">
    <cfRule type="expression" dxfId="2699" priority="13467">
      <formula>IF(RIGHT(TEXT(AE33,"0.#"),1)=".",FALSE,TRUE)</formula>
    </cfRule>
    <cfRule type="expression" dxfId="2698" priority="13468">
      <formula>IF(RIGHT(TEXT(AE33,"0.#"),1)=".",TRUE,FALSE)</formula>
    </cfRule>
  </conditionalFormatting>
  <conditionalFormatting sqref="AE34">
    <cfRule type="expression" dxfId="2697" priority="13465">
      <formula>IF(RIGHT(TEXT(AE34,"0.#"),1)=".",FALSE,TRUE)</formula>
    </cfRule>
    <cfRule type="expression" dxfId="2696" priority="13466">
      <formula>IF(RIGHT(TEXT(AE34,"0.#"),1)=".",TRUE,FALSE)</formula>
    </cfRule>
  </conditionalFormatting>
  <conditionalFormatting sqref="AI34">
    <cfRule type="expression" dxfId="2695" priority="13463">
      <formula>IF(RIGHT(TEXT(AI34,"0.#"),1)=".",FALSE,TRUE)</formula>
    </cfRule>
    <cfRule type="expression" dxfId="2694" priority="13464">
      <formula>IF(RIGHT(TEXT(AI34,"0.#"),1)=".",TRUE,FALSE)</formula>
    </cfRule>
  </conditionalFormatting>
  <conditionalFormatting sqref="AI33">
    <cfRule type="expression" dxfId="2693" priority="13461">
      <formula>IF(RIGHT(TEXT(AI33,"0.#"),1)=".",FALSE,TRUE)</formula>
    </cfRule>
    <cfRule type="expression" dxfId="2692" priority="13462">
      <formula>IF(RIGHT(TEXT(AI33,"0.#"),1)=".",TRUE,FALSE)</formula>
    </cfRule>
  </conditionalFormatting>
  <conditionalFormatting sqref="AI32">
    <cfRule type="expression" dxfId="2691" priority="13459">
      <formula>IF(RIGHT(TEXT(AI32,"0.#"),1)=".",FALSE,TRUE)</formula>
    </cfRule>
    <cfRule type="expression" dxfId="2690" priority="13460">
      <formula>IF(RIGHT(TEXT(AI32,"0.#"),1)=".",TRUE,FALSE)</formula>
    </cfRule>
  </conditionalFormatting>
  <conditionalFormatting sqref="AM32">
    <cfRule type="expression" dxfId="2689" priority="13457">
      <formula>IF(RIGHT(TEXT(AM32,"0.#"),1)=".",FALSE,TRUE)</formula>
    </cfRule>
    <cfRule type="expression" dxfId="2688" priority="13458">
      <formula>IF(RIGHT(TEXT(AM32,"0.#"),1)=".",TRUE,FALSE)</formula>
    </cfRule>
  </conditionalFormatting>
  <conditionalFormatting sqref="AM33">
    <cfRule type="expression" dxfId="2687" priority="13455">
      <formula>IF(RIGHT(TEXT(AM33,"0.#"),1)=".",FALSE,TRUE)</formula>
    </cfRule>
    <cfRule type="expression" dxfId="2686" priority="13456">
      <formula>IF(RIGHT(TEXT(AM33,"0.#"),1)=".",TRUE,FALSE)</formula>
    </cfRule>
  </conditionalFormatting>
  <conditionalFormatting sqref="AQ32:AQ34">
    <cfRule type="expression" dxfId="2685" priority="13447">
      <formula>IF(RIGHT(TEXT(AQ32,"0.#"),1)=".",FALSE,TRUE)</formula>
    </cfRule>
    <cfRule type="expression" dxfId="2684" priority="13448">
      <formula>IF(RIGHT(TEXT(AQ32,"0.#"),1)=".",TRUE,FALSE)</formula>
    </cfRule>
  </conditionalFormatting>
  <conditionalFormatting sqref="AU32:AU34">
    <cfRule type="expression" dxfId="2683" priority="13445">
      <formula>IF(RIGHT(TEXT(AU32,"0.#"),1)=".",FALSE,TRUE)</formula>
    </cfRule>
    <cfRule type="expression" dxfId="2682" priority="13446">
      <formula>IF(RIGHT(TEXT(AU32,"0.#"),1)=".",TRUE,FALSE)</formula>
    </cfRule>
  </conditionalFormatting>
  <conditionalFormatting sqref="AE53">
    <cfRule type="expression" dxfId="2681" priority="13379">
      <formula>IF(RIGHT(TEXT(AE53,"0.#"),1)=".",FALSE,TRUE)</formula>
    </cfRule>
    <cfRule type="expression" dxfId="2680" priority="13380">
      <formula>IF(RIGHT(TEXT(AE53,"0.#"),1)=".",TRUE,FALSE)</formula>
    </cfRule>
  </conditionalFormatting>
  <conditionalFormatting sqref="AE54">
    <cfRule type="expression" dxfId="2679" priority="13377">
      <formula>IF(RIGHT(TEXT(AE54,"0.#"),1)=".",FALSE,TRUE)</formula>
    </cfRule>
    <cfRule type="expression" dxfId="2678" priority="13378">
      <formula>IF(RIGHT(TEXT(AE54,"0.#"),1)=".",TRUE,FALSE)</formula>
    </cfRule>
  </conditionalFormatting>
  <conditionalFormatting sqref="AI54">
    <cfRule type="expression" dxfId="2677" priority="13371">
      <formula>IF(RIGHT(TEXT(AI54,"0.#"),1)=".",FALSE,TRUE)</formula>
    </cfRule>
    <cfRule type="expression" dxfId="2676" priority="13372">
      <formula>IF(RIGHT(TEXT(AI54,"0.#"),1)=".",TRUE,FALSE)</formula>
    </cfRule>
  </conditionalFormatting>
  <conditionalFormatting sqref="AI53">
    <cfRule type="expression" dxfId="2675" priority="13369">
      <formula>IF(RIGHT(TEXT(AI53,"0.#"),1)=".",FALSE,TRUE)</formula>
    </cfRule>
    <cfRule type="expression" dxfId="2674" priority="13370">
      <formula>IF(RIGHT(TEXT(AI53,"0.#"),1)=".",TRUE,FALSE)</formula>
    </cfRule>
  </conditionalFormatting>
  <conditionalFormatting sqref="AM53">
    <cfRule type="expression" dxfId="2673" priority="13367">
      <formula>IF(RIGHT(TEXT(AM53,"0.#"),1)=".",FALSE,TRUE)</formula>
    </cfRule>
    <cfRule type="expression" dxfId="2672" priority="13368">
      <formula>IF(RIGHT(TEXT(AM53,"0.#"),1)=".",TRUE,FALSE)</formula>
    </cfRule>
  </conditionalFormatting>
  <conditionalFormatting sqref="AM54">
    <cfRule type="expression" dxfId="2671" priority="13365">
      <formula>IF(RIGHT(TEXT(AM54,"0.#"),1)=".",FALSE,TRUE)</formula>
    </cfRule>
    <cfRule type="expression" dxfId="2670" priority="13366">
      <formula>IF(RIGHT(TEXT(AM54,"0.#"),1)=".",TRUE,FALSE)</formula>
    </cfRule>
  </conditionalFormatting>
  <conditionalFormatting sqref="AM55">
    <cfRule type="expression" dxfId="2669" priority="13363">
      <formula>IF(RIGHT(TEXT(AM55,"0.#"),1)=".",FALSE,TRUE)</formula>
    </cfRule>
    <cfRule type="expression" dxfId="2668" priority="13364">
      <formula>IF(RIGHT(TEXT(AM55,"0.#"),1)=".",TRUE,FALSE)</formula>
    </cfRule>
  </conditionalFormatting>
  <conditionalFormatting sqref="AE60">
    <cfRule type="expression" dxfId="2667" priority="13349">
      <formula>IF(RIGHT(TEXT(AE60,"0.#"),1)=".",FALSE,TRUE)</formula>
    </cfRule>
    <cfRule type="expression" dxfId="2666" priority="13350">
      <formula>IF(RIGHT(TEXT(AE60,"0.#"),1)=".",TRUE,FALSE)</formula>
    </cfRule>
  </conditionalFormatting>
  <conditionalFormatting sqref="AE61">
    <cfRule type="expression" dxfId="2665" priority="13347">
      <formula>IF(RIGHT(TEXT(AE61,"0.#"),1)=".",FALSE,TRUE)</formula>
    </cfRule>
    <cfRule type="expression" dxfId="2664" priority="13348">
      <formula>IF(RIGHT(TEXT(AE61,"0.#"),1)=".",TRUE,FALSE)</formula>
    </cfRule>
  </conditionalFormatting>
  <conditionalFormatting sqref="AE62">
    <cfRule type="expression" dxfId="2663" priority="13345">
      <formula>IF(RIGHT(TEXT(AE62,"0.#"),1)=".",FALSE,TRUE)</formula>
    </cfRule>
    <cfRule type="expression" dxfId="2662" priority="13346">
      <formula>IF(RIGHT(TEXT(AE62,"0.#"),1)=".",TRUE,FALSE)</formula>
    </cfRule>
  </conditionalFormatting>
  <conditionalFormatting sqref="AI62">
    <cfRule type="expression" dxfId="2661" priority="13343">
      <formula>IF(RIGHT(TEXT(AI62,"0.#"),1)=".",FALSE,TRUE)</formula>
    </cfRule>
    <cfRule type="expression" dxfId="2660" priority="13344">
      <formula>IF(RIGHT(TEXT(AI62,"0.#"),1)=".",TRUE,FALSE)</formula>
    </cfRule>
  </conditionalFormatting>
  <conditionalFormatting sqref="AI61">
    <cfRule type="expression" dxfId="2659" priority="13341">
      <formula>IF(RIGHT(TEXT(AI61,"0.#"),1)=".",FALSE,TRUE)</formula>
    </cfRule>
    <cfRule type="expression" dxfId="2658" priority="13342">
      <formula>IF(RIGHT(TEXT(AI61,"0.#"),1)=".",TRUE,FALSE)</formula>
    </cfRule>
  </conditionalFormatting>
  <conditionalFormatting sqref="AI60">
    <cfRule type="expression" dxfId="2657" priority="13339">
      <formula>IF(RIGHT(TEXT(AI60,"0.#"),1)=".",FALSE,TRUE)</formula>
    </cfRule>
    <cfRule type="expression" dxfId="2656" priority="13340">
      <formula>IF(RIGHT(TEXT(AI60,"0.#"),1)=".",TRUE,FALSE)</formula>
    </cfRule>
  </conditionalFormatting>
  <conditionalFormatting sqref="AM60">
    <cfRule type="expression" dxfId="2655" priority="13337">
      <formula>IF(RIGHT(TEXT(AM60,"0.#"),1)=".",FALSE,TRUE)</formula>
    </cfRule>
    <cfRule type="expression" dxfId="2654" priority="13338">
      <formula>IF(RIGHT(TEXT(AM60,"0.#"),1)=".",TRUE,FALSE)</formula>
    </cfRule>
  </conditionalFormatting>
  <conditionalFormatting sqref="AM61">
    <cfRule type="expression" dxfId="2653" priority="13335">
      <formula>IF(RIGHT(TEXT(AM61,"0.#"),1)=".",FALSE,TRUE)</formula>
    </cfRule>
    <cfRule type="expression" dxfId="2652" priority="13336">
      <formula>IF(RIGHT(TEXT(AM61,"0.#"),1)=".",TRUE,FALSE)</formula>
    </cfRule>
  </conditionalFormatting>
  <conditionalFormatting sqref="AM62">
    <cfRule type="expression" dxfId="2651" priority="13333">
      <formula>IF(RIGHT(TEXT(AM62,"0.#"),1)=".",FALSE,TRUE)</formula>
    </cfRule>
    <cfRule type="expression" dxfId="2650" priority="13334">
      <formula>IF(RIGHT(TEXT(AM62,"0.#"),1)=".",TRUE,FALSE)</formula>
    </cfRule>
  </conditionalFormatting>
  <conditionalFormatting sqref="AE87">
    <cfRule type="expression" dxfId="2649" priority="13319">
      <formula>IF(RIGHT(TEXT(AE87,"0.#"),1)=".",FALSE,TRUE)</formula>
    </cfRule>
    <cfRule type="expression" dxfId="2648" priority="13320">
      <formula>IF(RIGHT(TEXT(AE87,"0.#"),1)=".",TRUE,FALSE)</formula>
    </cfRule>
  </conditionalFormatting>
  <conditionalFormatting sqref="AE88">
    <cfRule type="expression" dxfId="2647" priority="13317">
      <formula>IF(RIGHT(TEXT(AE88,"0.#"),1)=".",FALSE,TRUE)</formula>
    </cfRule>
    <cfRule type="expression" dxfId="2646" priority="13318">
      <formula>IF(RIGHT(TEXT(AE88,"0.#"),1)=".",TRUE,FALSE)</formula>
    </cfRule>
  </conditionalFormatting>
  <conditionalFormatting sqref="AE89">
    <cfRule type="expression" dxfId="2645" priority="13315">
      <formula>IF(RIGHT(TEXT(AE89,"0.#"),1)=".",FALSE,TRUE)</formula>
    </cfRule>
    <cfRule type="expression" dxfId="2644" priority="13316">
      <formula>IF(RIGHT(TEXT(AE89,"0.#"),1)=".",TRUE,FALSE)</formula>
    </cfRule>
  </conditionalFormatting>
  <conditionalFormatting sqref="AI89">
    <cfRule type="expression" dxfId="2643" priority="13313">
      <formula>IF(RIGHT(TEXT(AI89,"0.#"),1)=".",FALSE,TRUE)</formula>
    </cfRule>
    <cfRule type="expression" dxfId="2642" priority="13314">
      <formula>IF(RIGHT(TEXT(AI89,"0.#"),1)=".",TRUE,FALSE)</formula>
    </cfRule>
  </conditionalFormatting>
  <conditionalFormatting sqref="AI88">
    <cfRule type="expression" dxfId="2641" priority="13311">
      <formula>IF(RIGHT(TEXT(AI88,"0.#"),1)=".",FALSE,TRUE)</formula>
    </cfRule>
    <cfRule type="expression" dxfId="2640" priority="13312">
      <formula>IF(RIGHT(TEXT(AI88,"0.#"),1)=".",TRUE,FALSE)</formula>
    </cfRule>
  </conditionalFormatting>
  <conditionalFormatting sqref="AI87">
    <cfRule type="expression" dxfId="2639" priority="13309">
      <formula>IF(RIGHT(TEXT(AI87,"0.#"),1)=".",FALSE,TRUE)</formula>
    </cfRule>
    <cfRule type="expression" dxfId="2638" priority="13310">
      <formula>IF(RIGHT(TEXT(AI87,"0.#"),1)=".",TRUE,FALSE)</formula>
    </cfRule>
  </conditionalFormatting>
  <conditionalFormatting sqref="AM88">
    <cfRule type="expression" dxfId="2637" priority="13305">
      <formula>IF(RIGHT(TEXT(AM88,"0.#"),1)=".",FALSE,TRUE)</formula>
    </cfRule>
    <cfRule type="expression" dxfId="2636" priority="13306">
      <formula>IF(RIGHT(TEXT(AM88,"0.#"),1)=".",TRUE,FALSE)</formula>
    </cfRule>
  </conditionalFormatting>
  <conditionalFormatting sqref="AM89">
    <cfRule type="expression" dxfId="2635" priority="13303">
      <formula>IF(RIGHT(TEXT(AM89,"0.#"),1)=".",FALSE,TRUE)</formula>
    </cfRule>
    <cfRule type="expression" dxfId="2634" priority="13304">
      <formula>IF(RIGHT(TEXT(AM89,"0.#"),1)=".",TRUE,FALSE)</formula>
    </cfRule>
  </conditionalFormatting>
  <conditionalFormatting sqref="AE92">
    <cfRule type="expression" dxfId="2633" priority="13289">
      <formula>IF(RIGHT(TEXT(AE92,"0.#"),1)=".",FALSE,TRUE)</formula>
    </cfRule>
    <cfRule type="expression" dxfId="2632" priority="13290">
      <formula>IF(RIGHT(TEXT(AE92,"0.#"),1)=".",TRUE,FALSE)</formula>
    </cfRule>
  </conditionalFormatting>
  <conditionalFormatting sqref="AE93">
    <cfRule type="expression" dxfId="2631" priority="13287">
      <formula>IF(RIGHT(TEXT(AE93,"0.#"),1)=".",FALSE,TRUE)</formula>
    </cfRule>
    <cfRule type="expression" dxfId="2630" priority="13288">
      <formula>IF(RIGHT(TEXT(AE93,"0.#"),1)=".",TRUE,FALSE)</formula>
    </cfRule>
  </conditionalFormatting>
  <conditionalFormatting sqref="AE94">
    <cfRule type="expression" dxfId="2629" priority="13285">
      <formula>IF(RIGHT(TEXT(AE94,"0.#"),1)=".",FALSE,TRUE)</formula>
    </cfRule>
    <cfRule type="expression" dxfId="2628" priority="13286">
      <formula>IF(RIGHT(TEXT(AE94,"0.#"),1)=".",TRUE,FALSE)</formula>
    </cfRule>
  </conditionalFormatting>
  <conditionalFormatting sqref="AI94">
    <cfRule type="expression" dxfId="2627" priority="13283">
      <formula>IF(RIGHT(TEXT(AI94,"0.#"),1)=".",FALSE,TRUE)</formula>
    </cfRule>
    <cfRule type="expression" dxfId="2626" priority="13284">
      <formula>IF(RIGHT(TEXT(AI94,"0.#"),1)=".",TRUE,FALSE)</formula>
    </cfRule>
  </conditionalFormatting>
  <conditionalFormatting sqref="AI93">
    <cfRule type="expression" dxfId="2625" priority="13281">
      <formula>IF(RIGHT(TEXT(AI93,"0.#"),1)=".",FALSE,TRUE)</formula>
    </cfRule>
    <cfRule type="expression" dxfId="2624" priority="13282">
      <formula>IF(RIGHT(TEXT(AI93,"0.#"),1)=".",TRUE,FALSE)</formula>
    </cfRule>
  </conditionalFormatting>
  <conditionalFormatting sqref="AI92">
    <cfRule type="expression" dxfId="2623" priority="13279">
      <formula>IF(RIGHT(TEXT(AI92,"0.#"),1)=".",FALSE,TRUE)</formula>
    </cfRule>
    <cfRule type="expression" dxfId="2622" priority="13280">
      <formula>IF(RIGHT(TEXT(AI92,"0.#"),1)=".",TRUE,FALSE)</formula>
    </cfRule>
  </conditionalFormatting>
  <conditionalFormatting sqref="AM92">
    <cfRule type="expression" dxfId="2621" priority="13277">
      <formula>IF(RIGHT(TEXT(AM92,"0.#"),1)=".",FALSE,TRUE)</formula>
    </cfRule>
    <cfRule type="expression" dxfId="2620" priority="13278">
      <formula>IF(RIGHT(TEXT(AM92,"0.#"),1)=".",TRUE,FALSE)</formula>
    </cfRule>
  </conditionalFormatting>
  <conditionalFormatting sqref="AM93">
    <cfRule type="expression" dxfId="2619" priority="13275">
      <formula>IF(RIGHT(TEXT(AM93,"0.#"),1)=".",FALSE,TRUE)</formula>
    </cfRule>
    <cfRule type="expression" dxfId="2618" priority="13276">
      <formula>IF(RIGHT(TEXT(AM93,"0.#"),1)=".",TRUE,FALSE)</formula>
    </cfRule>
  </conditionalFormatting>
  <conditionalFormatting sqref="AM94">
    <cfRule type="expression" dxfId="2617" priority="13273">
      <formula>IF(RIGHT(TEXT(AM94,"0.#"),1)=".",FALSE,TRUE)</formula>
    </cfRule>
    <cfRule type="expression" dxfId="2616" priority="13274">
      <formula>IF(RIGHT(TEXT(AM94,"0.#"),1)=".",TRUE,FALSE)</formula>
    </cfRule>
  </conditionalFormatting>
  <conditionalFormatting sqref="AE97">
    <cfRule type="expression" dxfId="2615" priority="13259">
      <formula>IF(RIGHT(TEXT(AE97,"0.#"),1)=".",FALSE,TRUE)</formula>
    </cfRule>
    <cfRule type="expression" dxfId="2614" priority="13260">
      <formula>IF(RIGHT(TEXT(AE97,"0.#"),1)=".",TRUE,FALSE)</formula>
    </cfRule>
  </conditionalFormatting>
  <conditionalFormatting sqref="AE98">
    <cfRule type="expression" dxfId="2613" priority="13257">
      <formula>IF(RIGHT(TEXT(AE98,"0.#"),1)=".",FALSE,TRUE)</formula>
    </cfRule>
    <cfRule type="expression" dxfId="2612" priority="13258">
      <formula>IF(RIGHT(TEXT(AE98,"0.#"),1)=".",TRUE,FALSE)</formula>
    </cfRule>
  </conditionalFormatting>
  <conditionalFormatting sqref="AE99">
    <cfRule type="expression" dxfId="2611" priority="13255">
      <formula>IF(RIGHT(TEXT(AE99,"0.#"),1)=".",FALSE,TRUE)</formula>
    </cfRule>
    <cfRule type="expression" dxfId="2610" priority="13256">
      <formula>IF(RIGHT(TEXT(AE99,"0.#"),1)=".",TRUE,FALSE)</formula>
    </cfRule>
  </conditionalFormatting>
  <conditionalFormatting sqref="AI99">
    <cfRule type="expression" dxfId="2609" priority="13253">
      <formula>IF(RIGHT(TEXT(AI99,"0.#"),1)=".",FALSE,TRUE)</formula>
    </cfRule>
    <cfRule type="expression" dxfId="2608" priority="13254">
      <formula>IF(RIGHT(TEXT(AI99,"0.#"),1)=".",TRUE,FALSE)</formula>
    </cfRule>
  </conditionalFormatting>
  <conditionalFormatting sqref="AI98">
    <cfRule type="expression" dxfId="2607" priority="13251">
      <formula>IF(RIGHT(TEXT(AI98,"0.#"),1)=".",FALSE,TRUE)</formula>
    </cfRule>
    <cfRule type="expression" dxfId="2606" priority="13252">
      <formula>IF(RIGHT(TEXT(AI98,"0.#"),1)=".",TRUE,FALSE)</formula>
    </cfRule>
  </conditionalFormatting>
  <conditionalFormatting sqref="AI97">
    <cfRule type="expression" dxfId="2605" priority="13249">
      <formula>IF(RIGHT(TEXT(AI97,"0.#"),1)=".",FALSE,TRUE)</formula>
    </cfRule>
    <cfRule type="expression" dxfId="2604" priority="13250">
      <formula>IF(RIGHT(TEXT(AI97,"0.#"),1)=".",TRUE,FALSE)</formula>
    </cfRule>
  </conditionalFormatting>
  <conditionalFormatting sqref="AM97">
    <cfRule type="expression" dxfId="2603" priority="13247">
      <formula>IF(RIGHT(TEXT(AM97,"0.#"),1)=".",FALSE,TRUE)</formula>
    </cfRule>
    <cfRule type="expression" dxfId="2602" priority="13248">
      <formula>IF(RIGHT(TEXT(AM97,"0.#"),1)=".",TRUE,FALSE)</formula>
    </cfRule>
  </conditionalFormatting>
  <conditionalFormatting sqref="AM98">
    <cfRule type="expression" dxfId="2601" priority="13245">
      <formula>IF(RIGHT(TEXT(AM98,"0.#"),1)=".",FALSE,TRUE)</formula>
    </cfRule>
    <cfRule type="expression" dxfId="2600" priority="13246">
      <formula>IF(RIGHT(TEXT(AM98,"0.#"),1)=".",TRUE,FALSE)</formula>
    </cfRule>
  </conditionalFormatting>
  <conditionalFormatting sqref="AM99">
    <cfRule type="expression" dxfId="2599" priority="13243">
      <formula>IF(RIGHT(TEXT(AM99,"0.#"),1)=".",FALSE,TRUE)</formula>
    </cfRule>
    <cfRule type="expression" dxfId="2598" priority="13244">
      <formula>IF(RIGHT(TEXT(AM99,"0.#"),1)=".",TRUE,FALSE)</formula>
    </cfRule>
  </conditionalFormatting>
  <conditionalFormatting sqref="AI101">
    <cfRule type="expression" dxfId="2597" priority="13229">
      <formula>IF(RIGHT(TEXT(AI101,"0.#"),1)=".",FALSE,TRUE)</formula>
    </cfRule>
    <cfRule type="expression" dxfId="2596" priority="13230">
      <formula>IF(RIGHT(TEXT(AI101,"0.#"),1)=".",TRUE,FALSE)</formula>
    </cfRule>
  </conditionalFormatting>
  <conditionalFormatting sqref="AM101">
    <cfRule type="expression" dxfId="2595" priority="13227">
      <formula>IF(RIGHT(TEXT(AM101,"0.#"),1)=".",FALSE,TRUE)</formula>
    </cfRule>
    <cfRule type="expression" dxfId="2594" priority="13228">
      <formula>IF(RIGHT(TEXT(AM101,"0.#"),1)=".",TRUE,FALSE)</formula>
    </cfRule>
  </conditionalFormatting>
  <conditionalFormatting sqref="AE102">
    <cfRule type="expression" dxfId="2593" priority="13225">
      <formula>IF(RIGHT(TEXT(AE102,"0.#"),1)=".",FALSE,TRUE)</formula>
    </cfRule>
    <cfRule type="expression" dxfId="2592" priority="13226">
      <formula>IF(RIGHT(TEXT(AE102,"0.#"),1)=".",TRUE,FALSE)</formula>
    </cfRule>
  </conditionalFormatting>
  <conditionalFormatting sqref="AI102">
    <cfRule type="expression" dxfId="2591" priority="13223">
      <formula>IF(RIGHT(TEXT(AI102,"0.#"),1)=".",FALSE,TRUE)</formula>
    </cfRule>
    <cfRule type="expression" dxfId="2590" priority="13224">
      <formula>IF(RIGHT(TEXT(AI102,"0.#"),1)=".",TRUE,FALSE)</formula>
    </cfRule>
  </conditionalFormatting>
  <conditionalFormatting sqref="AM102">
    <cfRule type="expression" dxfId="2589" priority="13221">
      <formula>IF(RIGHT(TEXT(AM102,"0.#"),1)=".",FALSE,TRUE)</formula>
    </cfRule>
    <cfRule type="expression" dxfId="2588" priority="13222">
      <formula>IF(RIGHT(TEXT(AM102,"0.#"),1)=".",TRUE,FALSE)</formula>
    </cfRule>
  </conditionalFormatting>
  <conditionalFormatting sqref="AQ102">
    <cfRule type="expression" dxfId="2587" priority="13219">
      <formula>IF(RIGHT(TEXT(AQ102,"0.#"),1)=".",FALSE,TRUE)</formula>
    </cfRule>
    <cfRule type="expression" dxfId="2586" priority="13220">
      <formula>IF(RIGHT(TEXT(AQ102,"0.#"),1)=".",TRUE,FALSE)</formula>
    </cfRule>
  </conditionalFormatting>
  <conditionalFormatting sqref="AE104">
    <cfRule type="expression" dxfId="2585" priority="13217">
      <formula>IF(RIGHT(TEXT(AE104,"0.#"),1)=".",FALSE,TRUE)</formula>
    </cfRule>
    <cfRule type="expression" dxfId="2584" priority="13218">
      <formula>IF(RIGHT(TEXT(AE104,"0.#"),1)=".",TRUE,FALSE)</formula>
    </cfRule>
  </conditionalFormatting>
  <conditionalFormatting sqref="AI104">
    <cfRule type="expression" dxfId="2583" priority="13215">
      <formula>IF(RIGHT(TEXT(AI104,"0.#"),1)=".",FALSE,TRUE)</formula>
    </cfRule>
    <cfRule type="expression" dxfId="2582" priority="13216">
      <formula>IF(RIGHT(TEXT(AI104,"0.#"),1)=".",TRUE,FALSE)</formula>
    </cfRule>
  </conditionalFormatting>
  <conditionalFormatting sqref="AM104">
    <cfRule type="expression" dxfId="2581" priority="13213">
      <formula>IF(RIGHT(TEXT(AM104,"0.#"),1)=".",FALSE,TRUE)</formula>
    </cfRule>
    <cfRule type="expression" dxfId="2580" priority="13214">
      <formula>IF(RIGHT(TEXT(AM104,"0.#"),1)=".",TRUE,FALSE)</formula>
    </cfRule>
  </conditionalFormatting>
  <conditionalFormatting sqref="AE105">
    <cfRule type="expression" dxfId="2579" priority="13211">
      <formula>IF(RIGHT(TEXT(AE105,"0.#"),1)=".",FALSE,TRUE)</formula>
    </cfRule>
    <cfRule type="expression" dxfId="2578" priority="13212">
      <formula>IF(RIGHT(TEXT(AE105,"0.#"),1)=".",TRUE,FALSE)</formula>
    </cfRule>
  </conditionalFormatting>
  <conditionalFormatting sqref="AI105">
    <cfRule type="expression" dxfId="2577" priority="13209">
      <formula>IF(RIGHT(TEXT(AI105,"0.#"),1)=".",FALSE,TRUE)</formula>
    </cfRule>
    <cfRule type="expression" dxfId="2576" priority="13210">
      <formula>IF(RIGHT(TEXT(AI105,"0.#"),1)=".",TRUE,FALSE)</formula>
    </cfRule>
  </conditionalFormatting>
  <conditionalFormatting sqref="AM105">
    <cfRule type="expression" dxfId="2575" priority="13207">
      <formula>IF(RIGHT(TEXT(AM105,"0.#"),1)=".",FALSE,TRUE)</formula>
    </cfRule>
    <cfRule type="expression" dxfId="2574" priority="13208">
      <formula>IF(RIGHT(TEXT(AM105,"0.#"),1)=".",TRUE,FALSE)</formula>
    </cfRule>
  </conditionalFormatting>
  <conditionalFormatting sqref="AE107">
    <cfRule type="expression" dxfId="2573" priority="13203">
      <formula>IF(RIGHT(TEXT(AE107,"0.#"),1)=".",FALSE,TRUE)</formula>
    </cfRule>
    <cfRule type="expression" dxfId="2572" priority="13204">
      <formula>IF(RIGHT(TEXT(AE107,"0.#"),1)=".",TRUE,FALSE)</formula>
    </cfRule>
  </conditionalFormatting>
  <conditionalFormatting sqref="AI107">
    <cfRule type="expression" dxfId="2571" priority="13201">
      <formula>IF(RIGHT(TEXT(AI107,"0.#"),1)=".",FALSE,TRUE)</formula>
    </cfRule>
    <cfRule type="expression" dxfId="2570" priority="13202">
      <formula>IF(RIGHT(TEXT(AI107,"0.#"),1)=".",TRUE,FALSE)</formula>
    </cfRule>
  </conditionalFormatting>
  <conditionalFormatting sqref="AM107">
    <cfRule type="expression" dxfId="2569" priority="13199">
      <formula>IF(RIGHT(TEXT(AM107,"0.#"),1)=".",FALSE,TRUE)</formula>
    </cfRule>
    <cfRule type="expression" dxfId="2568" priority="13200">
      <formula>IF(RIGHT(TEXT(AM107,"0.#"),1)=".",TRUE,FALSE)</formula>
    </cfRule>
  </conditionalFormatting>
  <conditionalFormatting sqref="AE108">
    <cfRule type="expression" dxfId="2567" priority="13197">
      <formula>IF(RIGHT(TEXT(AE108,"0.#"),1)=".",FALSE,TRUE)</formula>
    </cfRule>
    <cfRule type="expression" dxfId="2566" priority="13198">
      <formula>IF(RIGHT(TEXT(AE108,"0.#"),1)=".",TRUE,FALSE)</formula>
    </cfRule>
  </conditionalFormatting>
  <conditionalFormatting sqref="AI108">
    <cfRule type="expression" dxfId="2565" priority="13195">
      <formula>IF(RIGHT(TEXT(AI108,"0.#"),1)=".",FALSE,TRUE)</formula>
    </cfRule>
    <cfRule type="expression" dxfId="2564" priority="13196">
      <formula>IF(RIGHT(TEXT(AI108,"0.#"),1)=".",TRUE,FALSE)</formula>
    </cfRule>
  </conditionalFormatting>
  <conditionalFormatting sqref="AM108">
    <cfRule type="expression" dxfId="2563" priority="13193">
      <formula>IF(RIGHT(TEXT(AM108,"0.#"),1)=".",FALSE,TRUE)</formula>
    </cfRule>
    <cfRule type="expression" dxfId="2562" priority="13194">
      <formula>IF(RIGHT(TEXT(AM108,"0.#"),1)=".",TRUE,FALSE)</formula>
    </cfRule>
  </conditionalFormatting>
  <conditionalFormatting sqref="AE110">
    <cfRule type="expression" dxfId="2561" priority="13189">
      <formula>IF(RIGHT(TEXT(AE110,"0.#"),1)=".",FALSE,TRUE)</formula>
    </cfRule>
    <cfRule type="expression" dxfId="2560" priority="13190">
      <formula>IF(RIGHT(TEXT(AE110,"0.#"),1)=".",TRUE,FALSE)</formula>
    </cfRule>
  </conditionalFormatting>
  <conditionalFormatting sqref="AI110">
    <cfRule type="expression" dxfId="2559" priority="13187">
      <formula>IF(RIGHT(TEXT(AI110,"0.#"),1)=".",FALSE,TRUE)</formula>
    </cfRule>
    <cfRule type="expression" dxfId="2558" priority="13188">
      <formula>IF(RIGHT(TEXT(AI110,"0.#"),1)=".",TRUE,FALSE)</formula>
    </cfRule>
  </conditionalFormatting>
  <conditionalFormatting sqref="AM110">
    <cfRule type="expression" dxfId="2557" priority="13185">
      <formula>IF(RIGHT(TEXT(AM110,"0.#"),1)=".",FALSE,TRUE)</formula>
    </cfRule>
    <cfRule type="expression" dxfId="2556" priority="13186">
      <formula>IF(RIGHT(TEXT(AM110,"0.#"),1)=".",TRUE,FALSE)</formula>
    </cfRule>
  </conditionalFormatting>
  <conditionalFormatting sqref="AE111">
    <cfRule type="expression" dxfId="2555" priority="13183">
      <formula>IF(RIGHT(TEXT(AE111,"0.#"),1)=".",FALSE,TRUE)</formula>
    </cfRule>
    <cfRule type="expression" dxfId="2554" priority="13184">
      <formula>IF(RIGHT(TEXT(AE111,"0.#"),1)=".",TRUE,FALSE)</formula>
    </cfRule>
  </conditionalFormatting>
  <conditionalFormatting sqref="AI111">
    <cfRule type="expression" dxfId="2553" priority="13181">
      <formula>IF(RIGHT(TEXT(AI111,"0.#"),1)=".",FALSE,TRUE)</formula>
    </cfRule>
    <cfRule type="expression" dxfId="2552" priority="13182">
      <formula>IF(RIGHT(TEXT(AI111,"0.#"),1)=".",TRUE,FALSE)</formula>
    </cfRule>
  </conditionalFormatting>
  <conditionalFormatting sqref="AM111">
    <cfRule type="expression" dxfId="2551" priority="13179">
      <formula>IF(RIGHT(TEXT(AM111,"0.#"),1)=".",FALSE,TRUE)</formula>
    </cfRule>
    <cfRule type="expression" dxfId="2550" priority="13180">
      <formula>IF(RIGHT(TEXT(AM111,"0.#"),1)=".",TRUE,FALSE)</formula>
    </cfRule>
  </conditionalFormatting>
  <conditionalFormatting sqref="AE113">
    <cfRule type="expression" dxfId="2549" priority="13175">
      <formula>IF(RIGHT(TEXT(AE113,"0.#"),1)=".",FALSE,TRUE)</formula>
    </cfRule>
    <cfRule type="expression" dxfId="2548" priority="13176">
      <formula>IF(RIGHT(TEXT(AE113,"0.#"),1)=".",TRUE,FALSE)</formula>
    </cfRule>
  </conditionalFormatting>
  <conditionalFormatting sqref="AI113">
    <cfRule type="expression" dxfId="2547" priority="13173">
      <formula>IF(RIGHT(TEXT(AI113,"0.#"),1)=".",FALSE,TRUE)</formula>
    </cfRule>
    <cfRule type="expression" dxfId="2546" priority="13174">
      <formula>IF(RIGHT(TEXT(AI113,"0.#"),1)=".",TRUE,FALSE)</formula>
    </cfRule>
  </conditionalFormatting>
  <conditionalFormatting sqref="AM113">
    <cfRule type="expression" dxfId="2545" priority="13171">
      <formula>IF(RIGHT(TEXT(AM113,"0.#"),1)=".",FALSE,TRUE)</formula>
    </cfRule>
    <cfRule type="expression" dxfId="2544" priority="13172">
      <formula>IF(RIGHT(TEXT(AM113,"0.#"),1)=".",TRUE,FALSE)</formula>
    </cfRule>
  </conditionalFormatting>
  <conditionalFormatting sqref="AE114">
    <cfRule type="expression" dxfId="2543" priority="13169">
      <formula>IF(RIGHT(TEXT(AE114,"0.#"),1)=".",FALSE,TRUE)</formula>
    </cfRule>
    <cfRule type="expression" dxfId="2542" priority="13170">
      <formula>IF(RIGHT(TEXT(AE114,"0.#"),1)=".",TRUE,FALSE)</formula>
    </cfRule>
  </conditionalFormatting>
  <conditionalFormatting sqref="AI114">
    <cfRule type="expression" dxfId="2541" priority="13167">
      <formula>IF(RIGHT(TEXT(AI114,"0.#"),1)=".",FALSE,TRUE)</formula>
    </cfRule>
    <cfRule type="expression" dxfId="2540" priority="13168">
      <formula>IF(RIGHT(TEXT(AI114,"0.#"),1)=".",TRUE,FALSE)</formula>
    </cfRule>
  </conditionalFormatting>
  <conditionalFormatting sqref="AM114">
    <cfRule type="expression" dxfId="2539" priority="13165">
      <formula>IF(RIGHT(TEXT(AM114,"0.#"),1)=".",FALSE,TRUE)</formula>
    </cfRule>
    <cfRule type="expression" dxfId="2538" priority="13166">
      <formula>IF(RIGHT(TEXT(AM114,"0.#"),1)=".",TRUE,FALSE)</formula>
    </cfRule>
  </conditionalFormatting>
  <conditionalFormatting sqref="AQ116">
    <cfRule type="expression" dxfId="2537" priority="13161">
      <formula>IF(RIGHT(TEXT(AQ116,"0.#"),1)=".",FALSE,TRUE)</formula>
    </cfRule>
    <cfRule type="expression" dxfId="2536" priority="13162">
      <formula>IF(RIGHT(TEXT(AQ116,"0.#"),1)=".",TRUE,FALSE)</formula>
    </cfRule>
  </conditionalFormatting>
  <conditionalFormatting sqref="AM116">
    <cfRule type="expression" dxfId="2535" priority="13157">
      <formula>IF(RIGHT(TEXT(AM116,"0.#"),1)=".",FALSE,TRUE)</formula>
    </cfRule>
    <cfRule type="expression" dxfId="2534" priority="13158">
      <formula>IF(RIGHT(TEXT(AM116,"0.#"),1)=".",TRUE,FALSE)</formula>
    </cfRule>
  </conditionalFormatting>
  <conditionalFormatting sqref="AM117">
    <cfRule type="expression" dxfId="2533" priority="13155">
      <formula>IF(RIGHT(TEXT(AM117,"0.#"),1)=".",FALSE,TRUE)</formula>
    </cfRule>
    <cfRule type="expression" dxfId="2532" priority="13156">
      <formula>IF(RIGHT(TEXT(AM117,"0.#"),1)=".",TRUE,FALSE)</formula>
    </cfRule>
  </conditionalFormatting>
  <conditionalFormatting sqref="AQ117">
    <cfRule type="expression" dxfId="2531" priority="13149">
      <formula>IF(RIGHT(TEXT(AQ117,"0.#"),1)=".",FALSE,TRUE)</formula>
    </cfRule>
    <cfRule type="expression" dxfId="2530" priority="13150">
      <formula>IF(RIGHT(TEXT(AQ117,"0.#"),1)=".",TRUE,FALSE)</formula>
    </cfRule>
  </conditionalFormatting>
  <conditionalFormatting sqref="AE119 AQ119">
    <cfRule type="expression" dxfId="2529" priority="13147">
      <formula>IF(RIGHT(TEXT(AE119,"0.#"),1)=".",FALSE,TRUE)</formula>
    </cfRule>
    <cfRule type="expression" dxfId="2528" priority="13148">
      <formula>IF(RIGHT(TEXT(AE119,"0.#"),1)=".",TRUE,FALSE)</formula>
    </cfRule>
  </conditionalFormatting>
  <conditionalFormatting sqref="AI119">
    <cfRule type="expression" dxfId="2527" priority="13145">
      <formula>IF(RIGHT(TEXT(AI119,"0.#"),1)=".",FALSE,TRUE)</formula>
    </cfRule>
    <cfRule type="expression" dxfId="2526" priority="13146">
      <formula>IF(RIGHT(TEXT(AI119,"0.#"),1)=".",TRUE,FALSE)</formula>
    </cfRule>
  </conditionalFormatting>
  <conditionalFormatting sqref="AM119">
    <cfRule type="expression" dxfId="2525" priority="13143">
      <formula>IF(RIGHT(TEXT(AM119,"0.#"),1)=".",FALSE,TRUE)</formula>
    </cfRule>
    <cfRule type="expression" dxfId="2524" priority="13144">
      <formula>IF(RIGHT(TEXT(AM119,"0.#"),1)=".",TRUE,FALSE)</formula>
    </cfRule>
  </conditionalFormatting>
  <conditionalFormatting sqref="AQ120">
    <cfRule type="expression" dxfId="2523" priority="13135">
      <formula>IF(RIGHT(TEXT(AQ120,"0.#"),1)=".",FALSE,TRUE)</formula>
    </cfRule>
    <cfRule type="expression" dxfId="2522" priority="13136">
      <formula>IF(RIGHT(TEXT(AQ120,"0.#"),1)=".",TRUE,FALSE)</formula>
    </cfRule>
  </conditionalFormatting>
  <conditionalFormatting sqref="AE122 AQ122">
    <cfRule type="expression" dxfId="2521" priority="13133">
      <formula>IF(RIGHT(TEXT(AE122,"0.#"),1)=".",FALSE,TRUE)</formula>
    </cfRule>
    <cfRule type="expression" dxfId="2520" priority="13134">
      <formula>IF(RIGHT(TEXT(AE122,"0.#"),1)=".",TRUE,FALSE)</formula>
    </cfRule>
  </conditionalFormatting>
  <conditionalFormatting sqref="AI122">
    <cfRule type="expression" dxfId="2519" priority="13131">
      <formula>IF(RIGHT(TEXT(AI122,"0.#"),1)=".",FALSE,TRUE)</formula>
    </cfRule>
    <cfRule type="expression" dxfId="2518" priority="13132">
      <formula>IF(RIGHT(TEXT(AI122,"0.#"),1)=".",TRUE,FALSE)</formula>
    </cfRule>
  </conditionalFormatting>
  <conditionalFormatting sqref="AM122">
    <cfRule type="expression" dxfId="2517" priority="13129">
      <formula>IF(RIGHT(TEXT(AM122,"0.#"),1)=".",FALSE,TRUE)</formula>
    </cfRule>
    <cfRule type="expression" dxfId="2516" priority="13130">
      <formula>IF(RIGHT(TEXT(AM122,"0.#"),1)=".",TRUE,FALSE)</formula>
    </cfRule>
  </conditionalFormatting>
  <conditionalFormatting sqref="AQ123">
    <cfRule type="expression" dxfId="2515" priority="13121">
      <formula>IF(RIGHT(TEXT(AQ123,"0.#"),1)=".",FALSE,TRUE)</formula>
    </cfRule>
    <cfRule type="expression" dxfId="2514" priority="13122">
      <formula>IF(RIGHT(TEXT(AQ123,"0.#"),1)=".",TRUE,FALSE)</formula>
    </cfRule>
  </conditionalFormatting>
  <conditionalFormatting sqref="AE125 AQ125">
    <cfRule type="expression" dxfId="2513" priority="13119">
      <formula>IF(RIGHT(TEXT(AE125,"0.#"),1)=".",FALSE,TRUE)</formula>
    </cfRule>
    <cfRule type="expression" dxfId="2512" priority="13120">
      <formula>IF(RIGHT(TEXT(AE125,"0.#"),1)=".",TRUE,FALSE)</formula>
    </cfRule>
  </conditionalFormatting>
  <conditionalFormatting sqref="AI125">
    <cfRule type="expression" dxfId="2511" priority="13117">
      <formula>IF(RIGHT(TEXT(AI125,"0.#"),1)=".",FALSE,TRUE)</formula>
    </cfRule>
    <cfRule type="expression" dxfId="2510" priority="13118">
      <formula>IF(RIGHT(TEXT(AI125,"0.#"),1)=".",TRUE,FALSE)</formula>
    </cfRule>
  </conditionalFormatting>
  <conditionalFormatting sqref="AM125">
    <cfRule type="expression" dxfId="2509" priority="13115">
      <formula>IF(RIGHT(TEXT(AM125,"0.#"),1)=".",FALSE,TRUE)</formula>
    </cfRule>
    <cfRule type="expression" dxfId="2508" priority="13116">
      <formula>IF(RIGHT(TEXT(AM125,"0.#"),1)=".",TRUE,FALSE)</formula>
    </cfRule>
  </conditionalFormatting>
  <conditionalFormatting sqref="AQ126">
    <cfRule type="expression" dxfId="2507" priority="13107">
      <formula>IF(RIGHT(TEXT(AQ126,"0.#"),1)=".",FALSE,TRUE)</formula>
    </cfRule>
    <cfRule type="expression" dxfId="2506" priority="13108">
      <formula>IF(RIGHT(TEXT(AQ126,"0.#"),1)=".",TRUE,FALSE)</formula>
    </cfRule>
  </conditionalFormatting>
  <conditionalFormatting sqref="AE128 AQ128">
    <cfRule type="expression" dxfId="2505" priority="13105">
      <formula>IF(RIGHT(TEXT(AE128,"0.#"),1)=".",FALSE,TRUE)</formula>
    </cfRule>
    <cfRule type="expression" dxfId="2504" priority="13106">
      <formula>IF(RIGHT(TEXT(AE128,"0.#"),1)=".",TRUE,FALSE)</formula>
    </cfRule>
  </conditionalFormatting>
  <conditionalFormatting sqref="AI128">
    <cfRule type="expression" dxfId="2503" priority="13103">
      <formula>IF(RIGHT(TEXT(AI128,"0.#"),1)=".",FALSE,TRUE)</formula>
    </cfRule>
    <cfRule type="expression" dxfId="2502" priority="13104">
      <formula>IF(RIGHT(TEXT(AI128,"0.#"),1)=".",TRUE,FALSE)</formula>
    </cfRule>
  </conditionalFormatting>
  <conditionalFormatting sqref="AM128">
    <cfRule type="expression" dxfId="2501" priority="13101">
      <formula>IF(RIGHT(TEXT(AM128,"0.#"),1)=".",FALSE,TRUE)</formula>
    </cfRule>
    <cfRule type="expression" dxfId="2500" priority="13102">
      <formula>IF(RIGHT(TEXT(AM128,"0.#"),1)=".",TRUE,FALSE)</formula>
    </cfRule>
  </conditionalFormatting>
  <conditionalFormatting sqref="AQ129">
    <cfRule type="expression" dxfId="2499" priority="13093">
      <formula>IF(RIGHT(TEXT(AQ129,"0.#"),1)=".",FALSE,TRUE)</formula>
    </cfRule>
    <cfRule type="expression" dxfId="2498" priority="13094">
      <formula>IF(RIGHT(TEXT(AQ129,"0.#"),1)=".",TRUE,FALSE)</formula>
    </cfRule>
  </conditionalFormatting>
  <conditionalFormatting sqref="AE75">
    <cfRule type="expression" dxfId="2497" priority="13091">
      <formula>IF(RIGHT(TEXT(AE75,"0.#"),1)=".",FALSE,TRUE)</formula>
    </cfRule>
    <cfRule type="expression" dxfId="2496" priority="13092">
      <formula>IF(RIGHT(TEXT(AE75,"0.#"),1)=".",TRUE,FALSE)</formula>
    </cfRule>
  </conditionalFormatting>
  <conditionalFormatting sqref="AE76">
    <cfRule type="expression" dxfId="2495" priority="13089">
      <formula>IF(RIGHT(TEXT(AE76,"0.#"),1)=".",FALSE,TRUE)</formula>
    </cfRule>
    <cfRule type="expression" dxfId="2494" priority="13090">
      <formula>IF(RIGHT(TEXT(AE76,"0.#"),1)=".",TRUE,FALSE)</formula>
    </cfRule>
  </conditionalFormatting>
  <conditionalFormatting sqref="AE77">
    <cfRule type="expression" dxfId="2493" priority="13087">
      <formula>IF(RIGHT(TEXT(AE77,"0.#"),1)=".",FALSE,TRUE)</formula>
    </cfRule>
    <cfRule type="expression" dxfId="2492" priority="13088">
      <formula>IF(RIGHT(TEXT(AE77,"0.#"),1)=".",TRUE,FALSE)</formula>
    </cfRule>
  </conditionalFormatting>
  <conditionalFormatting sqref="AI77">
    <cfRule type="expression" dxfId="2491" priority="13085">
      <formula>IF(RIGHT(TEXT(AI77,"0.#"),1)=".",FALSE,TRUE)</formula>
    </cfRule>
    <cfRule type="expression" dxfId="2490" priority="13086">
      <formula>IF(RIGHT(TEXT(AI77,"0.#"),1)=".",TRUE,FALSE)</formula>
    </cfRule>
  </conditionalFormatting>
  <conditionalFormatting sqref="AI76">
    <cfRule type="expression" dxfId="2489" priority="13083">
      <formula>IF(RIGHT(TEXT(AI76,"0.#"),1)=".",FALSE,TRUE)</formula>
    </cfRule>
    <cfRule type="expression" dxfId="2488" priority="13084">
      <formula>IF(RIGHT(TEXT(AI76,"0.#"),1)=".",TRUE,FALSE)</formula>
    </cfRule>
  </conditionalFormatting>
  <conditionalFormatting sqref="AI75">
    <cfRule type="expression" dxfId="2487" priority="13081">
      <formula>IF(RIGHT(TEXT(AI75,"0.#"),1)=".",FALSE,TRUE)</formula>
    </cfRule>
    <cfRule type="expression" dxfId="2486" priority="13082">
      <formula>IF(RIGHT(TEXT(AI75,"0.#"),1)=".",TRUE,FALSE)</formula>
    </cfRule>
  </conditionalFormatting>
  <conditionalFormatting sqref="AM75">
    <cfRule type="expression" dxfId="2485" priority="13079">
      <formula>IF(RIGHT(TEXT(AM75,"0.#"),1)=".",FALSE,TRUE)</formula>
    </cfRule>
    <cfRule type="expression" dxfId="2484" priority="13080">
      <formula>IF(RIGHT(TEXT(AM75,"0.#"),1)=".",TRUE,FALSE)</formula>
    </cfRule>
  </conditionalFormatting>
  <conditionalFormatting sqref="AM76">
    <cfRule type="expression" dxfId="2483" priority="13077">
      <formula>IF(RIGHT(TEXT(AM76,"0.#"),1)=".",FALSE,TRUE)</formula>
    </cfRule>
    <cfRule type="expression" dxfId="2482" priority="13078">
      <formula>IF(RIGHT(TEXT(AM76,"0.#"),1)=".",TRUE,FALSE)</formula>
    </cfRule>
  </conditionalFormatting>
  <conditionalFormatting sqref="AM77">
    <cfRule type="expression" dxfId="2481" priority="13075">
      <formula>IF(RIGHT(TEXT(AM77,"0.#"),1)=".",FALSE,TRUE)</formula>
    </cfRule>
    <cfRule type="expression" dxfId="2480" priority="13076">
      <formula>IF(RIGHT(TEXT(AM77,"0.#"),1)=".",TRUE,FALSE)</formula>
    </cfRule>
  </conditionalFormatting>
  <conditionalFormatting sqref="AE134:AE135 AI134:AI135 AM134:AM135 AQ134:AQ135 AU134:AU135">
    <cfRule type="expression" dxfId="2479" priority="13061">
      <formula>IF(RIGHT(TEXT(AE134,"0.#"),1)=".",FALSE,TRUE)</formula>
    </cfRule>
    <cfRule type="expression" dxfId="2478" priority="13062">
      <formula>IF(RIGHT(TEXT(AE134,"0.#"),1)=".",TRUE,FALSE)</formula>
    </cfRule>
  </conditionalFormatting>
  <conditionalFormatting sqref="AE433:AE435 AI433:AI435 AM433:AM435 AQ433:AQ435 AU433:AU435">
    <cfRule type="expression" dxfId="2477" priority="13031">
      <formula>IF(RIGHT(TEXT(AE433,"0.#"),1)=".",FALSE,TRUE)</formula>
    </cfRule>
    <cfRule type="expression" dxfId="2476" priority="13032">
      <formula>IF(RIGHT(TEXT(AE433,"0.#"),1)=".",TRUE,FALSE)</formula>
    </cfRule>
  </conditionalFormatting>
  <conditionalFormatting sqref="AL839:AO866">
    <cfRule type="expression" dxfId="2475" priority="6631">
      <formula>IF(AND(AL839&gt;=0, RIGHT(TEXT(AL839,"0.#"),1)&lt;&gt;"."),TRUE,FALSE)</formula>
    </cfRule>
    <cfRule type="expression" dxfId="2474" priority="6632">
      <formula>IF(AND(AL839&gt;=0, RIGHT(TEXT(AL839,"0.#"),1)="."),TRUE,FALSE)</formula>
    </cfRule>
    <cfRule type="expression" dxfId="2473" priority="6633">
      <formula>IF(AND(AL839&lt;0, RIGHT(TEXT(AL839,"0.#"),1)&lt;&gt;"."),TRUE,FALSE)</formula>
    </cfRule>
    <cfRule type="expression" dxfId="2472" priority="6634">
      <formula>IF(AND(AL839&lt;0, RIGHT(TEXT(AL839,"0.#"),1)="."),TRUE,FALSE)</formula>
    </cfRule>
  </conditionalFormatting>
  <conditionalFormatting sqref="AQ53:AQ55">
    <cfRule type="expression" dxfId="2471" priority="4653">
      <formula>IF(RIGHT(TEXT(AQ53,"0.#"),1)=".",FALSE,TRUE)</formula>
    </cfRule>
    <cfRule type="expression" dxfId="2470" priority="4654">
      <formula>IF(RIGHT(TEXT(AQ53,"0.#"),1)=".",TRUE,FALSE)</formula>
    </cfRule>
  </conditionalFormatting>
  <conditionalFormatting sqref="AU53:AU55">
    <cfRule type="expression" dxfId="2469" priority="4651">
      <formula>IF(RIGHT(TEXT(AU53,"0.#"),1)=".",FALSE,TRUE)</formula>
    </cfRule>
    <cfRule type="expression" dxfId="2468" priority="4652">
      <formula>IF(RIGHT(TEXT(AU53,"0.#"),1)=".",TRUE,FALSE)</formula>
    </cfRule>
  </conditionalFormatting>
  <conditionalFormatting sqref="AQ60:AQ62">
    <cfRule type="expression" dxfId="2467" priority="4649">
      <formula>IF(RIGHT(TEXT(AQ60,"0.#"),1)=".",FALSE,TRUE)</formula>
    </cfRule>
    <cfRule type="expression" dxfId="2466" priority="4650">
      <formula>IF(RIGHT(TEXT(AQ60,"0.#"),1)=".",TRUE,FALSE)</formula>
    </cfRule>
  </conditionalFormatting>
  <conditionalFormatting sqref="AU60:AU62">
    <cfRule type="expression" dxfId="2465" priority="4647">
      <formula>IF(RIGHT(TEXT(AU60,"0.#"),1)=".",FALSE,TRUE)</formula>
    </cfRule>
    <cfRule type="expression" dxfId="2464" priority="4648">
      <formula>IF(RIGHT(TEXT(AU60,"0.#"),1)=".",TRUE,FALSE)</formula>
    </cfRule>
  </conditionalFormatting>
  <conditionalFormatting sqref="AQ75:AQ77">
    <cfRule type="expression" dxfId="2463" priority="4645">
      <formula>IF(RIGHT(TEXT(AQ75,"0.#"),1)=".",FALSE,TRUE)</formula>
    </cfRule>
    <cfRule type="expression" dxfId="2462" priority="4646">
      <formula>IF(RIGHT(TEXT(AQ75,"0.#"),1)=".",TRUE,FALSE)</formula>
    </cfRule>
  </conditionalFormatting>
  <conditionalFormatting sqref="AU75:AU77">
    <cfRule type="expression" dxfId="2461" priority="4643">
      <formula>IF(RIGHT(TEXT(AU75,"0.#"),1)=".",FALSE,TRUE)</formula>
    </cfRule>
    <cfRule type="expression" dxfId="2460" priority="4644">
      <formula>IF(RIGHT(TEXT(AU75,"0.#"),1)=".",TRUE,FALSE)</formula>
    </cfRule>
  </conditionalFormatting>
  <conditionalFormatting sqref="AQ87:AQ89">
    <cfRule type="expression" dxfId="2459" priority="4641">
      <formula>IF(RIGHT(TEXT(AQ87,"0.#"),1)=".",FALSE,TRUE)</formula>
    </cfRule>
    <cfRule type="expression" dxfId="2458" priority="4642">
      <formula>IF(RIGHT(TEXT(AQ87,"0.#"),1)=".",TRUE,FALSE)</formula>
    </cfRule>
  </conditionalFormatting>
  <conditionalFormatting sqref="AU87:AU89">
    <cfRule type="expression" dxfId="2457" priority="4639">
      <formula>IF(RIGHT(TEXT(AU87,"0.#"),1)=".",FALSE,TRUE)</formula>
    </cfRule>
    <cfRule type="expression" dxfId="2456" priority="4640">
      <formula>IF(RIGHT(TEXT(AU87,"0.#"),1)=".",TRUE,FALSE)</formula>
    </cfRule>
  </conditionalFormatting>
  <conditionalFormatting sqref="AQ92:AQ94">
    <cfRule type="expression" dxfId="2455" priority="4637">
      <formula>IF(RIGHT(TEXT(AQ92,"0.#"),1)=".",FALSE,TRUE)</formula>
    </cfRule>
    <cfRule type="expression" dxfId="2454" priority="4638">
      <formula>IF(RIGHT(TEXT(AQ92,"0.#"),1)=".",TRUE,FALSE)</formula>
    </cfRule>
  </conditionalFormatting>
  <conditionalFormatting sqref="AU92:AU94">
    <cfRule type="expression" dxfId="2453" priority="4635">
      <formula>IF(RIGHT(TEXT(AU92,"0.#"),1)=".",FALSE,TRUE)</formula>
    </cfRule>
    <cfRule type="expression" dxfId="2452" priority="4636">
      <formula>IF(RIGHT(TEXT(AU92,"0.#"),1)=".",TRUE,FALSE)</formula>
    </cfRule>
  </conditionalFormatting>
  <conditionalFormatting sqref="AQ97:AQ99">
    <cfRule type="expression" dxfId="2451" priority="4633">
      <formula>IF(RIGHT(TEXT(AQ97,"0.#"),1)=".",FALSE,TRUE)</formula>
    </cfRule>
    <cfRule type="expression" dxfId="2450" priority="4634">
      <formula>IF(RIGHT(TEXT(AQ97,"0.#"),1)=".",TRUE,FALSE)</formula>
    </cfRule>
  </conditionalFormatting>
  <conditionalFormatting sqref="AU97:AU99">
    <cfRule type="expression" dxfId="2449" priority="4631">
      <formula>IF(RIGHT(TEXT(AU97,"0.#"),1)=".",FALSE,TRUE)</formula>
    </cfRule>
    <cfRule type="expression" dxfId="2448" priority="4632">
      <formula>IF(RIGHT(TEXT(AU97,"0.#"),1)=".",TRUE,FALSE)</formula>
    </cfRule>
  </conditionalFormatting>
  <conditionalFormatting sqref="AE458:AE460 AI458:AI460 AM458:AM460 AQ458:AQ460 AU458:AU460">
    <cfRule type="expression" dxfId="2447" priority="4325">
      <formula>IF(RIGHT(TEXT(AE458,"0.#"),1)=".",FALSE,TRUE)</formula>
    </cfRule>
    <cfRule type="expression" dxfId="2446" priority="4326">
      <formula>IF(RIGHT(TEXT(AE458,"0.#"),1)=".",TRUE,FALSE)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29" max="49" man="1"/>
    <brk id="717"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7"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09"/>
      <c r="AA2" s="410"/>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0" t="s">
        <v>253</v>
      </c>
      <c r="AV2" s="370"/>
      <c r="AW2" s="370"/>
      <c r="AX2" s="371"/>
    </row>
    <row r="3" spans="1:50" ht="18.75" customHeight="1" x14ac:dyDescent="0.15">
      <c r="A3" s="512"/>
      <c r="B3" s="513"/>
      <c r="C3" s="513"/>
      <c r="D3" s="513"/>
      <c r="E3" s="513"/>
      <c r="F3" s="514"/>
      <c r="G3" s="567"/>
      <c r="H3" s="376"/>
      <c r="I3" s="376"/>
      <c r="J3" s="376"/>
      <c r="K3" s="376"/>
      <c r="L3" s="376"/>
      <c r="M3" s="376"/>
      <c r="N3" s="376"/>
      <c r="O3" s="568"/>
      <c r="P3" s="580"/>
      <c r="Q3" s="376"/>
      <c r="R3" s="376"/>
      <c r="S3" s="376"/>
      <c r="T3" s="376"/>
      <c r="U3" s="376"/>
      <c r="V3" s="376"/>
      <c r="W3" s="376"/>
      <c r="X3" s="568"/>
      <c r="Y3" s="1008"/>
      <c r="Z3" s="1009"/>
      <c r="AA3" s="1010"/>
      <c r="AB3" s="1014"/>
      <c r="AC3" s="1015"/>
      <c r="AD3" s="1016"/>
      <c r="AE3" s="373"/>
      <c r="AF3" s="373"/>
      <c r="AG3" s="373"/>
      <c r="AH3" s="373"/>
      <c r="AI3" s="373"/>
      <c r="AJ3" s="373"/>
      <c r="AK3" s="373"/>
      <c r="AL3" s="373"/>
      <c r="AM3" s="373"/>
      <c r="AN3" s="373"/>
      <c r="AO3" s="373"/>
      <c r="AP3" s="329"/>
      <c r="AQ3" s="267"/>
      <c r="AR3" s="268"/>
      <c r="AS3" s="134" t="s">
        <v>356</v>
      </c>
      <c r="AT3" s="169"/>
      <c r="AU3" s="268"/>
      <c r="AV3" s="268"/>
      <c r="AW3" s="376" t="s">
        <v>300</v>
      </c>
      <c r="AX3" s="377"/>
    </row>
    <row r="4" spans="1:50" ht="22.7"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1"/>
      <c r="AF4" s="362"/>
      <c r="AG4" s="362"/>
      <c r="AH4" s="362"/>
      <c r="AI4" s="361"/>
      <c r="AJ4" s="362"/>
      <c r="AK4" s="362"/>
      <c r="AL4" s="362"/>
      <c r="AM4" s="361"/>
      <c r="AN4" s="362"/>
      <c r="AO4" s="362"/>
      <c r="AP4" s="362"/>
      <c r="AQ4" s="100"/>
      <c r="AR4" s="101"/>
      <c r="AS4" s="101"/>
      <c r="AT4" s="102"/>
      <c r="AU4" s="362"/>
      <c r="AV4" s="362"/>
      <c r="AW4" s="362"/>
      <c r="AX4" s="364"/>
    </row>
    <row r="5" spans="1:50" ht="22.7"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0" t="s">
        <v>54</v>
      </c>
      <c r="Z5" s="1000"/>
      <c r="AA5" s="1001"/>
      <c r="AB5" s="522"/>
      <c r="AC5" s="1002"/>
      <c r="AD5" s="1002"/>
      <c r="AE5" s="361"/>
      <c r="AF5" s="362"/>
      <c r="AG5" s="362"/>
      <c r="AH5" s="362"/>
      <c r="AI5" s="361"/>
      <c r="AJ5" s="362"/>
      <c r="AK5" s="362"/>
      <c r="AL5" s="362"/>
      <c r="AM5" s="361"/>
      <c r="AN5" s="362"/>
      <c r="AO5" s="362"/>
      <c r="AP5" s="362"/>
      <c r="AQ5" s="100"/>
      <c r="AR5" s="101"/>
      <c r="AS5" s="101"/>
      <c r="AT5" s="102"/>
      <c r="AU5" s="362"/>
      <c r="AV5" s="362"/>
      <c r="AW5" s="362"/>
      <c r="AX5" s="364"/>
    </row>
    <row r="6" spans="1:50" ht="22.7"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09"/>
      <c r="AA9" s="410"/>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0" t="s">
        <v>253</v>
      </c>
      <c r="AV9" s="370"/>
      <c r="AW9" s="370"/>
      <c r="AX9" s="371"/>
    </row>
    <row r="10" spans="1:50" ht="18.75" customHeight="1" x14ac:dyDescent="0.15">
      <c r="A10" s="512"/>
      <c r="B10" s="513"/>
      <c r="C10" s="513"/>
      <c r="D10" s="513"/>
      <c r="E10" s="513"/>
      <c r="F10" s="514"/>
      <c r="G10" s="567"/>
      <c r="H10" s="376"/>
      <c r="I10" s="376"/>
      <c r="J10" s="376"/>
      <c r="K10" s="376"/>
      <c r="L10" s="376"/>
      <c r="M10" s="376"/>
      <c r="N10" s="376"/>
      <c r="O10" s="568"/>
      <c r="P10" s="580"/>
      <c r="Q10" s="376"/>
      <c r="R10" s="376"/>
      <c r="S10" s="376"/>
      <c r="T10" s="376"/>
      <c r="U10" s="376"/>
      <c r="V10" s="376"/>
      <c r="W10" s="376"/>
      <c r="X10" s="568"/>
      <c r="Y10" s="1008"/>
      <c r="Z10" s="1009"/>
      <c r="AA10" s="1010"/>
      <c r="AB10" s="1014"/>
      <c r="AC10" s="1015"/>
      <c r="AD10" s="1016"/>
      <c r="AE10" s="373"/>
      <c r="AF10" s="373"/>
      <c r="AG10" s="373"/>
      <c r="AH10" s="373"/>
      <c r="AI10" s="373"/>
      <c r="AJ10" s="373"/>
      <c r="AK10" s="373"/>
      <c r="AL10" s="373"/>
      <c r="AM10" s="373"/>
      <c r="AN10" s="373"/>
      <c r="AO10" s="373"/>
      <c r="AP10" s="329"/>
      <c r="AQ10" s="267"/>
      <c r="AR10" s="268"/>
      <c r="AS10" s="134" t="s">
        <v>356</v>
      </c>
      <c r="AT10" s="169"/>
      <c r="AU10" s="268"/>
      <c r="AV10" s="268"/>
      <c r="AW10" s="376" t="s">
        <v>300</v>
      </c>
      <c r="AX10" s="377"/>
    </row>
    <row r="11" spans="1:50" ht="22.7"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7"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0" t="s">
        <v>54</v>
      </c>
      <c r="Z12" s="1000"/>
      <c r="AA12" s="1001"/>
      <c r="AB12" s="522"/>
      <c r="AC12" s="1002"/>
      <c r="AD12" s="100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7"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09"/>
      <c r="AA16" s="410"/>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0" t="s">
        <v>253</v>
      </c>
      <c r="AV16" s="370"/>
      <c r="AW16" s="370"/>
      <c r="AX16" s="371"/>
    </row>
    <row r="17" spans="1:50" ht="18.75" customHeight="1" x14ac:dyDescent="0.15">
      <c r="A17" s="512"/>
      <c r="B17" s="513"/>
      <c r="C17" s="513"/>
      <c r="D17" s="513"/>
      <c r="E17" s="513"/>
      <c r="F17" s="514"/>
      <c r="G17" s="567"/>
      <c r="H17" s="376"/>
      <c r="I17" s="376"/>
      <c r="J17" s="376"/>
      <c r="K17" s="376"/>
      <c r="L17" s="376"/>
      <c r="M17" s="376"/>
      <c r="N17" s="376"/>
      <c r="O17" s="568"/>
      <c r="P17" s="580"/>
      <c r="Q17" s="376"/>
      <c r="R17" s="376"/>
      <c r="S17" s="376"/>
      <c r="T17" s="376"/>
      <c r="U17" s="376"/>
      <c r="V17" s="376"/>
      <c r="W17" s="376"/>
      <c r="X17" s="568"/>
      <c r="Y17" s="1008"/>
      <c r="Z17" s="1009"/>
      <c r="AA17" s="1010"/>
      <c r="AB17" s="1014"/>
      <c r="AC17" s="1015"/>
      <c r="AD17" s="1016"/>
      <c r="AE17" s="373"/>
      <c r="AF17" s="373"/>
      <c r="AG17" s="373"/>
      <c r="AH17" s="373"/>
      <c r="AI17" s="373"/>
      <c r="AJ17" s="373"/>
      <c r="AK17" s="373"/>
      <c r="AL17" s="373"/>
      <c r="AM17" s="373"/>
      <c r="AN17" s="373"/>
      <c r="AO17" s="373"/>
      <c r="AP17" s="329"/>
      <c r="AQ17" s="267"/>
      <c r="AR17" s="268"/>
      <c r="AS17" s="134" t="s">
        <v>356</v>
      </c>
      <c r="AT17" s="169"/>
      <c r="AU17" s="268"/>
      <c r="AV17" s="268"/>
      <c r="AW17" s="376" t="s">
        <v>300</v>
      </c>
      <c r="AX17" s="377"/>
    </row>
    <row r="18" spans="1:50" ht="22.7"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7"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0" t="s">
        <v>54</v>
      </c>
      <c r="Z19" s="1000"/>
      <c r="AA19" s="1001"/>
      <c r="AB19" s="522"/>
      <c r="AC19" s="1002"/>
      <c r="AD19" s="100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7"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09"/>
      <c r="AA23" s="410"/>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0" t="s">
        <v>253</v>
      </c>
      <c r="AV23" s="370"/>
      <c r="AW23" s="370"/>
      <c r="AX23" s="371"/>
    </row>
    <row r="24" spans="1:50" ht="18.75" customHeight="1" x14ac:dyDescent="0.15">
      <c r="A24" s="512"/>
      <c r="B24" s="513"/>
      <c r="C24" s="513"/>
      <c r="D24" s="513"/>
      <c r="E24" s="513"/>
      <c r="F24" s="514"/>
      <c r="G24" s="567"/>
      <c r="H24" s="376"/>
      <c r="I24" s="376"/>
      <c r="J24" s="376"/>
      <c r="K24" s="376"/>
      <c r="L24" s="376"/>
      <c r="M24" s="376"/>
      <c r="N24" s="376"/>
      <c r="O24" s="568"/>
      <c r="P24" s="580"/>
      <c r="Q24" s="376"/>
      <c r="R24" s="376"/>
      <c r="S24" s="376"/>
      <c r="T24" s="376"/>
      <c r="U24" s="376"/>
      <c r="V24" s="376"/>
      <c r="W24" s="376"/>
      <c r="X24" s="568"/>
      <c r="Y24" s="1008"/>
      <c r="Z24" s="1009"/>
      <c r="AA24" s="1010"/>
      <c r="AB24" s="1014"/>
      <c r="AC24" s="1015"/>
      <c r="AD24" s="1016"/>
      <c r="AE24" s="373"/>
      <c r="AF24" s="373"/>
      <c r="AG24" s="373"/>
      <c r="AH24" s="373"/>
      <c r="AI24" s="373"/>
      <c r="AJ24" s="373"/>
      <c r="AK24" s="373"/>
      <c r="AL24" s="373"/>
      <c r="AM24" s="373"/>
      <c r="AN24" s="373"/>
      <c r="AO24" s="373"/>
      <c r="AP24" s="329"/>
      <c r="AQ24" s="267"/>
      <c r="AR24" s="268"/>
      <c r="AS24" s="134" t="s">
        <v>356</v>
      </c>
      <c r="AT24" s="169"/>
      <c r="AU24" s="268"/>
      <c r="AV24" s="268"/>
      <c r="AW24" s="376" t="s">
        <v>300</v>
      </c>
      <c r="AX24" s="377"/>
    </row>
    <row r="25" spans="1:50" ht="22.7"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7"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0" t="s">
        <v>54</v>
      </c>
      <c r="Z26" s="1000"/>
      <c r="AA26" s="1001"/>
      <c r="AB26" s="522"/>
      <c r="AC26" s="1002"/>
      <c r="AD26" s="100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7"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09"/>
      <c r="AA30" s="410"/>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0" t="s">
        <v>253</v>
      </c>
      <c r="AV30" s="370"/>
      <c r="AW30" s="370"/>
      <c r="AX30" s="371"/>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1008"/>
      <c r="Z31" s="1009"/>
      <c r="AA31" s="1010"/>
      <c r="AB31" s="1014"/>
      <c r="AC31" s="1015"/>
      <c r="AD31" s="1016"/>
      <c r="AE31" s="373"/>
      <c r="AF31" s="373"/>
      <c r="AG31" s="373"/>
      <c r="AH31" s="373"/>
      <c r="AI31" s="373"/>
      <c r="AJ31" s="373"/>
      <c r="AK31" s="373"/>
      <c r="AL31" s="373"/>
      <c r="AM31" s="373"/>
      <c r="AN31" s="373"/>
      <c r="AO31" s="373"/>
      <c r="AP31" s="329"/>
      <c r="AQ31" s="267"/>
      <c r="AR31" s="268"/>
      <c r="AS31" s="134" t="s">
        <v>356</v>
      </c>
      <c r="AT31" s="169"/>
      <c r="AU31" s="268"/>
      <c r="AV31" s="268"/>
      <c r="AW31" s="376" t="s">
        <v>300</v>
      </c>
      <c r="AX31" s="377"/>
    </row>
    <row r="32" spans="1:50" ht="22.7"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7"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0" t="s">
        <v>54</v>
      </c>
      <c r="Z33" s="1000"/>
      <c r="AA33" s="1001"/>
      <c r="AB33" s="522"/>
      <c r="AC33" s="1002"/>
      <c r="AD33" s="100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7"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09"/>
      <c r="AA37" s="410"/>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0" t="s">
        <v>253</v>
      </c>
      <c r="AV37" s="370"/>
      <c r="AW37" s="370"/>
      <c r="AX37" s="371"/>
    </row>
    <row r="38" spans="1:50" ht="18.75"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1008"/>
      <c r="Z38" s="1009"/>
      <c r="AA38" s="1010"/>
      <c r="AB38" s="1014"/>
      <c r="AC38" s="1015"/>
      <c r="AD38" s="1016"/>
      <c r="AE38" s="373"/>
      <c r="AF38" s="373"/>
      <c r="AG38" s="373"/>
      <c r="AH38" s="373"/>
      <c r="AI38" s="373"/>
      <c r="AJ38" s="373"/>
      <c r="AK38" s="373"/>
      <c r="AL38" s="373"/>
      <c r="AM38" s="373"/>
      <c r="AN38" s="373"/>
      <c r="AO38" s="373"/>
      <c r="AP38" s="329"/>
      <c r="AQ38" s="267"/>
      <c r="AR38" s="268"/>
      <c r="AS38" s="134" t="s">
        <v>356</v>
      </c>
      <c r="AT38" s="169"/>
      <c r="AU38" s="268"/>
      <c r="AV38" s="268"/>
      <c r="AW38" s="376" t="s">
        <v>300</v>
      </c>
      <c r="AX38" s="377"/>
    </row>
    <row r="39" spans="1:50" ht="22.7"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7"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0" t="s">
        <v>54</v>
      </c>
      <c r="Z40" s="1000"/>
      <c r="AA40" s="1001"/>
      <c r="AB40" s="522"/>
      <c r="AC40" s="1002"/>
      <c r="AD40" s="100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7"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09"/>
      <c r="AA44" s="410"/>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0" t="s">
        <v>253</v>
      </c>
      <c r="AV44" s="370"/>
      <c r="AW44" s="370"/>
      <c r="AX44" s="371"/>
    </row>
    <row r="45" spans="1:50" ht="18.75"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1008"/>
      <c r="Z45" s="1009"/>
      <c r="AA45" s="1010"/>
      <c r="AB45" s="1014"/>
      <c r="AC45" s="1015"/>
      <c r="AD45" s="1016"/>
      <c r="AE45" s="373"/>
      <c r="AF45" s="373"/>
      <c r="AG45" s="373"/>
      <c r="AH45" s="373"/>
      <c r="AI45" s="373"/>
      <c r="AJ45" s="373"/>
      <c r="AK45" s="373"/>
      <c r="AL45" s="373"/>
      <c r="AM45" s="373"/>
      <c r="AN45" s="373"/>
      <c r="AO45" s="373"/>
      <c r="AP45" s="329"/>
      <c r="AQ45" s="267"/>
      <c r="AR45" s="268"/>
      <c r="AS45" s="134" t="s">
        <v>356</v>
      </c>
      <c r="AT45" s="169"/>
      <c r="AU45" s="268"/>
      <c r="AV45" s="268"/>
      <c r="AW45" s="376" t="s">
        <v>300</v>
      </c>
      <c r="AX45" s="377"/>
    </row>
    <row r="46" spans="1:50" ht="22.7"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7"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0" t="s">
        <v>54</v>
      </c>
      <c r="Z47" s="1000"/>
      <c r="AA47" s="1001"/>
      <c r="AB47" s="522"/>
      <c r="AC47" s="1002"/>
      <c r="AD47" s="100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7"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09"/>
      <c r="AA51" s="410"/>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0" t="s">
        <v>253</v>
      </c>
      <c r="AV51" s="370"/>
      <c r="AW51" s="370"/>
      <c r="AX51" s="371"/>
    </row>
    <row r="52" spans="1:50" ht="18.75"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1008"/>
      <c r="Z52" s="1009"/>
      <c r="AA52" s="1010"/>
      <c r="AB52" s="1014"/>
      <c r="AC52" s="1015"/>
      <c r="AD52" s="1016"/>
      <c r="AE52" s="373"/>
      <c r="AF52" s="373"/>
      <c r="AG52" s="373"/>
      <c r="AH52" s="373"/>
      <c r="AI52" s="373"/>
      <c r="AJ52" s="373"/>
      <c r="AK52" s="373"/>
      <c r="AL52" s="373"/>
      <c r="AM52" s="373"/>
      <c r="AN52" s="373"/>
      <c r="AO52" s="373"/>
      <c r="AP52" s="329"/>
      <c r="AQ52" s="267"/>
      <c r="AR52" s="268"/>
      <c r="AS52" s="134" t="s">
        <v>356</v>
      </c>
      <c r="AT52" s="169"/>
      <c r="AU52" s="268"/>
      <c r="AV52" s="268"/>
      <c r="AW52" s="376" t="s">
        <v>300</v>
      </c>
      <c r="AX52" s="377"/>
    </row>
    <row r="53" spans="1:50" ht="22.7"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7"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0" t="s">
        <v>54</v>
      </c>
      <c r="Z54" s="1000"/>
      <c r="AA54" s="1001"/>
      <c r="AB54" s="522"/>
      <c r="AC54" s="1002"/>
      <c r="AD54" s="100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7"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09"/>
      <c r="AA58" s="410"/>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0" t="s">
        <v>253</v>
      </c>
      <c r="AV58" s="370"/>
      <c r="AW58" s="370"/>
      <c r="AX58" s="371"/>
    </row>
    <row r="59" spans="1:50" ht="18.75"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1008"/>
      <c r="Z59" s="1009"/>
      <c r="AA59" s="1010"/>
      <c r="AB59" s="1014"/>
      <c r="AC59" s="1015"/>
      <c r="AD59" s="1016"/>
      <c r="AE59" s="373"/>
      <c r="AF59" s="373"/>
      <c r="AG59" s="373"/>
      <c r="AH59" s="373"/>
      <c r="AI59" s="373"/>
      <c r="AJ59" s="373"/>
      <c r="AK59" s="373"/>
      <c r="AL59" s="373"/>
      <c r="AM59" s="373"/>
      <c r="AN59" s="373"/>
      <c r="AO59" s="373"/>
      <c r="AP59" s="329"/>
      <c r="AQ59" s="267"/>
      <c r="AR59" s="268"/>
      <c r="AS59" s="134" t="s">
        <v>356</v>
      </c>
      <c r="AT59" s="169"/>
      <c r="AU59" s="268"/>
      <c r="AV59" s="268"/>
      <c r="AW59" s="376" t="s">
        <v>300</v>
      </c>
      <c r="AX59" s="377"/>
    </row>
    <row r="60" spans="1:50" ht="22.7"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7"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0" t="s">
        <v>54</v>
      </c>
      <c r="Z61" s="1000"/>
      <c r="AA61" s="1001"/>
      <c r="AB61" s="522"/>
      <c r="AC61" s="1002"/>
      <c r="AD61" s="100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7"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09"/>
      <c r="AA65" s="410"/>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0" t="s">
        <v>253</v>
      </c>
      <c r="AV65" s="370"/>
      <c r="AW65" s="370"/>
      <c r="AX65" s="371"/>
    </row>
    <row r="66" spans="1:50" ht="18.75" customHeight="1" x14ac:dyDescent="0.15">
      <c r="A66" s="512"/>
      <c r="B66" s="513"/>
      <c r="C66" s="513"/>
      <c r="D66" s="513"/>
      <c r="E66" s="513"/>
      <c r="F66" s="514"/>
      <c r="G66" s="567"/>
      <c r="H66" s="376"/>
      <c r="I66" s="376"/>
      <c r="J66" s="376"/>
      <c r="K66" s="376"/>
      <c r="L66" s="376"/>
      <c r="M66" s="376"/>
      <c r="N66" s="376"/>
      <c r="O66" s="568"/>
      <c r="P66" s="580"/>
      <c r="Q66" s="376"/>
      <c r="R66" s="376"/>
      <c r="S66" s="376"/>
      <c r="T66" s="376"/>
      <c r="U66" s="376"/>
      <c r="V66" s="376"/>
      <c r="W66" s="376"/>
      <c r="X66" s="568"/>
      <c r="Y66" s="1008"/>
      <c r="Z66" s="1009"/>
      <c r="AA66" s="1010"/>
      <c r="AB66" s="1014"/>
      <c r="AC66" s="1015"/>
      <c r="AD66" s="1016"/>
      <c r="AE66" s="373"/>
      <c r="AF66" s="373"/>
      <c r="AG66" s="373"/>
      <c r="AH66" s="373"/>
      <c r="AI66" s="373"/>
      <c r="AJ66" s="373"/>
      <c r="AK66" s="373"/>
      <c r="AL66" s="373"/>
      <c r="AM66" s="373"/>
      <c r="AN66" s="373"/>
      <c r="AO66" s="373"/>
      <c r="AP66" s="329"/>
      <c r="AQ66" s="267"/>
      <c r="AR66" s="268"/>
      <c r="AS66" s="134" t="s">
        <v>356</v>
      </c>
      <c r="AT66" s="169"/>
      <c r="AU66" s="268"/>
      <c r="AV66" s="268"/>
      <c r="AW66" s="376" t="s">
        <v>300</v>
      </c>
      <c r="AX66" s="377"/>
    </row>
    <row r="67" spans="1:50" ht="22.7"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7"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0" t="s">
        <v>54</v>
      </c>
      <c r="Z68" s="1000"/>
      <c r="AA68" s="1001"/>
      <c r="AB68" s="522"/>
      <c r="AC68" s="1002"/>
      <c r="AD68" s="100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7"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0" t="s">
        <v>13</v>
      </c>
      <c r="Z69" s="1000"/>
      <c r="AA69" s="1001"/>
      <c r="AB69" s="497"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7"/>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9"/>
      <c r="B5" s="1040"/>
      <c r="C5" s="1040"/>
      <c r="D5" s="1040"/>
      <c r="E5" s="1040"/>
      <c r="F5" s="104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9"/>
      <c r="B6" s="1040"/>
      <c r="C6" s="1040"/>
      <c r="D6" s="1040"/>
      <c r="E6" s="1040"/>
      <c r="F6" s="104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9"/>
      <c r="B7" s="1040"/>
      <c r="C7" s="1040"/>
      <c r="D7" s="1040"/>
      <c r="E7" s="1040"/>
      <c r="F7" s="104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9"/>
      <c r="B8" s="1040"/>
      <c r="C8" s="1040"/>
      <c r="D8" s="1040"/>
      <c r="E8" s="1040"/>
      <c r="F8" s="104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9"/>
      <c r="B9" s="1040"/>
      <c r="C9" s="1040"/>
      <c r="D9" s="1040"/>
      <c r="E9" s="1040"/>
      <c r="F9" s="104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9"/>
      <c r="B10" s="1040"/>
      <c r="C10" s="1040"/>
      <c r="D10" s="1040"/>
      <c r="E10" s="1040"/>
      <c r="F10" s="104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9"/>
      <c r="B11" s="1040"/>
      <c r="C11" s="1040"/>
      <c r="D11" s="1040"/>
      <c r="E11" s="1040"/>
      <c r="F11" s="104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9"/>
      <c r="B12" s="1040"/>
      <c r="C12" s="1040"/>
      <c r="D12" s="1040"/>
      <c r="E12" s="1040"/>
      <c r="F12" s="104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9"/>
      <c r="B13" s="1040"/>
      <c r="C13" s="1040"/>
      <c r="D13" s="1040"/>
      <c r="E13" s="1040"/>
      <c r="F13" s="104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9"/>
      <c r="B15" s="1040"/>
      <c r="C15" s="1040"/>
      <c r="D15" s="1040"/>
      <c r="E15" s="1040"/>
      <c r="F15" s="1041"/>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7"/>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9"/>
      <c r="B18" s="1040"/>
      <c r="C18" s="1040"/>
      <c r="D18" s="1040"/>
      <c r="E18" s="1040"/>
      <c r="F18" s="104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9"/>
      <c r="B19" s="1040"/>
      <c r="C19" s="1040"/>
      <c r="D19" s="1040"/>
      <c r="E19" s="1040"/>
      <c r="F19" s="104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9"/>
      <c r="B20" s="1040"/>
      <c r="C20" s="1040"/>
      <c r="D20" s="1040"/>
      <c r="E20" s="1040"/>
      <c r="F20" s="104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9"/>
      <c r="B21" s="1040"/>
      <c r="C21" s="1040"/>
      <c r="D21" s="1040"/>
      <c r="E21" s="1040"/>
      <c r="F21" s="104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9"/>
      <c r="B22" s="1040"/>
      <c r="C22" s="1040"/>
      <c r="D22" s="1040"/>
      <c r="E22" s="1040"/>
      <c r="F22" s="104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9"/>
      <c r="B23" s="1040"/>
      <c r="C23" s="1040"/>
      <c r="D23" s="1040"/>
      <c r="E23" s="1040"/>
      <c r="F23" s="104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9"/>
      <c r="B24" s="1040"/>
      <c r="C24" s="1040"/>
      <c r="D24" s="1040"/>
      <c r="E24" s="1040"/>
      <c r="F24" s="104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9"/>
      <c r="B25" s="1040"/>
      <c r="C25" s="1040"/>
      <c r="D25" s="1040"/>
      <c r="E25" s="1040"/>
      <c r="F25" s="104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9"/>
      <c r="B26" s="1040"/>
      <c r="C26" s="1040"/>
      <c r="D26" s="1040"/>
      <c r="E26" s="1040"/>
      <c r="F26" s="104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9"/>
      <c r="B28" s="1040"/>
      <c r="C28" s="1040"/>
      <c r="D28" s="1040"/>
      <c r="E28" s="1040"/>
      <c r="F28" s="1041"/>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7"/>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9"/>
      <c r="B31" s="1040"/>
      <c r="C31" s="1040"/>
      <c r="D31" s="1040"/>
      <c r="E31" s="1040"/>
      <c r="F31" s="104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9"/>
      <c r="B32" s="1040"/>
      <c r="C32" s="1040"/>
      <c r="D32" s="1040"/>
      <c r="E32" s="1040"/>
      <c r="F32" s="104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9"/>
      <c r="B33" s="1040"/>
      <c r="C33" s="1040"/>
      <c r="D33" s="1040"/>
      <c r="E33" s="1040"/>
      <c r="F33" s="104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9"/>
      <c r="B34" s="1040"/>
      <c r="C34" s="1040"/>
      <c r="D34" s="1040"/>
      <c r="E34" s="1040"/>
      <c r="F34" s="104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9"/>
      <c r="B35" s="1040"/>
      <c r="C35" s="1040"/>
      <c r="D35" s="1040"/>
      <c r="E35" s="1040"/>
      <c r="F35" s="104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9"/>
      <c r="B36" s="1040"/>
      <c r="C36" s="1040"/>
      <c r="D36" s="1040"/>
      <c r="E36" s="1040"/>
      <c r="F36" s="104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9"/>
      <c r="B37" s="1040"/>
      <c r="C37" s="1040"/>
      <c r="D37" s="1040"/>
      <c r="E37" s="1040"/>
      <c r="F37" s="104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9"/>
      <c r="B38" s="1040"/>
      <c r="C38" s="1040"/>
      <c r="D38" s="1040"/>
      <c r="E38" s="1040"/>
      <c r="F38" s="104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9"/>
      <c r="B39" s="1040"/>
      <c r="C39" s="1040"/>
      <c r="D39" s="1040"/>
      <c r="E39" s="1040"/>
      <c r="F39" s="104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9"/>
      <c r="B41" s="1040"/>
      <c r="C41" s="1040"/>
      <c r="D41" s="1040"/>
      <c r="E41" s="1040"/>
      <c r="F41" s="1041"/>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7"/>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9"/>
      <c r="B44" s="1040"/>
      <c r="C44" s="1040"/>
      <c r="D44" s="1040"/>
      <c r="E44" s="1040"/>
      <c r="F44" s="104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9"/>
      <c r="B45" s="1040"/>
      <c r="C45" s="1040"/>
      <c r="D45" s="1040"/>
      <c r="E45" s="1040"/>
      <c r="F45" s="104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9"/>
      <c r="B46" s="1040"/>
      <c r="C46" s="1040"/>
      <c r="D46" s="1040"/>
      <c r="E46" s="1040"/>
      <c r="F46" s="104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9"/>
      <c r="B47" s="1040"/>
      <c r="C47" s="1040"/>
      <c r="D47" s="1040"/>
      <c r="E47" s="1040"/>
      <c r="F47" s="104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9"/>
      <c r="B48" s="1040"/>
      <c r="C48" s="1040"/>
      <c r="D48" s="1040"/>
      <c r="E48" s="1040"/>
      <c r="F48" s="104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9"/>
      <c r="B49" s="1040"/>
      <c r="C49" s="1040"/>
      <c r="D49" s="1040"/>
      <c r="E49" s="1040"/>
      <c r="F49" s="104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9"/>
      <c r="B50" s="1040"/>
      <c r="C50" s="1040"/>
      <c r="D50" s="1040"/>
      <c r="E50" s="1040"/>
      <c r="F50" s="104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9"/>
      <c r="B51" s="1040"/>
      <c r="C51" s="1040"/>
      <c r="D51" s="1040"/>
      <c r="E51" s="1040"/>
      <c r="F51" s="104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9"/>
      <c r="B52" s="1040"/>
      <c r="C52" s="1040"/>
      <c r="D52" s="1040"/>
      <c r="E52" s="1040"/>
      <c r="F52" s="104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7"/>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9"/>
      <c r="B58" s="1040"/>
      <c r="C58" s="1040"/>
      <c r="D58" s="1040"/>
      <c r="E58" s="1040"/>
      <c r="F58" s="104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9"/>
      <c r="B59" s="1040"/>
      <c r="C59" s="1040"/>
      <c r="D59" s="1040"/>
      <c r="E59" s="1040"/>
      <c r="F59" s="104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9"/>
      <c r="B60" s="1040"/>
      <c r="C60" s="1040"/>
      <c r="D60" s="1040"/>
      <c r="E60" s="1040"/>
      <c r="F60" s="104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9"/>
      <c r="B61" s="1040"/>
      <c r="C61" s="1040"/>
      <c r="D61" s="1040"/>
      <c r="E61" s="1040"/>
      <c r="F61" s="104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9"/>
      <c r="B62" s="1040"/>
      <c r="C62" s="1040"/>
      <c r="D62" s="1040"/>
      <c r="E62" s="1040"/>
      <c r="F62" s="104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9"/>
      <c r="B63" s="1040"/>
      <c r="C63" s="1040"/>
      <c r="D63" s="1040"/>
      <c r="E63" s="1040"/>
      <c r="F63" s="104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9"/>
      <c r="B64" s="1040"/>
      <c r="C64" s="1040"/>
      <c r="D64" s="1040"/>
      <c r="E64" s="1040"/>
      <c r="F64" s="104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9"/>
      <c r="B65" s="1040"/>
      <c r="C65" s="1040"/>
      <c r="D65" s="1040"/>
      <c r="E65" s="1040"/>
      <c r="F65" s="104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9"/>
      <c r="B66" s="1040"/>
      <c r="C66" s="1040"/>
      <c r="D66" s="1040"/>
      <c r="E66" s="1040"/>
      <c r="F66" s="104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9"/>
      <c r="B68" s="1040"/>
      <c r="C68" s="1040"/>
      <c r="D68" s="1040"/>
      <c r="E68" s="1040"/>
      <c r="F68" s="1041"/>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7"/>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9"/>
      <c r="B71" s="1040"/>
      <c r="C71" s="1040"/>
      <c r="D71" s="1040"/>
      <c r="E71" s="1040"/>
      <c r="F71" s="104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9"/>
      <c r="B72" s="1040"/>
      <c r="C72" s="1040"/>
      <c r="D72" s="1040"/>
      <c r="E72" s="1040"/>
      <c r="F72" s="104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9"/>
      <c r="B73" s="1040"/>
      <c r="C73" s="1040"/>
      <c r="D73" s="1040"/>
      <c r="E73" s="1040"/>
      <c r="F73" s="104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9"/>
      <c r="B74" s="1040"/>
      <c r="C74" s="1040"/>
      <c r="D74" s="1040"/>
      <c r="E74" s="1040"/>
      <c r="F74" s="104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9"/>
      <c r="B75" s="1040"/>
      <c r="C75" s="1040"/>
      <c r="D75" s="1040"/>
      <c r="E75" s="1040"/>
      <c r="F75" s="104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9"/>
      <c r="B76" s="1040"/>
      <c r="C76" s="1040"/>
      <c r="D76" s="1040"/>
      <c r="E76" s="1040"/>
      <c r="F76" s="104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9"/>
      <c r="B77" s="1040"/>
      <c r="C77" s="1040"/>
      <c r="D77" s="1040"/>
      <c r="E77" s="1040"/>
      <c r="F77" s="104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9"/>
      <c r="B78" s="1040"/>
      <c r="C78" s="1040"/>
      <c r="D78" s="1040"/>
      <c r="E78" s="1040"/>
      <c r="F78" s="104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9"/>
      <c r="B79" s="1040"/>
      <c r="C79" s="1040"/>
      <c r="D79" s="1040"/>
      <c r="E79" s="1040"/>
      <c r="F79" s="104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9"/>
      <c r="B81" s="1040"/>
      <c r="C81" s="1040"/>
      <c r="D81" s="1040"/>
      <c r="E81" s="1040"/>
      <c r="F81" s="1041"/>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7"/>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9"/>
      <c r="B84" s="1040"/>
      <c r="C84" s="1040"/>
      <c r="D84" s="1040"/>
      <c r="E84" s="1040"/>
      <c r="F84" s="104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9"/>
      <c r="B85" s="1040"/>
      <c r="C85" s="1040"/>
      <c r="D85" s="1040"/>
      <c r="E85" s="1040"/>
      <c r="F85" s="104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9"/>
      <c r="B86" s="1040"/>
      <c r="C86" s="1040"/>
      <c r="D86" s="1040"/>
      <c r="E86" s="1040"/>
      <c r="F86" s="104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9"/>
      <c r="B87" s="1040"/>
      <c r="C87" s="1040"/>
      <c r="D87" s="1040"/>
      <c r="E87" s="1040"/>
      <c r="F87" s="104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9"/>
      <c r="B88" s="1040"/>
      <c r="C88" s="1040"/>
      <c r="D88" s="1040"/>
      <c r="E88" s="1040"/>
      <c r="F88" s="104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9"/>
      <c r="B89" s="1040"/>
      <c r="C89" s="1040"/>
      <c r="D89" s="1040"/>
      <c r="E89" s="1040"/>
      <c r="F89" s="104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9"/>
      <c r="B90" s="1040"/>
      <c r="C90" s="1040"/>
      <c r="D90" s="1040"/>
      <c r="E90" s="1040"/>
      <c r="F90" s="104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9"/>
      <c r="B91" s="1040"/>
      <c r="C91" s="1040"/>
      <c r="D91" s="1040"/>
      <c r="E91" s="1040"/>
      <c r="F91" s="104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9"/>
      <c r="B92" s="1040"/>
      <c r="C92" s="1040"/>
      <c r="D92" s="1040"/>
      <c r="E92" s="1040"/>
      <c r="F92" s="104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9"/>
      <c r="B94" s="1040"/>
      <c r="C94" s="1040"/>
      <c r="D94" s="1040"/>
      <c r="E94" s="1040"/>
      <c r="F94" s="1041"/>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7"/>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9"/>
      <c r="B97" s="1040"/>
      <c r="C97" s="1040"/>
      <c r="D97" s="1040"/>
      <c r="E97" s="1040"/>
      <c r="F97" s="104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9"/>
      <c r="B98" s="1040"/>
      <c r="C98" s="1040"/>
      <c r="D98" s="1040"/>
      <c r="E98" s="1040"/>
      <c r="F98" s="104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9"/>
      <c r="B99" s="1040"/>
      <c r="C99" s="1040"/>
      <c r="D99" s="1040"/>
      <c r="E99" s="1040"/>
      <c r="F99" s="104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9"/>
      <c r="B100" s="1040"/>
      <c r="C100" s="1040"/>
      <c r="D100" s="1040"/>
      <c r="E100" s="1040"/>
      <c r="F100" s="104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9"/>
      <c r="B101" s="1040"/>
      <c r="C101" s="1040"/>
      <c r="D101" s="1040"/>
      <c r="E101" s="1040"/>
      <c r="F101" s="104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9"/>
      <c r="B102" s="1040"/>
      <c r="C102" s="1040"/>
      <c r="D102" s="1040"/>
      <c r="E102" s="1040"/>
      <c r="F102" s="104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9"/>
      <c r="B103" s="1040"/>
      <c r="C103" s="1040"/>
      <c r="D103" s="1040"/>
      <c r="E103" s="1040"/>
      <c r="F103" s="104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9"/>
      <c r="B104" s="1040"/>
      <c r="C104" s="1040"/>
      <c r="D104" s="1040"/>
      <c r="E104" s="1040"/>
      <c r="F104" s="104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9"/>
      <c r="B105" s="1040"/>
      <c r="C105" s="1040"/>
      <c r="D105" s="1040"/>
      <c r="E105" s="1040"/>
      <c r="F105" s="104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7"/>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9"/>
      <c r="B111" s="1040"/>
      <c r="C111" s="1040"/>
      <c r="D111" s="1040"/>
      <c r="E111" s="1040"/>
      <c r="F111" s="104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9"/>
      <c r="B112" s="1040"/>
      <c r="C112" s="1040"/>
      <c r="D112" s="1040"/>
      <c r="E112" s="1040"/>
      <c r="F112" s="104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9"/>
      <c r="B113" s="1040"/>
      <c r="C113" s="1040"/>
      <c r="D113" s="1040"/>
      <c r="E113" s="1040"/>
      <c r="F113" s="104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9"/>
      <c r="B114" s="1040"/>
      <c r="C114" s="1040"/>
      <c r="D114" s="1040"/>
      <c r="E114" s="1040"/>
      <c r="F114" s="104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9"/>
      <c r="B115" s="1040"/>
      <c r="C115" s="1040"/>
      <c r="D115" s="1040"/>
      <c r="E115" s="1040"/>
      <c r="F115" s="104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9"/>
      <c r="B116" s="1040"/>
      <c r="C116" s="1040"/>
      <c r="D116" s="1040"/>
      <c r="E116" s="1040"/>
      <c r="F116" s="104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9"/>
      <c r="B117" s="1040"/>
      <c r="C117" s="1040"/>
      <c r="D117" s="1040"/>
      <c r="E117" s="1040"/>
      <c r="F117" s="104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9"/>
      <c r="B118" s="1040"/>
      <c r="C118" s="1040"/>
      <c r="D118" s="1040"/>
      <c r="E118" s="1040"/>
      <c r="F118" s="104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9"/>
      <c r="B119" s="1040"/>
      <c r="C119" s="1040"/>
      <c r="D119" s="1040"/>
      <c r="E119" s="1040"/>
      <c r="F119" s="104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9"/>
      <c r="B121" s="1040"/>
      <c r="C121" s="1040"/>
      <c r="D121" s="1040"/>
      <c r="E121" s="1040"/>
      <c r="F121" s="1041"/>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7"/>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9"/>
      <c r="B124" s="1040"/>
      <c r="C124" s="1040"/>
      <c r="D124" s="1040"/>
      <c r="E124" s="1040"/>
      <c r="F124" s="104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9"/>
      <c r="B125" s="1040"/>
      <c r="C125" s="1040"/>
      <c r="D125" s="1040"/>
      <c r="E125" s="1040"/>
      <c r="F125" s="104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9"/>
      <c r="B126" s="1040"/>
      <c r="C126" s="1040"/>
      <c r="D126" s="1040"/>
      <c r="E126" s="1040"/>
      <c r="F126" s="104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9"/>
      <c r="B127" s="1040"/>
      <c r="C127" s="1040"/>
      <c r="D127" s="1040"/>
      <c r="E127" s="1040"/>
      <c r="F127" s="104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9"/>
      <c r="B128" s="1040"/>
      <c r="C128" s="1040"/>
      <c r="D128" s="1040"/>
      <c r="E128" s="1040"/>
      <c r="F128" s="104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9"/>
      <c r="B129" s="1040"/>
      <c r="C129" s="1040"/>
      <c r="D129" s="1040"/>
      <c r="E129" s="1040"/>
      <c r="F129" s="104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9"/>
      <c r="B130" s="1040"/>
      <c r="C130" s="1040"/>
      <c r="D130" s="1040"/>
      <c r="E130" s="1040"/>
      <c r="F130" s="104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9"/>
      <c r="B131" s="1040"/>
      <c r="C131" s="1040"/>
      <c r="D131" s="1040"/>
      <c r="E131" s="1040"/>
      <c r="F131" s="104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9"/>
      <c r="B132" s="1040"/>
      <c r="C132" s="1040"/>
      <c r="D132" s="1040"/>
      <c r="E132" s="1040"/>
      <c r="F132" s="104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9"/>
      <c r="B134" s="1040"/>
      <c r="C134" s="1040"/>
      <c r="D134" s="1040"/>
      <c r="E134" s="1040"/>
      <c r="F134" s="1041"/>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7"/>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9"/>
      <c r="B137" s="1040"/>
      <c r="C137" s="1040"/>
      <c r="D137" s="1040"/>
      <c r="E137" s="1040"/>
      <c r="F137" s="104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9"/>
      <c r="B138" s="1040"/>
      <c r="C138" s="1040"/>
      <c r="D138" s="1040"/>
      <c r="E138" s="1040"/>
      <c r="F138" s="104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9"/>
      <c r="B139" s="1040"/>
      <c r="C139" s="1040"/>
      <c r="D139" s="1040"/>
      <c r="E139" s="1040"/>
      <c r="F139" s="104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9"/>
      <c r="B140" s="1040"/>
      <c r="C140" s="1040"/>
      <c r="D140" s="1040"/>
      <c r="E140" s="1040"/>
      <c r="F140" s="104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9"/>
      <c r="B141" s="1040"/>
      <c r="C141" s="1040"/>
      <c r="D141" s="1040"/>
      <c r="E141" s="1040"/>
      <c r="F141" s="104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9"/>
      <c r="B142" s="1040"/>
      <c r="C142" s="1040"/>
      <c r="D142" s="1040"/>
      <c r="E142" s="1040"/>
      <c r="F142" s="104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9"/>
      <c r="B143" s="1040"/>
      <c r="C143" s="1040"/>
      <c r="D143" s="1040"/>
      <c r="E143" s="1040"/>
      <c r="F143" s="104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9"/>
      <c r="B144" s="1040"/>
      <c r="C144" s="1040"/>
      <c r="D144" s="1040"/>
      <c r="E144" s="1040"/>
      <c r="F144" s="104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9"/>
      <c r="B145" s="1040"/>
      <c r="C145" s="1040"/>
      <c r="D145" s="1040"/>
      <c r="E145" s="1040"/>
      <c r="F145" s="104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9"/>
      <c r="B147" s="1040"/>
      <c r="C147" s="1040"/>
      <c r="D147" s="1040"/>
      <c r="E147" s="1040"/>
      <c r="F147" s="1041"/>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7"/>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9"/>
      <c r="B150" s="1040"/>
      <c r="C150" s="1040"/>
      <c r="D150" s="1040"/>
      <c r="E150" s="1040"/>
      <c r="F150" s="104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9"/>
      <c r="B151" s="1040"/>
      <c r="C151" s="1040"/>
      <c r="D151" s="1040"/>
      <c r="E151" s="1040"/>
      <c r="F151" s="104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9"/>
      <c r="B152" s="1040"/>
      <c r="C152" s="1040"/>
      <c r="D152" s="1040"/>
      <c r="E152" s="1040"/>
      <c r="F152" s="104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9"/>
      <c r="B153" s="1040"/>
      <c r="C153" s="1040"/>
      <c r="D153" s="1040"/>
      <c r="E153" s="1040"/>
      <c r="F153" s="104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9"/>
      <c r="B154" s="1040"/>
      <c r="C154" s="1040"/>
      <c r="D154" s="1040"/>
      <c r="E154" s="1040"/>
      <c r="F154" s="104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9"/>
      <c r="B155" s="1040"/>
      <c r="C155" s="1040"/>
      <c r="D155" s="1040"/>
      <c r="E155" s="1040"/>
      <c r="F155" s="104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9"/>
      <c r="B156" s="1040"/>
      <c r="C156" s="1040"/>
      <c r="D156" s="1040"/>
      <c r="E156" s="1040"/>
      <c r="F156" s="104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9"/>
      <c r="B157" s="1040"/>
      <c r="C157" s="1040"/>
      <c r="D157" s="1040"/>
      <c r="E157" s="1040"/>
      <c r="F157" s="104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9"/>
      <c r="B158" s="1040"/>
      <c r="C158" s="1040"/>
      <c r="D158" s="1040"/>
      <c r="E158" s="1040"/>
      <c r="F158" s="104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7"/>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9"/>
      <c r="B164" s="1040"/>
      <c r="C164" s="1040"/>
      <c r="D164" s="1040"/>
      <c r="E164" s="1040"/>
      <c r="F164" s="104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9"/>
      <c r="B165" s="1040"/>
      <c r="C165" s="1040"/>
      <c r="D165" s="1040"/>
      <c r="E165" s="1040"/>
      <c r="F165" s="104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9"/>
      <c r="B166" s="1040"/>
      <c r="C166" s="1040"/>
      <c r="D166" s="1040"/>
      <c r="E166" s="1040"/>
      <c r="F166" s="104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9"/>
      <c r="B167" s="1040"/>
      <c r="C167" s="1040"/>
      <c r="D167" s="1040"/>
      <c r="E167" s="1040"/>
      <c r="F167" s="104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9"/>
      <c r="B168" s="1040"/>
      <c r="C168" s="1040"/>
      <c r="D168" s="1040"/>
      <c r="E168" s="1040"/>
      <c r="F168" s="104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9"/>
      <c r="B169" s="1040"/>
      <c r="C169" s="1040"/>
      <c r="D169" s="1040"/>
      <c r="E169" s="1040"/>
      <c r="F169" s="104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9"/>
      <c r="B170" s="1040"/>
      <c r="C170" s="1040"/>
      <c r="D170" s="1040"/>
      <c r="E170" s="1040"/>
      <c r="F170" s="104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9"/>
      <c r="B171" s="1040"/>
      <c r="C171" s="1040"/>
      <c r="D171" s="1040"/>
      <c r="E171" s="1040"/>
      <c r="F171" s="104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9"/>
      <c r="B172" s="1040"/>
      <c r="C172" s="1040"/>
      <c r="D172" s="1040"/>
      <c r="E172" s="1040"/>
      <c r="F172" s="104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9"/>
      <c r="B174" s="1040"/>
      <c r="C174" s="1040"/>
      <c r="D174" s="1040"/>
      <c r="E174" s="1040"/>
      <c r="F174" s="1041"/>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7"/>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9"/>
      <c r="B177" s="1040"/>
      <c r="C177" s="1040"/>
      <c r="D177" s="1040"/>
      <c r="E177" s="1040"/>
      <c r="F177" s="104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9"/>
      <c r="B178" s="1040"/>
      <c r="C178" s="1040"/>
      <c r="D178" s="1040"/>
      <c r="E178" s="1040"/>
      <c r="F178" s="104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9"/>
      <c r="B179" s="1040"/>
      <c r="C179" s="1040"/>
      <c r="D179" s="1040"/>
      <c r="E179" s="1040"/>
      <c r="F179" s="104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9"/>
      <c r="B180" s="1040"/>
      <c r="C180" s="1040"/>
      <c r="D180" s="1040"/>
      <c r="E180" s="1040"/>
      <c r="F180" s="104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9"/>
      <c r="B181" s="1040"/>
      <c r="C181" s="1040"/>
      <c r="D181" s="1040"/>
      <c r="E181" s="1040"/>
      <c r="F181" s="104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9"/>
      <c r="B182" s="1040"/>
      <c r="C182" s="1040"/>
      <c r="D182" s="1040"/>
      <c r="E182" s="1040"/>
      <c r="F182" s="104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9"/>
      <c r="B183" s="1040"/>
      <c r="C183" s="1040"/>
      <c r="D183" s="1040"/>
      <c r="E183" s="1040"/>
      <c r="F183" s="104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9"/>
      <c r="B184" s="1040"/>
      <c r="C184" s="1040"/>
      <c r="D184" s="1040"/>
      <c r="E184" s="1040"/>
      <c r="F184" s="104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9"/>
      <c r="B185" s="1040"/>
      <c r="C185" s="1040"/>
      <c r="D185" s="1040"/>
      <c r="E185" s="1040"/>
      <c r="F185" s="104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9"/>
      <c r="B187" s="1040"/>
      <c r="C187" s="1040"/>
      <c r="D187" s="1040"/>
      <c r="E187" s="1040"/>
      <c r="F187" s="1041"/>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7"/>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9"/>
      <c r="B190" s="1040"/>
      <c r="C190" s="1040"/>
      <c r="D190" s="1040"/>
      <c r="E190" s="1040"/>
      <c r="F190" s="104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9"/>
      <c r="B191" s="1040"/>
      <c r="C191" s="1040"/>
      <c r="D191" s="1040"/>
      <c r="E191" s="1040"/>
      <c r="F191" s="104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9"/>
      <c r="B192" s="1040"/>
      <c r="C192" s="1040"/>
      <c r="D192" s="1040"/>
      <c r="E192" s="1040"/>
      <c r="F192" s="104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9"/>
      <c r="B193" s="1040"/>
      <c r="C193" s="1040"/>
      <c r="D193" s="1040"/>
      <c r="E193" s="1040"/>
      <c r="F193" s="104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9"/>
      <c r="B194" s="1040"/>
      <c r="C194" s="1040"/>
      <c r="D194" s="1040"/>
      <c r="E194" s="1040"/>
      <c r="F194" s="104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9"/>
      <c r="B195" s="1040"/>
      <c r="C195" s="1040"/>
      <c r="D195" s="1040"/>
      <c r="E195" s="1040"/>
      <c r="F195" s="104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9"/>
      <c r="B196" s="1040"/>
      <c r="C196" s="1040"/>
      <c r="D196" s="1040"/>
      <c r="E196" s="1040"/>
      <c r="F196" s="104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9"/>
      <c r="B197" s="1040"/>
      <c r="C197" s="1040"/>
      <c r="D197" s="1040"/>
      <c r="E197" s="1040"/>
      <c r="F197" s="104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9"/>
      <c r="B198" s="1040"/>
      <c r="C198" s="1040"/>
      <c r="D198" s="1040"/>
      <c r="E198" s="1040"/>
      <c r="F198" s="104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9"/>
      <c r="B200" s="1040"/>
      <c r="C200" s="1040"/>
      <c r="D200" s="1040"/>
      <c r="E200" s="1040"/>
      <c r="F200" s="1041"/>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7"/>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9"/>
      <c r="B203" s="1040"/>
      <c r="C203" s="1040"/>
      <c r="D203" s="1040"/>
      <c r="E203" s="1040"/>
      <c r="F203" s="104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9"/>
      <c r="B204" s="1040"/>
      <c r="C204" s="1040"/>
      <c r="D204" s="1040"/>
      <c r="E204" s="1040"/>
      <c r="F204" s="104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9"/>
      <c r="B205" s="1040"/>
      <c r="C205" s="1040"/>
      <c r="D205" s="1040"/>
      <c r="E205" s="1040"/>
      <c r="F205" s="104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9"/>
      <c r="B206" s="1040"/>
      <c r="C206" s="1040"/>
      <c r="D206" s="1040"/>
      <c r="E206" s="1040"/>
      <c r="F206" s="104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9"/>
      <c r="B207" s="1040"/>
      <c r="C207" s="1040"/>
      <c r="D207" s="1040"/>
      <c r="E207" s="1040"/>
      <c r="F207" s="104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9"/>
      <c r="B208" s="1040"/>
      <c r="C208" s="1040"/>
      <c r="D208" s="1040"/>
      <c r="E208" s="1040"/>
      <c r="F208" s="104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9"/>
      <c r="B209" s="1040"/>
      <c r="C209" s="1040"/>
      <c r="D209" s="1040"/>
      <c r="E209" s="1040"/>
      <c r="F209" s="104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9"/>
      <c r="B210" s="1040"/>
      <c r="C210" s="1040"/>
      <c r="D210" s="1040"/>
      <c r="E210" s="1040"/>
      <c r="F210" s="104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9"/>
      <c r="B211" s="1040"/>
      <c r="C211" s="1040"/>
      <c r="D211" s="1040"/>
      <c r="E211" s="1040"/>
      <c r="F211" s="104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7"/>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9"/>
      <c r="B217" s="1040"/>
      <c r="C217" s="1040"/>
      <c r="D217" s="1040"/>
      <c r="E217" s="1040"/>
      <c r="F217" s="104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9"/>
      <c r="B218" s="1040"/>
      <c r="C218" s="1040"/>
      <c r="D218" s="1040"/>
      <c r="E218" s="1040"/>
      <c r="F218" s="104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9"/>
      <c r="B219" s="1040"/>
      <c r="C219" s="1040"/>
      <c r="D219" s="1040"/>
      <c r="E219" s="1040"/>
      <c r="F219" s="104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9"/>
      <c r="B220" s="1040"/>
      <c r="C220" s="1040"/>
      <c r="D220" s="1040"/>
      <c r="E220" s="1040"/>
      <c r="F220" s="104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9"/>
      <c r="B221" s="1040"/>
      <c r="C221" s="1040"/>
      <c r="D221" s="1040"/>
      <c r="E221" s="1040"/>
      <c r="F221" s="104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9"/>
      <c r="B222" s="1040"/>
      <c r="C222" s="1040"/>
      <c r="D222" s="1040"/>
      <c r="E222" s="1040"/>
      <c r="F222" s="104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9"/>
      <c r="B223" s="1040"/>
      <c r="C223" s="1040"/>
      <c r="D223" s="1040"/>
      <c r="E223" s="1040"/>
      <c r="F223" s="104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9"/>
      <c r="B224" s="1040"/>
      <c r="C224" s="1040"/>
      <c r="D224" s="1040"/>
      <c r="E224" s="1040"/>
      <c r="F224" s="104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9"/>
      <c r="B225" s="1040"/>
      <c r="C225" s="1040"/>
      <c r="D225" s="1040"/>
      <c r="E225" s="1040"/>
      <c r="F225" s="104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9"/>
      <c r="B227" s="1040"/>
      <c r="C227" s="1040"/>
      <c r="D227" s="1040"/>
      <c r="E227" s="1040"/>
      <c r="F227" s="1041"/>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7"/>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9"/>
      <c r="B230" s="1040"/>
      <c r="C230" s="1040"/>
      <c r="D230" s="1040"/>
      <c r="E230" s="1040"/>
      <c r="F230" s="104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9"/>
      <c r="B231" s="1040"/>
      <c r="C231" s="1040"/>
      <c r="D231" s="1040"/>
      <c r="E231" s="1040"/>
      <c r="F231" s="104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9"/>
      <c r="B232" s="1040"/>
      <c r="C232" s="1040"/>
      <c r="D232" s="1040"/>
      <c r="E232" s="1040"/>
      <c r="F232" s="104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9"/>
      <c r="B233" s="1040"/>
      <c r="C233" s="1040"/>
      <c r="D233" s="1040"/>
      <c r="E233" s="1040"/>
      <c r="F233" s="104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9"/>
      <c r="B234" s="1040"/>
      <c r="C234" s="1040"/>
      <c r="D234" s="1040"/>
      <c r="E234" s="1040"/>
      <c r="F234" s="104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9"/>
      <c r="B235" s="1040"/>
      <c r="C235" s="1040"/>
      <c r="D235" s="1040"/>
      <c r="E235" s="1040"/>
      <c r="F235" s="104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9"/>
      <c r="B236" s="1040"/>
      <c r="C236" s="1040"/>
      <c r="D236" s="1040"/>
      <c r="E236" s="1040"/>
      <c r="F236" s="104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9"/>
      <c r="B237" s="1040"/>
      <c r="C237" s="1040"/>
      <c r="D237" s="1040"/>
      <c r="E237" s="1040"/>
      <c r="F237" s="104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9"/>
      <c r="B238" s="1040"/>
      <c r="C238" s="1040"/>
      <c r="D238" s="1040"/>
      <c r="E238" s="1040"/>
      <c r="F238" s="104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9"/>
      <c r="B240" s="1040"/>
      <c r="C240" s="1040"/>
      <c r="D240" s="1040"/>
      <c r="E240" s="1040"/>
      <c r="F240" s="1041"/>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7"/>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9"/>
      <c r="B243" s="1040"/>
      <c r="C243" s="1040"/>
      <c r="D243" s="1040"/>
      <c r="E243" s="1040"/>
      <c r="F243" s="104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9"/>
      <c r="B244" s="1040"/>
      <c r="C244" s="1040"/>
      <c r="D244" s="1040"/>
      <c r="E244" s="1040"/>
      <c r="F244" s="104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9"/>
      <c r="B245" s="1040"/>
      <c r="C245" s="1040"/>
      <c r="D245" s="1040"/>
      <c r="E245" s="1040"/>
      <c r="F245" s="104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9"/>
      <c r="B246" s="1040"/>
      <c r="C246" s="1040"/>
      <c r="D246" s="1040"/>
      <c r="E246" s="1040"/>
      <c r="F246" s="104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9"/>
      <c r="B247" s="1040"/>
      <c r="C247" s="1040"/>
      <c r="D247" s="1040"/>
      <c r="E247" s="1040"/>
      <c r="F247" s="104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9"/>
      <c r="B248" s="1040"/>
      <c r="C248" s="1040"/>
      <c r="D248" s="1040"/>
      <c r="E248" s="1040"/>
      <c r="F248" s="104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9"/>
      <c r="B249" s="1040"/>
      <c r="C249" s="1040"/>
      <c r="D249" s="1040"/>
      <c r="E249" s="1040"/>
      <c r="F249" s="104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9"/>
      <c r="B250" s="1040"/>
      <c r="C250" s="1040"/>
      <c r="D250" s="1040"/>
      <c r="E250" s="1040"/>
      <c r="F250" s="104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9"/>
      <c r="B251" s="1040"/>
      <c r="C251" s="1040"/>
      <c r="D251" s="1040"/>
      <c r="E251" s="1040"/>
      <c r="F251" s="104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9"/>
      <c r="B253" s="1040"/>
      <c r="C253" s="1040"/>
      <c r="D253" s="1040"/>
      <c r="E253" s="1040"/>
      <c r="F253" s="1041"/>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7"/>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9"/>
      <c r="B256" s="1040"/>
      <c r="C256" s="1040"/>
      <c r="D256" s="1040"/>
      <c r="E256" s="1040"/>
      <c r="F256" s="104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9"/>
      <c r="B257" s="1040"/>
      <c r="C257" s="1040"/>
      <c r="D257" s="1040"/>
      <c r="E257" s="1040"/>
      <c r="F257" s="104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9"/>
      <c r="B258" s="1040"/>
      <c r="C258" s="1040"/>
      <c r="D258" s="1040"/>
      <c r="E258" s="1040"/>
      <c r="F258" s="104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9"/>
      <c r="B259" s="1040"/>
      <c r="C259" s="1040"/>
      <c r="D259" s="1040"/>
      <c r="E259" s="1040"/>
      <c r="F259" s="104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9"/>
      <c r="B260" s="1040"/>
      <c r="C260" s="1040"/>
      <c r="D260" s="1040"/>
      <c r="E260" s="1040"/>
      <c r="F260" s="104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9"/>
      <c r="B261" s="1040"/>
      <c r="C261" s="1040"/>
      <c r="D261" s="1040"/>
      <c r="E261" s="1040"/>
      <c r="F261" s="104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9"/>
      <c r="B262" s="1040"/>
      <c r="C262" s="1040"/>
      <c r="D262" s="1040"/>
      <c r="E262" s="1040"/>
      <c r="F262" s="104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9"/>
      <c r="B263" s="1040"/>
      <c r="C263" s="1040"/>
      <c r="D263" s="1040"/>
      <c r="E263" s="1040"/>
      <c r="F263" s="104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9"/>
      <c r="B264" s="1040"/>
      <c r="C264" s="1040"/>
      <c r="D264" s="1040"/>
      <c r="E264" s="1040"/>
      <c r="F264" s="104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9">
        <v>1</v>
      </c>
      <c r="B4" s="105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9">
        <v>2</v>
      </c>
      <c r="B5" s="105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9">
        <v>3</v>
      </c>
      <c r="B6" s="105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9">
        <v>4</v>
      </c>
      <c r="B7" s="105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9">
        <v>5</v>
      </c>
      <c r="B8" s="105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9">
        <v>6</v>
      </c>
      <c r="B9" s="105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9">
        <v>7</v>
      </c>
      <c r="B10" s="105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9">
        <v>8</v>
      </c>
      <c r="B11" s="105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9">
        <v>9</v>
      </c>
      <c r="B12" s="105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9">
        <v>10</v>
      </c>
      <c r="B13" s="105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9">
        <v>11</v>
      </c>
      <c r="B14" s="105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9">
        <v>12</v>
      </c>
      <c r="B15" s="105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9">
        <v>13</v>
      </c>
      <c r="B16" s="105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9">
        <v>14</v>
      </c>
      <c r="B17" s="105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9">
        <v>15</v>
      </c>
      <c r="B18" s="105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9">
        <v>16</v>
      </c>
      <c r="B19" s="105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9">
        <v>17</v>
      </c>
      <c r="B20" s="105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9">
        <v>18</v>
      </c>
      <c r="B21" s="105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9">
        <v>19</v>
      </c>
      <c r="B22" s="105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9">
        <v>20</v>
      </c>
      <c r="B23" s="105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9">
        <v>21</v>
      </c>
      <c r="B24" s="105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9">
        <v>22</v>
      </c>
      <c r="B25" s="105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9">
        <v>23</v>
      </c>
      <c r="B26" s="105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9">
        <v>24</v>
      </c>
      <c r="B27" s="105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9">
        <v>25</v>
      </c>
      <c r="B28" s="105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9">
        <v>26</v>
      </c>
      <c r="B29" s="105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9">
        <v>27</v>
      </c>
      <c r="B30" s="105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9">
        <v>28</v>
      </c>
      <c r="B31" s="105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9">
        <v>29</v>
      </c>
      <c r="B32" s="105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9">
        <v>30</v>
      </c>
      <c r="B33" s="105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9">
        <v>1</v>
      </c>
      <c r="B37" s="105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9">
        <v>2</v>
      </c>
      <c r="B38" s="105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9">
        <v>3</v>
      </c>
      <c r="B39" s="105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9">
        <v>4</v>
      </c>
      <c r="B40" s="105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9">
        <v>5</v>
      </c>
      <c r="B41" s="105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9">
        <v>6</v>
      </c>
      <c r="B42" s="105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9">
        <v>7</v>
      </c>
      <c r="B43" s="105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9">
        <v>8</v>
      </c>
      <c r="B44" s="105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9">
        <v>9</v>
      </c>
      <c r="B45" s="105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9">
        <v>10</v>
      </c>
      <c r="B46" s="105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9">
        <v>11</v>
      </c>
      <c r="B47" s="105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9">
        <v>12</v>
      </c>
      <c r="B48" s="105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9">
        <v>13</v>
      </c>
      <c r="B49" s="105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9">
        <v>14</v>
      </c>
      <c r="B50" s="105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9">
        <v>15</v>
      </c>
      <c r="B51" s="105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9">
        <v>16</v>
      </c>
      <c r="B52" s="105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9">
        <v>17</v>
      </c>
      <c r="B53" s="105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9">
        <v>18</v>
      </c>
      <c r="B54" s="105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9">
        <v>19</v>
      </c>
      <c r="B55" s="105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9">
        <v>20</v>
      </c>
      <c r="B56" s="105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9">
        <v>21</v>
      </c>
      <c r="B57" s="105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9">
        <v>22</v>
      </c>
      <c r="B58" s="105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9">
        <v>23</v>
      </c>
      <c r="B59" s="105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9">
        <v>24</v>
      </c>
      <c r="B60" s="105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9">
        <v>25</v>
      </c>
      <c r="B61" s="105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9">
        <v>26</v>
      </c>
      <c r="B62" s="105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9">
        <v>27</v>
      </c>
      <c r="B63" s="105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9">
        <v>28</v>
      </c>
      <c r="B64" s="105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9">
        <v>29</v>
      </c>
      <c r="B65" s="105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9">
        <v>30</v>
      </c>
      <c r="B66" s="105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9">
        <v>1</v>
      </c>
      <c r="B70" s="105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9">
        <v>2</v>
      </c>
      <c r="B71" s="105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9">
        <v>3</v>
      </c>
      <c r="B72" s="105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9">
        <v>4</v>
      </c>
      <c r="B73" s="105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9">
        <v>5</v>
      </c>
      <c r="B74" s="105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9">
        <v>6</v>
      </c>
      <c r="B75" s="105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9">
        <v>7</v>
      </c>
      <c r="B76" s="105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9">
        <v>8</v>
      </c>
      <c r="B77" s="105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9">
        <v>9</v>
      </c>
      <c r="B78" s="105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9">
        <v>10</v>
      </c>
      <c r="B79" s="105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9">
        <v>11</v>
      </c>
      <c r="B80" s="105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9">
        <v>12</v>
      </c>
      <c r="B81" s="105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9">
        <v>13</v>
      </c>
      <c r="B82" s="105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9">
        <v>14</v>
      </c>
      <c r="B83" s="105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9">
        <v>15</v>
      </c>
      <c r="B84" s="105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9">
        <v>16</v>
      </c>
      <c r="B85" s="105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9">
        <v>17</v>
      </c>
      <c r="B86" s="105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9">
        <v>18</v>
      </c>
      <c r="B87" s="105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9">
        <v>19</v>
      </c>
      <c r="B88" s="105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9">
        <v>20</v>
      </c>
      <c r="B89" s="105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9">
        <v>21</v>
      </c>
      <c r="B90" s="105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9">
        <v>22</v>
      </c>
      <c r="B91" s="105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9">
        <v>23</v>
      </c>
      <c r="B92" s="105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9">
        <v>24</v>
      </c>
      <c r="B93" s="105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9">
        <v>25</v>
      </c>
      <c r="B94" s="105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9">
        <v>26</v>
      </c>
      <c r="B95" s="105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9">
        <v>27</v>
      </c>
      <c r="B96" s="105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9">
        <v>28</v>
      </c>
      <c r="B97" s="105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9">
        <v>29</v>
      </c>
      <c r="B98" s="105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9">
        <v>30</v>
      </c>
      <c r="B99" s="105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9">
        <v>1</v>
      </c>
      <c r="B103" s="105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9">
        <v>2</v>
      </c>
      <c r="B104" s="105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9">
        <v>3</v>
      </c>
      <c r="B105" s="105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9">
        <v>4</v>
      </c>
      <c r="B106" s="105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9">
        <v>5</v>
      </c>
      <c r="B107" s="105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9">
        <v>6</v>
      </c>
      <c r="B108" s="105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9">
        <v>7</v>
      </c>
      <c r="B109" s="105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9">
        <v>8</v>
      </c>
      <c r="B110" s="105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9">
        <v>9</v>
      </c>
      <c r="B111" s="105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9">
        <v>10</v>
      </c>
      <c r="B112" s="105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9">
        <v>11</v>
      </c>
      <c r="B113" s="105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9">
        <v>12</v>
      </c>
      <c r="B114" s="105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9">
        <v>13</v>
      </c>
      <c r="B115" s="105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9">
        <v>14</v>
      </c>
      <c r="B116" s="105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9">
        <v>15</v>
      </c>
      <c r="B117" s="105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9">
        <v>16</v>
      </c>
      <c r="B118" s="105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9">
        <v>17</v>
      </c>
      <c r="B119" s="105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9">
        <v>18</v>
      </c>
      <c r="B120" s="105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9">
        <v>19</v>
      </c>
      <c r="B121" s="105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9">
        <v>20</v>
      </c>
      <c r="B122" s="105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9">
        <v>21</v>
      </c>
      <c r="B123" s="105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9">
        <v>22</v>
      </c>
      <c r="B124" s="105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9">
        <v>23</v>
      </c>
      <c r="B125" s="105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9">
        <v>24</v>
      </c>
      <c r="B126" s="105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9">
        <v>25</v>
      </c>
      <c r="B127" s="105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9">
        <v>26</v>
      </c>
      <c r="B128" s="105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9">
        <v>27</v>
      </c>
      <c r="B129" s="105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9">
        <v>28</v>
      </c>
      <c r="B130" s="105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9">
        <v>29</v>
      </c>
      <c r="B131" s="105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9">
        <v>30</v>
      </c>
      <c r="B132" s="105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9">
        <v>1</v>
      </c>
      <c r="B136" s="105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9">
        <v>2</v>
      </c>
      <c r="B137" s="105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9">
        <v>3</v>
      </c>
      <c r="B138" s="105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9">
        <v>4</v>
      </c>
      <c r="B139" s="105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9">
        <v>5</v>
      </c>
      <c r="B140" s="105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9">
        <v>6</v>
      </c>
      <c r="B141" s="105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9">
        <v>7</v>
      </c>
      <c r="B142" s="105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9">
        <v>8</v>
      </c>
      <c r="B143" s="105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9">
        <v>9</v>
      </c>
      <c r="B144" s="105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9">
        <v>10</v>
      </c>
      <c r="B145" s="105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9">
        <v>11</v>
      </c>
      <c r="B146" s="105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9">
        <v>12</v>
      </c>
      <c r="B147" s="105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9">
        <v>13</v>
      </c>
      <c r="B148" s="105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9">
        <v>14</v>
      </c>
      <c r="B149" s="105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9">
        <v>15</v>
      </c>
      <c r="B150" s="105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9">
        <v>16</v>
      </c>
      <c r="B151" s="105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9">
        <v>17</v>
      </c>
      <c r="B152" s="105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9">
        <v>18</v>
      </c>
      <c r="B153" s="105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9">
        <v>19</v>
      </c>
      <c r="B154" s="105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9">
        <v>20</v>
      </c>
      <c r="B155" s="105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9">
        <v>21</v>
      </c>
      <c r="B156" s="105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9">
        <v>22</v>
      </c>
      <c r="B157" s="105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9">
        <v>23</v>
      </c>
      <c r="B158" s="105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9">
        <v>24</v>
      </c>
      <c r="B159" s="105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9">
        <v>25</v>
      </c>
      <c r="B160" s="105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9">
        <v>26</v>
      </c>
      <c r="B161" s="105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9">
        <v>27</v>
      </c>
      <c r="B162" s="105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9">
        <v>28</v>
      </c>
      <c r="B163" s="105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9">
        <v>29</v>
      </c>
      <c r="B164" s="105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9">
        <v>30</v>
      </c>
      <c r="B165" s="105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9">
        <v>1</v>
      </c>
      <c r="B169" s="105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9">
        <v>2</v>
      </c>
      <c r="B170" s="105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9">
        <v>3</v>
      </c>
      <c r="B171" s="105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9">
        <v>4</v>
      </c>
      <c r="B172" s="105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9">
        <v>5</v>
      </c>
      <c r="B173" s="105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9">
        <v>6</v>
      </c>
      <c r="B174" s="105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9">
        <v>7</v>
      </c>
      <c r="B175" s="105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9">
        <v>8</v>
      </c>
      <c r="B176" s="105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9">
        <v>9</v>
      </c>
      <c r="B177" s="105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9">
        <v>10</v>
      </c>
      <c r="B178" s="105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9">
        <v>11</v>
      </c>
      <c r="B179" s="105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9">
        <v>12</v>
      </c>
      <c r="B180" s="105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9">
        <v>13</v>
      </c>
      <c r="B181" s="105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9">
        <v>14</v>
      </c>
      <c r="B182" s="105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9">
        <v>15</v>
      </c>
      <c r="B183" s="105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9">
        <v>16</v>
      </c>
      <c r="B184" s="105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9">
        <v>17</v>
      </c>
      <c r="B185" s="105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9">
        <v>18</v>
      </c>
      <c r="B186" s="105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9">
        <v>19</v>
      </c>
      <c r="B187" s="105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9">
        <v>20</v>
      </c>
      <c r="B188" s="105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9">
        <v>21</v>
      </c>
      <c r="B189" s="105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9">
        <v>22</v>
      </c>
      <c r="B190" s="105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9">
        <v>23</v>
      </c>
      <c r="B191" s="105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9">
        <v>24</v>
      </c>
      <c r="B192" s="105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9">
        <v>25</v>
      </c>
      <c r="B193" s="105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9">
        <v>26</v>
      </c>
      <c r="B194" s="105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9">
        <v>27</v>
      </c>
      <c r="B195" s="105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9">
        <v>28</v>
      </c>
      <c r="B196" s="105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9">
        <v>29</v>
      </c>
      <c r="B197" s="105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9">
        <v>30</v>
      </c>
      <c r="B198" s="105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9">
        <v>1</v>
      </c>
      <c r="B202" s="105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9">
        <v>2</v>
      </c>
      <c r="B203" s="105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9">
        <v>3</v>
      </c>
      <c r="B204" s="105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9">
        <v>4</v>
      </c>
      <c r="B205" s="105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9">
        <v>5</v>
      </c>
      <c r="B206" s="105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9">
        <v>6</v>
      </c>
      <c r="B207" s="105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9">
        <v>7</v>
      </c>
      <c r="B208" s="105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9">
        <v>8</v>
      </c>
      <c r="B209" s="105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9">
        <v>9</v>
      </c>
      <c r="B210" s="105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9">
        <v>10</v>
      </c>
      <c r="B211" s="105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9">
        <v>11</v>
      </c>
      <c r="B212" s="105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9">
        <v>12</v>
      </c>
      <c r="B213" s="105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9">
        <v>13</v>
      </c>
      <c r="B214" s="105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9">
        <v>14</v>
      </c>
      <c r="B215" s="105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9">
        <v>15</v>
      </c>
      <c r="B216" s="105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9">
        <v>16</v>
      </c>
      <c r="B217" s="105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9">
        <v>17</v>
      </c>
      <c r="B218" s="105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9">
        <v>18</v>
      </c>
      <c r="B219" s="105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9">
        <v>19</v>
      </c>
      <c r="B220" s="105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9">
        <v>20</v>
      </c>
      <c r="B221" s="105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9">
        <v>21</v>
      </c>
      <c r="B222" s="105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9">
        <v>22</v>
      </c>
      <c r="B223" s="105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9">
        <v>23</v>
      </c>
      <c r="B224" s="105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9">
        <v>24</v>
      </c>
      <c r="B225" s="105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9">
        <v>25</v>
      </c>
      <c r="B226" s="105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9">
        <v>26</v>
      </c>
      <c r="B227" s="105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9">
        <v>27</v>
      </c>
      <c r="B228" s="105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9">
        <v>28</v>
      </c>
      <c r="B229" s="105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9">
        <v>29</v>
      </c>
      <c r="B230" s="105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9">
        <v>30</v>
      </c>
      <c r="B231" s="105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9">
        <v>1</v>
      </c>
      <c r="B235" s="105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9">
        <v>2</v>
      </c>
      <c r="B236" s="105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9">
        <v>3</v>
      </c>
      <c r="B237" s="105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9">
        <v>4</v>
      </c>
      <c r="B238" s="105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9">
        <v>5</v>
      </c>
      <c r="B239" s="105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9">
        <v>6</v>
      </c>
      <c r="B240" s="105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9">
        <v>7</v>
      </c>
      <c r="B241" s="105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9">
        <v>8</v>
      </c>
      <c r="B242" s="105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9">
        <v>9</v>
      </c>
      <c r="B243" s="105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9">
        <v>10</v>
      </c>
      <c r="B244" s="105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9">
        <v>11</v>
      </c>
      <c r="B245" s="105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9">
        <v>12</v>
      </c>
      <c r="B246" s="105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9">
        <v>13</v>
      </c>
      <c r="B247" s="105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9">
        <v>14</v>
      </c>
      <c r="B248" s="105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9">
        <v>15</v>
      </c>
      <c r="B249" s="105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9">
        <v>16</v>
      </c>
      <c r="B250" s="105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9">
        <v>17</v>
      </c>
      <c r="B251" s="105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9">
        <v>18</v>
      </c>
      <c r="B252" s="105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9">
        <v>19</v>
      </c>
      <c r="B253" s="105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9">
        <v>20</v>
      </c>
      <c r="B254" s="105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9">
        <v>21</v>
      </c>
      <c r="B255" s="105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9">
        <v>22</v>
      </c>
      <c r="B256" s="105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9">
        <v>23</v>
      </c>
      <c r="B257" s="105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9">
        <v>24</v>
      </c>
      <c r="B258" s="105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9">
        <v>25</v>
      </c>
      <c r="B259" s="105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9">
        <v>26</v>
      </c>
      <c r="B260" s="105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9">
        <v>27</v>
      </c>
      <c r="B261" s="105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9">
        <v>28</v>
      </c>
      <c r="B262" s="105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9">
        <v>29</v>
      </c>
      <c r="B263" s="105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9">
        <v>30</v>
      </c>
      <c r="B264" s="105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9">
        <v>1</v>
      </c>
      <c r="B268" s="105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9">
        <v>2</v>
      </c>
      <c r="B269" s="105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9">
        <v>3</v>
      </c>
      <c r="B270" s="105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9">
        <v>4</v>
      </c>
      <c r="B271" s="105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9">
        <v>5</v>
      </c>
      <c r="B272" s="105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9">
        <v>6</v>
      </c>
      <c r="B273" s="105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9">
        <v>7</v>
      </c>
      <c r="B274" s="105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9">
        <v>8</v>
      </c>
      <c r="B275" s="105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9">
        <v>9</v>
      </c>
      <c r="B276" s="105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9">
        <v>10</v>
      </c>
      <c r="B277" s="105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9">
        <v>11</v>
      </c>
      <c r="B278" s="105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9">
        <v>12</v>
      </c>
      <c r="B279" s="105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9">
        <v>13</v>
      </c>
      <c r="B280" s="105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9">
        <v>14</v>
      </c>
      <c r="B281" s="105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9">
        <v>15</v>
      </c>
      <c r="B282" s="105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9">
        <v>16</v>
      </c>
      <c r="B283" s="105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9">
        <v>17</v>
      </c>
      <c r="B284" s="105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9">
        <v>18</v>
      </c>
      <c r="B285" s="105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9">
        <v>19</v>
      </c>
      <c r="B286" s="105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9">
        <v>20</v>
      </c>
      <c r="B287" s="105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9">
        <v>21</v>
      </c>
      <c r="B288" s="105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9">
        <v>22</v>
      </c>
      <c r="B289" s="105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9">
        <v>23</v>
      </c>
      <c r="B290" s="105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9">
        <v>24</v>
      </c>
      <c r="B291" s="105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9">
        <v>25</v>
      </c>
      <c r="B292" s="105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9">
        <v>26</v>
      </c>
      <c r="B293" s="105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9">
        <v>27</v>
      </c>
      <c r="B294" s="105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9">
        <v>28</v>
      </c>
      <c r="B295" s="105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9">
        <v>29</v>
      </c>
      <c r="B296" s="105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9">
        <v>30</v>
      </c>
      <c r="B297" s="105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9">
        <v>1</v>
      </c>
      <c r="B301" s="105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9">
        <v>2</v>
      </c>
      <c r="B302" s="105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9">
        <v>3</v>
      </c>
      <c r="B303" s="105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9">
        <v>4</v>
      </c>
      <c r="B304" s="105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9">
        <v>5</v>
      </c>
      <c r="B305" s="105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9">
        <v>6</v>
      </c>
      <c r="B306" s="105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9">
        <v>7</v>
      </c>
      <c r="B307" s="105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9">
        <v>8</v>
      </c>
      <c r="B308" s="105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9">
        <v>9</v>
      </c>
      <c r="B309" s="105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9">
        <v>10</v>
      </c>
      <c r="B310" s="105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9">
        <v>11</v>
      </c>
      <c r="B311" s="105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9">
        <v>12</v>
      </c>
      <c r="B312" s="105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9">
        <v>13</v>
      </c>
      <c r="B313" s="105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9">
        <v>14</v>
      </c>
      <c r="B314" s="105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9">
        <v>15</v>
      </c>
      <c r="B315" s="105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9">
        <v>16</v>
      </c>
      <c r="B316" s="105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9">
        <v>17</v>
      </c>
      <c r="B317" s="105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9">
        <v>18</v>
      </c>
      <c r="B318" s="105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9">
        <v>19</v>
      </c>
      <c r="B319" s="105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9">
        <v>20</v>
      </c>
      <c r="B320" s="105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9">
        <v>21</v>
      </c>
      <c r="B321" s="105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9">
        <v>22</v>
      </c>
      <c r="B322" s="105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9">
        <v>23</v>
      </c>
      <c r="B323" s="105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9">
        <v>24</v>
      </c>
      <c r="B324" s="105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9">
        <v>25</v>
      </c>
      <c r="B325" s="105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9">
        <v>26</v>
      </c>
      <c r="B326" s="105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9">
        <v>27</v>
      </c>
      <c r="B327" s="105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9">
        <v>28</v>
      </c>
      <c r="B328" s="105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9">
        <v>29</v>
      </c>
      <c r="B329" s="105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9">
        <v>30</v>
      </c>
      <c r="B330" s="105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9">
        <v>1</v>
      </c>
      <c r="B334" s="105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9">
        <v>2</v>
      </c>
      <c r="B335" s="105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9">
        <v>3</v>
      </c>
      <c r="B336" s="105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9">
        <v>4</v>
      </c>
      <c r="B337" s="105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9">
        <v>5</v>
      </c>
      <c r="B338" s="105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9">
        <v>6</v>
      </c>
      <c r="B339" s="105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9">
        <v>7</v>
      </c>
      <c r="B340" s="105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9">
        <v>8</v>
      </c>
      <c r="B341" s="105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9">
        <v>9</v>
      </c>
      <c r="B342" s="105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9">
        <v>10</v>
      </c>
      <c r="B343" s="105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9">
        <v>11</v>
      </c>
      <c r="B344" s="105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9">
        <v>12</v>
      </c>
      <c r="B345" s="105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9">
        <v>13</v>
      </c>
      <c r="B346" s="105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9">
        <v>14</v>
      </c>
      <c r="B347" s="105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9">
        <v>15</v>
      </c>
      <c r="B348" s="105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9">
        <v>16</v>
      </c>
      <c r="B349" s="105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9">
        <v>17</v>
      </c>
      <c r="B350" s="105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9">
        <v>18</v>
      </c>
      <c r="B351" s="105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9">
        <v>19</v>
      </c>
      <c r="B352" s="105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9">
        <v>20</v>
      </c>
      <c r="B353" s="105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9">
        <v>21</v>
      </c>
      <c r="B354" s="105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9">
        <v>22</v>
      </c>
      <c r="B355" s="105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9">
        <v>23</v>
      </c>
      <c r="B356" s="105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9">
        <v>24</v>
      </c>
      <c r="B357" s="105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9">
        <v>25</v>
      </c>
      <c r="B358" s="105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9">
        <v>26</v>
      </c>
      <c r="B359" s="105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9">
        <v>27</v>
      </c>
      <c r="B360" s="105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9">
        <v>28</v>
      </c>
      <c r="B361" s="105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9">
        <v>29</v>
      </c>
      <c r="B362" s="105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9">
        <v>30</v>
      </c>
      <c r="B363" s="105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9">
        <v>1</v>
      </c>
      <c r="B367" s="105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9">
        <v>2</v>
      </c>
      <c r="B368" s="105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9">
        <v>3</v>
      </c>
      <c r="B369" s="105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9">
        <v>4</v>
      </c>
      <c r="B370" s="105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9">
        <v>5</v>
      </c>
      <c r="B371" s="105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9">
        <v>6</v>
      </c>
      <c r="B372" s="105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9">
        <v>7</v>
      </c>
      <c r="B373" s="105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9">
        <v>8</v>
      </c>
      <c r="B374" s="105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9">
        <v>9</v>
      </c>
      <c r="B375" s="105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9">
        <v>10</v>
      </c>
      <c r="B376" s="105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9">
        <v>11</v>
      </c>
      <c r="B377" s="105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9">
        <v>12</v>
      </c>
      <c r="B378" s="105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9">
        <v>13</v>
      </c>
      <c r="B379" s="105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9">
        <v>14</v>
      </c>
      <c r="B380" s="105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9">
        <v>15</v>
      </c>
      <c r="B381" s="105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9">
        <v>16</v>
      </c>
      <c r="B382" s="105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9">
        <v>17</v>
      </c>
      <c r="B383" s="105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9">
        <v>18</v>
      </c>
      <c r="B384" s="105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9">
        <v>19</v>
      </c>
      <c r="B385" s="105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9">
        <v>20</v>
      </c>
      <c r="B386" s="105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9">
        <v>21</v>
      </c>
      <c r="B387" s="105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9">
        <v>22</v>
      </c>
      <c r="B388" s="105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9">
        <v>23</v>
      </c>
      <c r="B389" s="105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9">
        <v>24</v>
      </c>
      <c r="B390" s="105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9">
        <v>25</v>
      </c>
      <c r="B391" s="105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9">
        <v>26</v>
      </c>
      <c r="B392" s="105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9">
        <v>27</v>
      </c>
      <c r="B393" s="105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9">
        <v>28</v>
      </c>
      <c r="B394" s="105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9">
        <v>29</v>
      </c>
      <c r="B395" s="105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9">
        <v>30</v>
      </c>
      <c r="B396" s="105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9">
        <v>1</v>
      </c>
      <c r="B400" s="105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9">
        <v>2</v>
      </c>
      <c r="B401" s="105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9">
        <v>3</v>
      </c>
      <c r="B402" s="105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9">
        <v>4</v>
      </c>
      <c r="B403" s="105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9">
        <v>5</v>
      </c>
      <c r="B404" s="105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9">
        <v>6</v>
      </c>
      <c r="B405" s="105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9">
        <v>7</v>
      </c>
      <c r="B406" s="105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9">
        <v>8</v>
      </c>
      <c r="B407" s="105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9">
        <v>9</v>
      </c>
      <c r="B408" s="105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9">
        <v>10</v>
      </c>
      <c r="B409" s="105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9">
        <v>11</v>
      </c>
      <c r="B410" s="105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9">
        <v>12</v>
      </c>
      <c r="B411" s="105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9">
        <v>13</v>
      </c>
      <c r="B412" s="105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9">
        <v>14</v>
      </c>
      <c r="B413" s="105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9">
        <v>15</v>
      </c>
      <c r="B414" s="105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9">
        <v>16</v>
      </c>
      <c r="B415" s="105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9">
        <v>17</v>
      </c>
      <c r="B416" s="105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9">
        <v>18</v>
      </c>
      <c r="B417" s="105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9">
        <v>19</v>
      </c>
      <c r="B418" s="105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9">
        <v>20</v>
      </c>
      <c r="B419" s="105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9">
        <v>21</v>
      </c>
      <c r="B420" s="105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9">
        <v>22</v>
      </c>
      <c r="B421" s="105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9">
        <v>23</v>
      </c>
      <c r="B422" s="105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9">
        <v>24</v>
      </c>
      <c r="B423" s="105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9">
        <v>25</v>
      </c>
      <c r="B424" s="105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9">
        <v>26</v>
      </c>
      <c r="B425" s="105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9">
        <v>27</v>
      </c>
      <c r="B426" s="105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9">
        <v>28</v>
      </c>
      <c r="B427" s="105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9">
        <v>29</v>
      </c>
      <c r="B428" s="105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9">
        <v>30</v>
      </c>
      <c r="B429" s="105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9">
        <v>1</v>
      </c>
      <c r="B433" s="105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9">
        <v>2</v>
      </c>
      <c r="B434" s="105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9">
        <v>3</v>
      </c>
      <c r="B435" s="105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9">
        <v>4</v>
      </c>
      <c r="B436" s="105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9">
        <v>5</v>
      </c>
      <c r="B437" s="105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9">
        <v>6</v>
      </c>
      <c r="B438" s="105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9">
        <v>7</v>
      </c>
      <c r="B439" s="105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9">
        <v>8</v>
      </c>
      <c r="B440" s="105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9">
        <v>9</v>
      </c>
      <c r="B441" s="105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9">
        <v>10</v>
      </c>
      <c r="B442" s="105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9">
        <v>11</v>
      </c>
      <c r="B443" s="105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9">
        <v>12</v>
      </c>
      <c r="B444" s="105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9">
        <v>13</v>
      </c>
      <c r="B445" s="105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9">
        <v>14</v>
      </c>
      <c r="B446" s="105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9">
        <v>15</v>
      </c>
      <c r="B447" s="105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9">
        <v>16</v>
      </c>
      <c r="B448" s="105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9">
        <v>17</v>
      </c>
      <c r="B449" s="105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9">
        <v>18</v>
      </c>
      <c r="B450" s="105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9">
        <v>19</v>
      </c>
      <c r="B451" s="105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9">
        <v>20</v>
      </c>
      <c r="B452" s="105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9">
        <v>21</v>
      </c>
      <c r="B453" s="105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9">
        <v>22</v>
      </c>
      <c r="B454" s="105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9">
        <v>23</v>
      </c>
      <c r="B455" s="105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9">
        <v>24</v>
      </c>
      <c r="B456" s="105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9">
        <v>25</v>
      </c>
      <c r="B457" s="105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9">
        <v>26</v>
      </c>
      <c r="B458" s="105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9">
        <v>27</v>
      </c>
      <c r="B459" s="105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9">
        <v>28</v>
      </c>
      <c r="B460" s="105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9">
        <v>29</v>
      </c>
      <c r="B461" s="105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9">
        <v>30</v>
      </c>
      <c r="B462" s="105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9">
        <v>1</v>
      </c>
      <c r="B466" s="105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9">
        <v>2</v>
      </c>
      <c r="B467" s="105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9">
        <v>3</v>
      </c>
      <c r="B468" s="105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9">
        <v>4</v>
      </c>
      <c r="B469" s="105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9">
        <v>5</v>
      </c>
      <c r="B470" s="105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9">
        <v>6</v>
      </c>
      <c r="B471" s="105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9">
        <v>7</v>
      </c>
      <c r="B472" s="105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9">
        <v>8</v>
      </c>
      <c r="B473" s="105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9">
        <v>9</v>
      </c>
      <c r="B474" s="105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9">
        <v>10</v>
      </c>
      <c r="B475" s="105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9">
        <v>11</v>
      </c>
      <c r="B476" s="105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9">
        <v>12</v>
      </c>
      <c r="B477" s="105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9">
        <v>13</v>
      </c>
      <c r="B478" s="105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9">
        <v>14</v>
      </c>
      <c r="B479" s="105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9">
        <v>15</v>
      </c>
      <c r="B480" s="105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9">
        <v>16</v>
      </c>
      <c r="B481" s="105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9">
        <v>17</v>
      </c>
      <c r="B482" s="105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9">
        <v>18</v>
      </c>
      <c r="B483" s="105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9">
        <v>19</v>
      </c>
      <c r="B484" s="105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9">
        <v>20</v>
      </c>
      <c r="B485" s="105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9">
        <v>21</v>
      </c>
      <c r="B486" s="105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9">
        <v>22</v>
      </c>
      <c r="B487" s="105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9">
        <v>23</v>
      </c>
      <c r="B488" s="105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9">
        <v>24</v>
      </c>
      <c r="B489" s="105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9">
        <v>25</v>
      </c>
      <c r="B490" s="105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9">
        <v>26</v>
      </c>
      <c r="B491" s="105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9">
        <v>27</v>
      </c>
      <c r="B492" s="105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9">
        <v>28</v>
      </c>
      <c r="B493" s="105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9">
        <v>29</v>
      </c>
      <c r="B494" s="105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9">
        <v>30</v>
      </c>
      <c r="B495" s="105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9">
        <v>1</v>
      </c>
      <c r="B499" s="105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9">
        <v>2</v>
      </c>
      <c r="B500" s="105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9">
        <v>3</v>
      </c>
      <c r="B501" s="105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9">
        <v>4</v>
      </c>
      <c r="B502" s="105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9">
        <v>5</v>
      </c>
      <c r="B503" s="105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9">
        <v>6</v>
      </c>
      <c r="B504" s="105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9">
        <v>7</v>
      </c>
      <c r="B505" s="105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9">
        <v>8</v>
      </c>
      <c r="B506" s="105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9">
        <v>9</v>
      </c>
      <c r="B507" s="105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9">
        <v>10</v>
      </c>
      <c r="B508" s="105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9">
        <v>11</v>
      </c>
      <c r="B509" s="105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9">
        <v>12</v>
      </c>
      <c r="B510" s="105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9">
        <v>13</v>
      </c>
      <c r="B511" s="105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9">
        <v>14</v>
      </c>
      <c r="B512" s="105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9">
        <v>15</v>
      </c>
      <c r="B513" s="105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9">
        <v>16</v>
      </c>
      <c r="B514" s="105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9">
        <v>17</v>
      </c>
      <c r="B515" s="105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9">
        <v>18</v>
      </c>
      <c r="B516" s="105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9">
        <v>19</v>
      </c>
      <c r="B517" s="105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9">
        <v>20</v>
      </c>
      <c r="B518" s="105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9">
        <v>21</v>
      </c>
      <c r="B519" s="105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9">
        <v>22</v>
      </c>
      <c r="B520" s="105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9">
        <v>23</v>
      </c>
      <c r="B521" s="105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9">
        <v>24</v>
      </c>
      <c r="B522" s="105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9">
        <v>25</v>
      </c>
      <c r="B523" s="105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9">
        <v>26</v>
      </c>
      <c r="B524" s="105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9">
        <v>27</v>
      </c>
      <c r="B525" s="105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9">
        <v>28</v>
      </c>
      <c r="B526" s="105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9">
        <v>29</v>
      </c>
      <c r="B527" s="105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9">
        <v>30</v>
      </c>
      <c r="B528" s="105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9">
        <v>1</v>
      </c>
      <c r="B532" s="105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9">
        <v>2</v>
      </c>
      <c r="B533" s="105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9">
        <v>3</v>
      </c>
      <c r="B534" s="105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9">
        <v>4</v>
      </c>
      <c r="B535" s="105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9">
        <v>5</v>
      </c>
      <c r="B536" s="105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9">
        <v>6</v>
      </c>
      <c r="B537" s="105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9">
        <v>7</v>
      </c>
      <c r="B538" s="105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9">
        <v>8</v>
      </c>
      <c r="B539" s="105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9">
        <v>9</v>
      </c>
      <c r="B540" s="105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9">
        <v>10</v>
      </c>
      <c r="B541" s="105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9">
        <v>11</v>
      </c>
      <c r="B542" s="105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9">
        <v>12</v>
      </c>
      <c r="B543" s="105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9">
        <v>13</v>
      </c>
      <c r="B544" s="105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9">
        <v>14</v>
      </c>
      <c r="B545" s="105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9">
        <v>15</v>
      </c>
      <c r="B546" s="105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9">
        <v>16</v>
      </c>
      <c r="B547" s="105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9">
        <v>17</v>
      </c>
      <c r="B548" s="105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9">
        <v>18</v>
      </c>
      <c r="B549" s="105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9">
        <v>19</v>
      </c>
      <c r="B550" s="105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9">
        <v>20</v>
      </c>
      <c r="B551" s="105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9">
        <v>21</v>
      </c>
      <c r="B552" s="105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9">
        <v>22</v>
      </c>
      <c r="B553" s="105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9">
        <v>23</v>
      </c>
      <c r="B554" s="105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9">
        <v>24</v>
      </c>
      <c r="B555" s="105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9">
        <v>25</v>
      </c>
      <c r="B556" s="105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9">
        <v>26</v>
      </c>
      <c r="B557" s="105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9">
        <v>27</v>
      </c>
      <c r="B558" s="105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9">
        <v>28</v>
      </c>
      <c r="B559" s="105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9">
        <v>29</v>
      </c>
      <c r="B560" s="105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9">
        <v>30</v>
      </c>
      <c r="B561" s="105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9">
        <v>1</v>
      </c>
      <c r="B565" s="105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9">
        <v>2</v>
      </c>
      <c r="B566" s="105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9">
        <v>3</v>
      </c>
      <c r="B567" s="105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9">
        <v>4</v>
      </c>
      <c r="B568" s="105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9">
        <v>5</v>
      </c>
      <c r="B569" s="105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9">
        <v>6</v>
      </c>
      <c r="B570" s="105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9">
        <v>7</v>
      </c>
      <c r="B571" s="105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9">
        <v>8</v>
      </c>
      <c r="B572" s="105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9">
        <v>9</v>
      </c>
      <c r="B573" s="105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9">
        <v>10</v>
      </c>
      <c r="B574" s="105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9">
        <v>11</v>
      </c>
      <c r="B575" s="105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9">
        <v>12</v>
      </c>
      <c r="B576" s="105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9">
        <v>13</v>
      </c>
      <c r="B577" s="105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9">
        <v>14</v>
      </c>
      <c r="B578" s="105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9">
        <v>15</v>
      </c>
      <c r="B579" s="105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9">
        <v>16</v>
      </c>
      <c r="B580" s="105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9">
        <v>17</v>
      </c>
      <c r="B581" s="105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9">
        <v>18</v>
      </c>
      <c r="B582" s="105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9">
        <v>19</v>
      </c>
      <c r="B583" s="105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9">
        <v>20</v>
      </c>
      <c r="B584" s="105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9">
        <v>21</v>
      </c>
      <c r="B585" s="105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9">
        <v>22</v>
      </c>
      <c r="B586" s="105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9">
        <v>23</v>
      </c>
      <c r="B587" s="105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9">
        <v>24</v>
      </c>
      <c r="B588" s="105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9">
        <v>25</v>
      </c>
      <c r="B589" s="105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9">
        <v>26</v>
      </c>
      <c r="B590" s="105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9">
        <v>27</v>
      </c>
      <c r="B591" s="105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9">
        <v>28</v>
      </c>
      <c r="B592" s="105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9">
        <v>29</v>
      </c>
      <c r="B593" s="105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9">
        <v>30</v>
      </c>
      <c r="B594" s="105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9">
        <v>1</v>
      </c>
      <c r="B598" s="105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9">
        <v>2</v>
      </c>
      <c r="B599" s="105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9">
        <v>3</v>
      </c>
      <c r="B600" s="105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9">
        <v>4</v>
      </c>
      <c r="B601" s="105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9">
        <v>5</v>
      </c>
      <c r="B602" s="105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9">
        <v>6</v>
      </c>
      <c r="B603" s="105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9">
        <v>7</v>
      </c>
      <c r="B604" s="105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9">
        <v>8</v>
      </c>
      <c r="B605" s="105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9">
        <v>9</v>
      </c>
      <c r="B606" s="105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9">
        <v>10</v>
      </c>
      <c r="B607" s="105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9">
        <v>11</v>
      </c>
      <c r="B608" s="105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9">
        <v>12</v>
      </c>
      <c r="B609" s="105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9">
        <v>13</v>
      </c>
      <c r="B610" s="105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9">
        <v>14</v>
      </c>
      <c r="B611" s="105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9">
        <v>15</v>
      </c>
      <c r="B612" s="105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9">
        <v>16</v>
      </c>
      <c r="B613" s="105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9">
        <v>17</v>
      </c>
      <c r="B614" s="105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9">
        <v>18</v>
      </c>
      <c r="B615" s="105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9">
        <v>19</v>
      </c>
      <c r="B616" s="105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9">
        <v>20</v>
      </c>
      <c r="B617" s="105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9">
        <v>21</v>
      </c>
      <c r="B618" s="105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9">
        <v>22</v>
      </c>
      <c r="B619" s="105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9">
        <v>23</v>
      </c>
      <c r="B620" s="105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9">
        <v>24</v>
      </c>
      <c r="B621" s="105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9">
        <v>25</v>
      </c>
      <c r="B622" s="105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9">
        <v>26</v>
      </c>
      <c r="B623" s="105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9">
        <v>27</v>
      </c>
      <c r="B624" s="105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9">
        <v>28</v>
      </c>
      <c r="B625" s="105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9">
        <v>29</v>
      </c>
      <c r="B626" s="105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9">
        <v>30</v>
      </c>
      <c r="B627" s="105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9">
        <v>1</v>
      </c>
      <c r="B631" s="105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9">
        <v>2</v>
      </c>
      <c r="B632" s="105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9">
        <v>3</v>
      </c>
      <c r="B633" s="105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9">
        <v>4</v>
      </c>
      <c r="B634" s="105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9">
        <v>5</v>
      </c>
      <c r="B635" s="105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9">
        <v>6</v>
      </c>
      <c r="B636" s="105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9">
        <v>7</v>
      </c>
      <c r="B637" s="105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9">
        <v>8</v>
      </c>
      <c r="B638" s="105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9">
        <v>9</v>
      </c>
      <c r="B639" s="105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9">
        <v>10</v>
      </c>
      <c r="B640" s="105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9">
        <v>11</v>
      </c>
      <c r="B641" s="105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9">
        <v>12</v>
      </c>
      <c r="B642" s="105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9">
        <v>13</v>
      </c>
      <c r="B643" s="105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9">
        <v>14</v>
      </c>
      <c r="B644" s="105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9">
        <v>15</v>
      </c>
      <c r="B645" s="105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9">
        <v>16</v>
      </c>
      <c r="B646" s="105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9">
        <v>17</v>
      </c>
      <c r="B647" s="105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9">
        <v>18</v>
      </c>
      <c r="B648" s="105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9">
        <v>19</v>
      </c>
      <c r="B649" s="105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9">
        <v>20</v>
      </c>
      <c r="B650" s="105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9">
        <v>21</v>
      </c>
      <c r="B651" s="105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9">
        <v>22</v>
      </c>
      <c r="B652" s="105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9">
        <v>23</v>
      </c>
      <c r="B653" s="105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9">
        <v>24</v>
      </c>
      <c r="B654" s="105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9">
        <v>25</v>
      </c>
      <c r="B655" s="105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9">
        <v>26</v>
      </c>
      <c r="B656" s="105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9">
        <v>27</v>
      </c>
      <c r="B657" s="105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9">
        <v>28</v>
      </c>
      <c r="B658" s="105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9">
        <v>29</v>
      </c>
      <c r="B659" s="105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9">
        <v>30</v>
      </c>
      <c r="B660" s="105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9">
        <v>1</v>
      </c>
      <c r="B664" s="105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9">
        <v>2</v>
      </c>
      <c r="B665" s="105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9">
        <v>3</v>
      </c>
      <c r="B666" s="105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9">
        <v>4</v>
      </c>
      <c r="B667" s="105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9">
        <v>5</v>
      </c>
      <c r="B668" s="105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9">
        <v>6</v>
      </c>
      <c r="B669" s="105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9">
        <v>7</v>
      </c>
      <c r="B670" s="105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9">
        <v>8</v>
      </c>
      <c r="B671" s="105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9">
        <v>9</v>
      </c>
      <c r="B672" s="105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9">
        <v>10</v>
      </c>
      <c r="B673" s="105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9">
        <v>11</v>
      </c>
      <c r="B674" s="105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9">
        <v>12</v>
      </c>
      <c r="B675" s="105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9">
        <v>13</v>
      </c>
      <c r="B676" s="105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9">
        <v>14</v>
      </c>
      <c r="B677" s="105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9">
        <v>15</v>
      </c>
      <c r="B678" s="105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9">
        <v>16</v>
      </c>
      <c r="B679" s="105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9">
        <v>17</v>
      </c>
      <c r="B680" s="105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9">
        <v>18</v>
      </c>
      <c r="B681" s="105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9">
        <v>19</v>
      </c>
      <c r="B682" s="105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9">
        <v>20</v>
      </c>
      <c r="B683" s="105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9">
        <v>21</v>
      </c>
      <c r="B684" s="105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9">
        <v>22</v>
      </c>
      <c r="B685" s="105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9">
        <v>23</v>
      </c>
      <c r="B686" s="105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9">
        <v>24</v>
      </c>
      <c r="B687" s="105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9">
        <v>25</v>
      </c>
      <c r="B688" s="105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9">
        <v>26</v>
      </c>
      <c r="B689" s="105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9">
        <v>27</v>
      </c>
      <c r="B690" s="105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9">
        <v>28</v>
      </c>
      <c r="B691" s="105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9">
        <v>29</v>
      </c>
      <c r="B692" s="105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9">
        <v>30</v>
      </c>
      <c r="B693" s="105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9">
        <v>1</v>
      </c>
      <c r="B697" s="105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9">
        <v>2</v>
      </c>
      <c r="B698" s="105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9">
        <v>3</v>
      </c>
      <c r="B699" s="105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9">
        <v>4</v>
      </c>
      <c r="B700" s="105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9">
        <v>5</v>
      </c>
      <c r="B701" s="105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9">
        <v>6</v>
      </c>
      <c r="B702" s="105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9">
        <v>7</v>
      </c>
      <c r="B703" s="105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9">
        <v>8</v>
      </c>
      <c r="B704" s="105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9">
        <v>9</v>
      </c>
      <c r="B705" s="105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9">
        <v>10</v>
      </c>
      <c r="B706" s="105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9">
        <v>11</v>
      </c>
      <c r="B707" s="105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9">
        <v>12</v>
      </c>
      <c r="B708" s="105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9">
        <v>13</v>
      </c>
      <c r="B709" s="105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9">
        <v>14</v>
      </c>
      <c r="B710" s="105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9">
        <v>15</v>
      </c>
      <c r="B711" s="105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9">
        <v>16</v>
      </c>
      <c r="B712" s="105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9">
        <v>17</v>
      </c>
      <c r="B713" s="105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9">
        <v>18</v>
      </c>
      <c r="B714" s="105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9">
        <v>19</v>
      </c>
      <c r="B715" s="105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9">
        <v>20</v>
      </c>
      <c r="B716" s="105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9">
        <v>21</v>
      </c>
      <c r="B717" s="105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9">
        <v>22</v>
      </c>
      <c r="B718" s="105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9">
        <v>23</v>
      </c>
      <c r="B719" s="105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9">
        <v>24</v>
      </c>
      <c r="B720" s="105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9">
        <v>25</v>
      </c>
      <c r="B721" s="105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9">
        <v>26</v>
      </c>
      <c r="B722" s="105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9">
        <v>27</v>
      </c>
      <c r="B723" s="105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9">
        <v>28</v>
      </c>
      <c r="B724" s="105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9">
        <v>29</v>
      </c>
      <c r="B725" s="105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9">
        <v>30</v>
      </c>
      <c r="B726" s="105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9">
        <v>1</v>
      </c>
      <c r="B730" s="105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9">
        <v>2</v>
      </c>
      <c r="B731" s="105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9">
        <v>3</v>
      </c>
      <c r="B732" s="105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9">
        <v>4</v>
      </c>
      <c r="B733" s="105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9">
        <v>5</v>
      </c>
      <c r="B734" s="105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9">
        <v>6</v>
      </c>
      <c r="B735" s="105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9">
        <v>7</v>
      </c>
      <c r="B736" s="105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9">
        <v>8</v>
      </c>
      <c r="B737" s="105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9">
        <v>9</v>
      </c>
      <c r="B738" s="105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9">
        <v>10</v>
      </c>
      <c r="B739" s="105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9">
        <v>11</v>
      </c>
      <c r="B740" s="105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9">
        <v>12</v>
      </c>
      <c r="B741" s="105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9">
        <v>13</v>
      </c>
      <c r="B742" s="105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9">
        <v>14</v>
      </c>
      <c r="B743" s="105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9">
        <v>15</v>
      </c>
      <c r="B744" s="105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9">
        <v>16</v>
      </c>
      <c r="B745" s="105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9">
        <v>17</v>
      </c>
      <c r="B746" s="105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9">
        <v>18</v>
      </c>
      <c r="B747" s="105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9">
        <v>19</v>
      </c>
      <c r="B748" s="105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9">
        <v>20</v>
      </c>
      <c r="B749" s="105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9">
        <v>21</v>
      </c>
      <c r="B750" s="105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9">
        <v>22</v>
      </c>
      <c r="B751" s="105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9">
        <v>23</v>
      </c>
      <c r="B752" s="105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9">
        <v>24</v>
      </c>
      <c r="B753" s="105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9">
        <v>25</v>
      </c>
      <c r="B754" s="105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9">
        <v>26</v>
      </c>
      <c r="B755" s="105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9">
        <v>27</v>
      </c>
      <c r="B756" s="105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9">
        <v>28</v>
      </c>
      <c r="B757" s="105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9">
        <v>29</v>
      </c>
      <c r="B758" s="105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9">
        <v>30</v>
      </c>
      <c r="B759" s="105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9">
        <v>1</v>
      </c>
      <c r="B763" s="105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9">
        <v>2</v>
      </c>
      <c r="B764" s="105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9">
        <v>3</v>
      </c>
      <c r="B765" s="105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9">
        <v>4</v>
      </c>
      <c r="B766" s="105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9">
        <v>5</v>
      </c>
      <c r="B767" s="105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9">
        <v>6</v>
      </c>
      <c r="B768" s="105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9">
        <v>7</v>
      </c>
      <c r="B769" s="105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9">
        <v>8</v>
      </c>
      <c r="B770" s="105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9">
        <v>9</v>
      </c>
      <c r="B771" s="105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9">
        <v>10</v>
      </c>
      <c r="B772" s="105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9">
        <v>11</v>
      </c>
      <c r="B773" s="105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9">
        <v>12</v>
      </c>
      <c r="B774" s="105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9">
        <v>13</v>
      </c>
      <c r="B775" s="105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9">
        <v>14</v>
      </c>
      <c r="B776" s="105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9">
        <v>15</v>
      </c>
      <c r="B777" s="105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9">
        <v>16</v>
      </c>
      <c r="B778" s="105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9">
        <v>17</v>
      </c>
      <c r="B779" s="105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9">
        <v>18</v>
      </c>
      <c r="B780" s="105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9">
        <v>19</v>
      </c>
      <c r="B781" s="105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9">
        <v>20</v>
      </c>
      <c r="B782" s="105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9">
        <v>21</v>
      </c>
      <c r="B783" s="105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9">
        <v>22</v>
      </c>
      <c r="B784" s="105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9">
        <v>23</v>
      </c>
      <c r="B785" s="105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9">
        <v>24</v>
      </c>
      <c r="B786" s="105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9">
        <v>25</v>
      </c>
      <c r="B787" s="105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9">
        <v>26</v>
      </c>
      <c r="B788" s="105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9">
        <v>27</v>
      </c>
      <c r="B789" s="105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9">
        <v>28</v>
      </c>
      <c r="B790" s="105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9">
        <v>29</v>
      </c>
      <c r="B791" s="105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9">
        <v>30</v>
      </c>
      <c r="B792" s="105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9">
        <v>1</v>
      </c>
      <c r="B796" s="105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9">
        <v>2</v>
      </c>
      <c r="B797" s="105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9">
        <v>3</v>
      </c>
      <c r="B798" s="105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9">
        <v>4</v>
      </c>
      <c r="B799" s="105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9">
        <v>5</v>
      </c>
      <c r="B800" s="105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9">
        <v>6</v>
      </c>
      <c r="B801" s="105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9">
        <v>7</v>
      </c>
      <c r="B802" s="105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9">
        <v>8</v>
      </c>
      <c r="B803" s="105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9">
        <v>9</v>
      </c>
      <c r="B804" s="105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9">
        <v>10</v>
      </c>
      <c r="B805" s="105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9">
        <v>11</v>
      </c>
      <c r="B806" s="105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9">
        <v>12</v>
      </c>
      <c r="B807" s="105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9">
        <v>13</v>
      </c>
      <c r="B808" s="105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9">
        <v>14</v>
      </c>
      <c r="B809" s="105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9">
        <v>15</v>
      </c>
      <c r="B810" s="105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9">
        <v>16</v>
      </c>
      <c r="B811" s="105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9">
        <v>17</v>
      </c>
      <c r="B812" s="105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9">
        <v>18</v>
      </c>
      <c r="B813" s="105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9">
        <v>19</v>
      </c>
      <c r="B814" s="105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9">
        <v>20</v>
      </c>
      <c r="B815" s="105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9">
        <v>21</v>
      </c>
      <c r="B816" s="105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9">
        <v>22</v>
      </c>
      <c r="B817" s="105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9">
        <v>23</v>
      </c>
      <c r="B818" s="105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9">
        <v>24</v>
      </c>
      <c r="B819" s="105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9">
        <v>25</v>
      </c>
      <c r="B820" s="105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9">
        <v>26</v>
      </c>
      <c r="B821" s="105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9">
        <v>27</v>
      </c>
      <c r="B822" s="105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9">
        <v>28</v>
      </c>
      <c r="B823" s="105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9">
        <v>29</v>
      </c>
      <c r="B824" s="105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9">
        <v>30</v>
      </c>
      <c r="B825" s="105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9">
        <v>1</v>
      </c>
      <c r="B829" s="105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9">
        <v>2</v>
      </c>
      <c r="B830" s="105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9">
        <v>3</v>
      </c>
      <c r="B831" s="105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9">
        <v>4</v>
      </c>
      <c r="B832" s="105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9">
        <v>5</v>
      </c>
      <c r="B833" s="105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9">
        <v>6</v>
      </c>
      <c r="B834" s="105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9">
        <v>7</v>
      </c>
      <c r="B835" s="105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9">
        <v>8</v>
      </c>
      <c r="B836" s="105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9">
        <v>9</v>
      </c>
      <c r="B837" s="105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9">
        <v>10</v>
      </c>
      <c r="B838" s="105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9">
        <v>11</v>
      </c>
      <c r="B839" s="105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9">
        <v>12</v>
      </c>
      <c r="B840" s="105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9">
        <v>13</v>
      </c>
      <c r="B841" s="105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9">
        <v>14</v>
      </c>
      <c r="B842" s="105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9">
        <v>15</v>
      </c>
      <c r="B843" s="105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9">
        <v>16</v>
      </c>
      <c r="B844" s="105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9">
        <v>17</v>
      </c>
      <c r="B845" s="105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9">
        <v>18</v>
      </c>
      <c r="B846" s="105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9">
        <v>19</v>
      </c>
      <c r="B847" s="105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9">
        <v>20</v>
      </c>
      <c r="B848" s="105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9">
        <v>21</v>
      </c>
      <c r="B849" s="105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9">
        <v>22</v>
      </c>
      <c r="B850" s="105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9">
        <v>23</v>
      </c>
      <c r="B851" s="105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9">
        <v>24</v>
      </c>
      <c r="B852" s="105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9">
        <v>25</v>
      </c>
      <c r="B853" s="105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9">
        <v>26</v>
      </c>
      <c r="B854" s="105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9">
        <v>27</v>
      </c>
      <c r="B855" s="105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9">
        <v>28</v>
      </c>
      <c r="B856" s="105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9">
        <v>29</v>
      </c>
      <c r="B857" s="105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9">
        <v>30</v>
      </c>
      <c r="B858" s="105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9">
        <v>1</v>
      </c>
      <c r="B862" s="105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9">
        <v>2</v>
      </c>
      <c r="B863" s="105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9">
        <v>3</v>
      </c>
      <c r="B864" s="105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9">
        <v>4</v>
      </c>
      <c r="B865" s="105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9">
        <v>5</v>
      </c>
      <c r="B866" s="105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9">
        <v>6</v>
      </c>
      <c r="B867" s="105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9">
        <v>7</v>
      </c>
      <c r="B868" s="105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9">
        <v>8</v>
      </c>
      <c r="B869" s="105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9">
        <v>9</v>
      </c>
      <c r="B870" s="105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9">
        <v>10</v>
      </c>
      <c r="B871" s="105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9">
        <v>11</v>
      </c>
      <c r="B872" s="105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9">
        <v>12</v>
      </c>
      <c r="B873" s="105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9">
        <v>13</v>
      </c>
      <c r="B874" s="105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9">
        <v>14</v>
      </c>
      <c r="B875" s="105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9">
        <v>15</v>
      </c>
      <c r="B876" s="105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9">
        <v>16</v>
      </c>
      <c r="B877" s="105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9">
        <v>17</v>
      </c>
      <c r="B878" s="105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9">
        <v>18</v>
      </c>
      <c r="B879" s="105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9">
        <v>19</v>
      </c>
      <c r="B880" s="105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9">
        <v>20</v>
      </c>
      <c r="B881" s="105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9">
        <v>21</v>
      </c>
      <c r="B882" s="105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9">
        <v>22</v>
      </c>
      <c r="B883" s="105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9">
        <v>23</v>
      </c>
      <c r="B884" s="105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9">
        <v>24</v>
      </c>
      <c r="B885" s="105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9">
        <v>25</v>
      </c>
      <c r="B886" s="105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9">
        <v>26</v>
      </c>
      <c r="B887" s="105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9">
        <v>27</v>
      </c>
      <c r="B888" s="105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9">
        <v>28</v>
      </c>
      <c r="B889" s="105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9">
        <v>29</v>
      </c>
      <c r="B890" s="105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9">
        <v>30</v>
      </c>
      <c r="B891" s="105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9">
        <v>1</v>
      </c>
      <c r="B895" s="105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9">
        <v>2</v>
      </c>
      <c r="B896" s="105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9">
        <v>3</v>
      </c>
      <c r="B897" s="105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9">
        <v>4</v>
      </c>
      <c r="B898" s="105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9">
        <v>5</v>
      </c>
      <c r="B899" s="105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9">
        <v>6</v>
      </c>
      <c r="B900" s="105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9">
        <v>7</v>
      </c>
      <c r="B901" s="105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9">
        <v>8</v>
      </c>
      <c r="B902" s="105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9">
        <v>9</v>
      </c>
      <c r="B903" s="105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9">
        <v>10</v>
      </c>
      <c r="B904" s="105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9">
        <v>11</v>
      </c>
      <c r="B905" s="105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9">
        <v>12</v>
      </c>
      <c r="B906" s="105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9">
        <v>13</v>
      </c>
      <c r="B907" s="105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9">
        <v>14</v>
      </c>
      <c r="B908" s="105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9">
        <v>15</v>
      </c>
      <c r="B909" s="105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9">
        <v>16</v>
      </c>
      <c r="B910" s="105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9">
        <v>17</v>
      </c>
      <c r="B911" s="105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9">
        <v>18</v>
      </c>
      <c r="B912" s="105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9">
        <v>19</v>
      </c>
      <c r="B913" s="105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9">
        <v>20</v>
      </c>
      <c r="B914" s="105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9">
        <v>21</v>
      </c>
      <c r="B915" s="105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9">
        <v>22</v>
      </c>
      <c r="B916" s="105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9">
        <v>23</v>
      </c>
      <c r="B917" s="105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9">
        <v>24</v>
      </c>
      <c r="B918" s="105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9">
        <v>25</v>
      </c>
      <c r="B919" s="105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9">
        <v>26</v>
      </c>
      <c r="B920" s="105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9">
        <v>27</v>
      </c>
      <c r="B921" s="105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9">
        <v>28</v>
      </c>
      <c r="B922" s="105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9">
        <v>29</v>
      </c>
      <c r="B923" s="105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9">
        <v>30</v>
      </c>
      <c r="B924" s="105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9">
        <v>1</v>
      </c>
      <c r="B928" s="105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9">
        <v>2</v>
      </c>
      <c r="B929" s="105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9">
        <v>3</v>
      </c>
      <c r="B930" s="105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9">
        <v>4</v>
      </c>
      <c r="B931" s="105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9">
        <v>5</v>
      </c>
      <c r="B932" s="105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9">
        <v>6</v>
      </c>
      <c r="B933" s="105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9">
        <v>7</v>
      </c>
      <c r="B934" s="105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9">
        <v>8</v>
      </c>
      <c r="B935" s="105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9">
        <v>9</v>
      </c>
      <c r="B936" s="105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9">
        <v>10</v>
      </c>
      <c r="B937" s="105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9">
        <v>11</v>
      </c>
      <c r="B938" s="105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9">
        <v>12</v>
      </c>
      <c r="B939" s="105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9">
        <v>13</v>
      </c>
      <c r="B940" s="105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9">
        <v>14</v>
      </c>
      <c r="B941" s="105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9">
        <v>15</v>
      </c>
      <c r="B942" s="105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9">
        <v>16</v>
      </c>
      <c r="B943" s="105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9">
        <v>17</v>
      </c>
      <c r="B944" s="105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9">
        <v>18</v>
      </c>
      <c r="B945" s="105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9">
        <v>19</v>
      </c>
      <c r="B946" s="105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9">
        <v>20</v>
      </c>
      <c r="B947" s="105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9">
        <v>21</v>
      </c>
      <c r="B948" s="105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9">
        <v>22</v>
      </c>
      <c r="B949" s="105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9">
        <v>23</v>
      </c>
      <c r="B950" s="105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9">
        <v>24</v>
      </c>
      <c r="B951" s="105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9">
        <v>25</v>
      </c>
      <c r="B952" s="105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9">
        <v>26</v>
      </c>
      <c r="B953" s="105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9">
        <v>27</v>
      </c>
      <c r="B954" s="105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9">
        <v>28</v>
      </c>
      <c r="B955" s="105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9">
        <v>29</v>
      </c>
      <c r="B956" s="105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9">
        <v>30</v>
      </c>
      <c r="B957" s="105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9">
        <v>1</v>
      </c>
      <c r="B961" s="105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9">
        <v>2</v>
      </c>
      <c r="B962" s="105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9">
        <v>3</v>
      </c>
      <c r="B963" s="105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9">
        <v>4</v>
      </c>
      <c r="B964" s="105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9">
        <v>5</v>
      </c>
      <c r="B965" s="105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9">
        <v>6</v>
      </c>
      <c r="B966" s="105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9">
        <v>7</v>
      </c>
      <c r="B967" s="105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9">
        <v>8</v>
      </c>
      <c r="B968" s="105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9">
        <v>9</v>
      </c>
      <c r="B969" s="105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9">
        <v>10</v>
      </c>
      <c r="B970" s="105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9">
        <v>11</v>
      </c>
      <c r="B971" s="105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9">
        <v>12</v>
      </c>
      <c r="B972" s="105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9">
        <v>13</v>
      </c>
      <c r="B973" s="105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9">
        <v>14</v>
      </c>
      <c r="B974" s="105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9">
        <v>15</v>
      </c>
      <c r="B975" s="105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9">
        <v>16</v>
      </c>
      <c r="B976" s="105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9">
        <v>17</v>
      </c>
      <c r="B977" s="105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9">
        <v>18</v>
      </c>
      <c r="B978" s="105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9">
        <v>19</v>
      </c>
      <c r="B979" s="105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9">
        <v>20</v>
      </c>
      <c r="B980" s="105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9">
        <v>21</v>
      </c>
      <c r="B981" s="105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9">
        <v>22</v>
      </c>
      <c r="B982" s="105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9">
        <v>23</v>
      </c>
      <c r="B983" s="105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9">
        <v>24</v>
      </c>
      <c r="B984" s="105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9">
        <v>25</v>
      </c>
      <c r="B985" s="105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9">
        <v>26</v>
      </c>
      <c r="B986" s="105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9">
        <v>27</v>
      </c>
      <c r="B987" s="105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9">
        <v>28</v>
      </c>
      <c r="B988" s="105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9">
        <v>29</v>
      </c>
      <c r="B989" s="105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9">
        <v>30</v>
      </c>
      <c r="B990" s="105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9">
        <v>1</v>
      </c>
      <c r="B994" s="105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9">
        <v>2</v>
      </c>
      <c r="B995" s="105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9">
        <v>3</v>
      </c>
      <c r="B996" s="105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9">
        <v>4</v>
      </c>
      <c r="B997" s="105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9">
        <v>5</v>
      </c>
      <c r="B998" s="105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9">
        <v>6</v>
      </c>
      <c r="B999" s="105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9">
        <v>7</v>
      </c>
      <c r="B1000" s="105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9">
        <v>8</v>
      </c>
      <c r="B1001" s="105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9">
        <v>9</v>
      </c>
      <c r="B1002" s="105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9">
        <v>10</v>
      </c>
      <c r="B1003" s="105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9">
        <v>11</v>
      </c>
      <c r="B1004" s="105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9">
        <v>12</v>
      </c>
      <c r="B1005" s="105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9">
        <v>13</v>
      </c>
      <c r="B1006" s="105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9">
        <v>14</v>
      </c>
      <c r="B1007" s="105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9">
        <v>15</v>
      </c>
      <c r="B1008" s="105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9">
        <v>16</v>
      </c>
      <c r="B1009" s="105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9">
        <v>17</v>
      </c>
      <c r="B1010" s="105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9">
        <v>18</v>
      </c>
      <c r="B1011" s="105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9">
        <v>19</v>
      </c>
      <c r="B1012" s="105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9">
        <v>20</v>
      </c>
      <c r="B1013" s="105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9">
        <v>21</v>
      </c>
      <c r="B1014" s="105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9">
        <v>22</v>
      </c>
      <c r="B1015" s="105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9">
        <v>23</v>
      </c>
      <c r="B1016" s="105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9">
        <v>24</v>
      </c>
      <c r="B1017" s="105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9">
        <v>25</v>
      </c>
      <c r="B1018" s="105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9">
        <v>26</v>
      </c>
      <c r="B1019" s="105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9">
        <v>27</v>
      </c>
      <c r="B1020" s="105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9">
        <v>28</v>
      </c>
      <c r="B1021" s="105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9">
        <v>29</v>
      </c>
      <c r="B1022" s="105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9">
        <v>30</v>
      </c>
      <c r="B1023" s="105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9">
        <v>1</v>
      </c>
      <c r="B1027" s="105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9">
        <v>2</v>
      </c>
      <c r="B1028" s="105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9">
        <v>3</v>
      </c>
      <c r="B1029" s="105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9">
        <v>4</v>
      </c>
      <c r="B1030" s="105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9">
        <v>5</v>
      </c>
      <c r="B1031" s="105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9">
        <v>6</v>
      </c>
      <c r="B1032" s="105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9">
        <v>7</v>
      </c>
      <c r="B1033" s="105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9">
        <v>8</v>
      </c>
      <c r="B1034" s="105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9">
        <v>9</v>
      </c>
      <c r="B1035" s="105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9">
        <v>10</v>
      </c>
      <c r="B1036" s="105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9">
        <v>11</v>
      </c>
      <c r="B1037" s="105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9">
        <v>12</v>
      </c>
      <c r="B1038" s="105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9">
        <v>13</v>
      </c>
      <c r="B1039" s="105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9">
        <v>14</v>
      </c>
      <c r="B1040" s="105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9">
        <v>15</v>
      </c>
      <c r="B1041" s="105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9">
        <v>16</v>
      </c>
      <c r="B1042" s="105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9">
        <v>17</v>
      </c>
      <c r="B1043" s="105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9">
        <v>18</v>
      </c>
      <c r="B1044" s="105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9">
        <v>19</v>
      </c>
      <c r="B1045" s="105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9">
        <v>20</v>
      </c>
      <c r="B1046" s="105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9">
        <v>21</v>
      </c>
      <c r="B1047" s="105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9">
        <v>22</v>
      </c>
      <c r="B1048" s="105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9">
        <v>23</v>
      </c>
      <c r="B1049" s="105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9">
        <v>24</v>
      </c>
      <c r="B1050" s="105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9">
        <v>25</v>
      </c>
      <c r="B1051" s="105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9">
        <v>26</v>
      </c>
      <c r="B1052" s="105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9">
        <v>27</v>
      </c>
      <c r="B1053" s="105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9">
        <v>28</v>
      </c>
      <c r="B1054" s="105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9">
        <v>29</v>
      </c>
      <c r="B1055" s="105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9">
        <v>30</v>
      </c>
      <c r="B1056" s="105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9">
        <v>1</v>
      </c>
      <c r="B1060" s="105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9">
        <v>2</v>
      </c>
      <c r="B1061" s="105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9">
        <v>3</v>
      </c>
      <c r="B1062" s="105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9">
        <v>4</v>
      </c>
      <c r="B1063" s="105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9">
        <v>5</v>
      </c>
      <c r="B1064" s="105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9">
        <v>6</v>
      </c>
      <c r="B1065" s="105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9">
        <v>7</v>
      </c>
      <c r="B1066" s="105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9">
        <v>8</v>
      </c>
      <c r="B1067" s="105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9">
        <v>9</v>
      </c>
      <c r="B1068" s="105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9">
        <v>10</v>
      </c>
      <c r="B1069" s="105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9">
        <v>11</v>
      </c>
      <c r="B1070" s="105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9">
        <v>12</v>
      </c>
      <c r="B1071" s="105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9">
        <v>13</v>
      </c>
      <c r="B1072" s="105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9">
        <v>14</v>
      </c>
      <c r="B1073" s="105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9">
        <v>15</v>
      </c>
      <c r="B1074" s="105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9">
        <v>16</v>
      </c>
      <c r="B1075" s="105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9">
        <v>17</v>
      </c>
      <c r="B1076" s="105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9">
        <v>18</v>
      </c>
      <c r="B1077" s="105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9">
        <v>19</v>
      </c>
      <c r="B1078" s="105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9">
        <v>20</v>
      </c>
      <c r="B1079" s="105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9">
        <v>21</v>
      </c>
      <c r="B1080" s="105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9">
        <v>22</v>
      </c>
      <c r="B1081" s="105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9">
        <v>23</v>
      </c>
      <c r="B1082" s="105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9">
        <v>24</v>
      </c>
      <c r="B1083" s="105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9">
        <v>25</v>
      </c>
      <c r="B1084" s="105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9">
        <v>26</v>
      </c>
      <c r="B1085" s="105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9">
        <v>27</v>
      </c>
      <c r="B1086" s="105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9">
        <v>28</v>
      </c>
      <c r="B1087" s="105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9">
        <v>29</v>
      </c>
      <c r="B1088" s="105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9">
        <v>30</v>
      </c>
      <c r="B1089" s="105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9">
        <v>1</v>
      </c>
      <c r="B1093" s="105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9">
        <v>2</v>
      </c>
      <c r="B1094" s="105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9">
        <v>3</v>
      </c>
      <c r="B1095" s="105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9">
        <v>4</v>
      </c>
      <c r="B1096" s="105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9">
        <v>5</v>
      </c>
      <c r="B1097" s="105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9">
        <v>6</v>
      </c>
      <c r="B1098" s="105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9">
        <v>7</v>
      </c>
      <c r="B1099" s="105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9">
        <v>8</v>
      </c>
      <c r="B1100" s="105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9">
        <v>9</v>
      </c>
      <c r="B1101" s="105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9">
        <v>10</v>
      </c>
      <c r="B1102" s="105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9">
        <v>11</v>
      </c>
      <c r="B1103" s="105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9">
        <v>12</v>
      </c>
      <c r="B1104" s="105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9">
        <v>13</v>
      </c>
      <c r="B1105" s="105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9">
        <v>14</v>
      </c>
      <c r="B1106" s="105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9">
        <v>15</v>
      </c>
      <c r="B1107" s="105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9">
        <v>16</v>
      </c>
      <c r="B1108" s="105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9">
        <v>17</v>
      </c>
      <c r="B1109" s="105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9">
        <v>18</v>
      </c>
      <c r="B1110" s="105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9">
        <v>19</v>
      </c>
      <c r="B1111" s="105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9">
        <v>20</v>
      </c>
      <c r="B1112" s="105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9">
        <v>21</v>
      </c>
      <c r="B1113" s="105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9">
        <v>22</v>
      </c>
      <c r="B1114" s="105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9">
        <v>23</v>
      </c>
      <c r="B1115" s="105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9">
        <v>24</v>
      </c>
      <c r="B1116" s="105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9">
        <v>25</v>
      </c>
      <c r="B1117" s="105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9">
        <v>26</v>
      </c>
      <c r="B1118" s="105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9">
        <v>27</v>
      </c>
      <c r="B1119" s="105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9">
        <v>28</v>
      </c>
      <c r="B1120" s="105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9">
        <v>29</v>
      </c>
      <c r="B1121" s="105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9">
        <v>30</v>
      </c>
      <c r="B1122" s="105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9">
        <v>1</v>
      </c>
      <c r="B1126" s="105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9">
        <v>2</v>
      </c>
      <c r="B1127" s="105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9">
        <v>3</v>
      </c>
      <c r="B1128" s="105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9">
        <v>4</v>
      </c>
      <c r="B1129" s="105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9">
        <v>5</v>
      </c>
      <c r="B1130" s="105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9">
        <v>6</v>
      </c>
      <c r="B1131" s="105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9">
        <v>7</v>
      </c>
      <c r="B1132" s="105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9">
        <v>8</v>
      </c>
      <c r="B1133" s="105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9">
        <v>9</v>
      </c>
      <c r="B1134" s="105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9">
        <v>10</v>
      </c>
      <c r="B1135" s="105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9">
        <v>11</v>
      </c>
      <c r="B1136" s="105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9">
        <v>12</v>
      </c>
      <c r="B1137" s="105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9">
        <v>13</v>
      </c>
      <c r="B1138" s="105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9">
        <v>14</v>
      </c>
      <c r="B1139" s="105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9">
        <v>15</v>
      </c>
      <c r="B1140" s="105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9">
        <v>16</v>
      </c>
      <c r="B1141" s="105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9">
        <v>17</v>
      </c>
      <c r="B1142" s="105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9">
        <v>18</v>
      </c>
      <c r="B1143" s="105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9">
        <v>19</v>
      </c>
      <c r="B1144" s="105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9">
        <v>20</v>
      </c>
      <c r="B1145" s="105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9">
        <v>21</v>
      </c>
      <c r="B1146" s="105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9">
        <v>22</v>
      </c>
      <c r="B1147" s="105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9">
        <v>23</v>
      </c>
      <c r="B1148" s="105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9">
        <v>24</v>
      </c>
      <c r="B1149" s="105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9">
        <v>25</v>
      </c>
      <c r="B1150" s="105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9">
        <v>26</v>
      </c>
      <c r="B1151" s="105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9">
        <v>27</v>
      </c>
      <c r="B1152" s="105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9">
        <v>28</v>
      </c>
      <c r="B1153" s="105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9">
        <v>29</v>
      </c>
      <c r="B1154" s="105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9">
        <v>30</v>
      </c>
      <c r="B1155" s="105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9">
        <v>1</v>
      </c>
      <c r="B1159" s="105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9">
        <v>2</v>
      </c>
      <c r="B1160" s="105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9">
        <v>3</v>
      </c>
      <c r="B1161" s="105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9">
        <v>4</v>
      </c>
      <c r="B1162" s="105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9">
        <v>5</v>
      </c>
      <c r="B1163" s="105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9">
        <v>6</v>
      </c>
      <c r="B1164" s="105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9">
        <v>7</v>
      </c>
      <c r="B1165" s="105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9">
        <v>8</v>
      </c>
      <c r="B1166" s="105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9">
        <v>9</v>
      </c>
      <c r="B1167" s="105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9">
        <v>10</v>
      </c>
      <c r="B1168" s="105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9">
        <v>11</v>
      </c>
      <c r="B1169" s="105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9">
        <v>12</v>
      </c>
      <c r="B1170" s="105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9">
        <v>13</v>
      </c>
      <c r="B1171" s="105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9">
        <v>14</v>
      </c>
      <c r="B1172" s="105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9">
        <v>15</v>
      </c>
      <c r="B1173" s="105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9">
        <v>16</v>
      </c>
      <c r="B1174" s="105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9">
        <v>17</v>
      </c>
      <c r="B1175" s="105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9">
        <v>18</v>
      </c>
      <c r="B1176" s="105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9">
        <v>19</v>
      </c>
      <c r="B1177" s="105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9">
        <v>20</v>
      </c>
      <c r="B1178" s="105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9">
        <v>21</v>
      </c>
      <c r="B1179" s="105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9">
        <v>22</v>
      </c>
      <c r="B1180" s="105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9">
        <v>23</v>
      </c>
      <c r="B1181" s="105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9">
        <v>24</v>
      </c>
      <c r="B1182" s="105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9">
        <v>25</v>
      </c>
      <c r="B1183" s="105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9">
        <v>26</v>
      </c>
      <c r="B1184" s="105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9">
        <v>27</v>
      </c>
      <c r="B1185" s="105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9">
        <v>28</v>
      </c>
      <c r="B1186" s="105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9">
        <v>29</v>
      </c>
      <c r="B1187" s="105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9">
        <v>30</v>
      </c>
      <c r="B1188" s="105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9">
        <v>1</v>
      </c>
      <c r="B1192" s="105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9">
        <v>2</v>
      </c>
      <c r="B1193" s="105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9">
        <v>3</v>
      </c>
      <c r="B1194" s="105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9">
        <v>4</v>
      </c>
      <c r="B1195" s="105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9">
        <v>5</v>
      </c>
      <c r="B1196" s="105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9">
        <v>6</v>
      </c>
      <c r="B1197" s="105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9">
        <v>7</v>
      </c>
      <c r="B1198" s="105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9">
        <v>8</v>
      </c>
      <c r="B1199" s="105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9">
        <v>9</v>
      </c>
      <c r="B1200" s="105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9">
        <v>10</v>
      </c>
      <c r="B1201" s="105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9">
        <v>11</v>
      </c>
      <c r="B1202" s="105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9">
        <v>12</v>
      </c>
      <c r="B1203" s="105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9">
        <v>13</v>
      </c>
      <c r="B1204" s="105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9">
        <v>14</v>
      </c>
      <c r="B1205" s="105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9">
        <v>15</v>
      </c>
      <c r="B1206" s="105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9">
        <v>16</v>
      </c>
      <c r="B1207" s="105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9">
        <v>17</v>
      </c>
      <c r="B1208" s="105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9">
        <v>18</v>
      </c>
      <c r="B1209" s="105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9">
        <v>19</v>
      </c>
      <c r="B1210" s="105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9">
        <v>20</v>
      </c>
      <c r="B1211" s="105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9">
        <v>21</v>
      </c>
      <c r="B1212" s="105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9">
        <v>22</v>
      </c>
      <c r="B1213" s="105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9">
        <v>23</v>
      </c>
      <c r="B1214" s="105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9">
        <v>24</v>
      </c>
      <c r="B1215" s="105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9">
        <v>25</v>
      </c>
      <c r="B1216" s="105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9">
        <v>26</v>
      </c>
      <c r="B1217" s="105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9">
        <v>27</v>
      </c>
      <c r="B1218" s="105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9">
        <v>28</v>
      </c>
      <c r="B1219" s="105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9">
        <v>29</v>
      </c>
      <c r="B1220" s="105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9">
        <v>30</v>
      </c>
      <c r="B1221" s="105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9">
        <v>1</v>
      </c>
      <c r="B1225" s="105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9">
        <v>2</v>
      </c>
      <c r="B1226" s="105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9">
        <v>3</v>
      </c>
      <c r="B1227" s="105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9">
        <v>4</v>
      </c>
      <c r="B1228" s="105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9">
        <v>5</v>
      </c>
      <c r="B1229" s="105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9">
        <v>6</v>
      </c>
      <c r="B1230" s="105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9">
        <v>7</v>
      </c>
      <c r="B1231" s="105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9">
        <v>8</v>
      </c>
      <c r="B1232" s="105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9">
        <v>9</v>
      </c>
      <c r="B1233" s="105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9">
        <v>10</v>
      </c>
      <c r="B1234" s="105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9">
        <v>11</v>
      </c>
      <c r="B1235" s="105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9">
        <v>12</v>
      </c>
      <c r="B1236" s="105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9">
        <v>13</v>
      </c>
      <c r="B1237" s="105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9">
        <v>14</v>
      </c>
      <c r="B1238" s="105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9">
        <v>15</v>
      </c>
      <c r="B1239" s="105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9">
        <v>16</v>
      </c>
      <c r="B1240" s="105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9">
        <v>17</v>
      </c>
      <c r="B1241" s="105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9">
        <v>18</v>
      </c>
      <c r="B1242" s="105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9">
        <v>19</v>
      </c>
      <c r="B1243" s="105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9">
        <v>20</v>
      </c>
      <c r="B1244" s="105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9">
        <v>21</v>
      </c>
      <c r="B1245" s="105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9">
        <v>22</v>
      </c>
      <c r="B1246" s="105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9">
        <v>23</v>
      </c>
      <c r="B1247" s="105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9">
        <v>24</v>
      </c>
      <c r="B1248" s="105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9">
        <v>25</v>
      </c>
      <c r="B1249" s="105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9">
        <v>26</v>
      </c>
      <c r="B1250" s="105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9">
        <v>27</v>
      </c>
      <c r="B1251" s="105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9">
        <v>28</v>
      </c>
      <c r="B1252" s="105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9">
        <v>29</v>
      </c>
      <c r="B1253" s="105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9">
        <v>30</v>
      </c>
      <c r="B1254" s="105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9">
        <v>1</v>
      </c>
      <c r="B1258" s="105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9">
        <v>2</v>
      </c>
      <c r="B1259" s="105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9">
        <v>3</v>
      </c>
      <c r="B1260" s="105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9">
        <v>4</v>
      </c>
      <c r="B1261" s="105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9">
        <v>5</v>
      </c>
      <c r="B1262" s="105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9">
        <v>6</v>
      </c>
      <c r="B1263" s="105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9">
        <v>7</v>
      </c>
      <c r="B1264" s="105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9">
        <v>8</v>
      </c>
      <c r="B1265" s="105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9">
        <v>9</v>
      </c>
      <c r="B1266" s="105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9">
        <v>10</v>
      </c>
      <c r="B1267" s="105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9">
        <v>11</v>
      </c>
      <c r="B1268" s="105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9">
        <v>12</v>
      </c>
      <c r="B1269" s="105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9">
        <v>13</v>
      </c>
      <c r="B1270" s="105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9">
        <v>14</v>
      </c>
      <c r="B1271" s="105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9">
        <v>15</v>
      </c>
      <c r="B1272" s="105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9">
        <v>16</v>
      </c>
      <c r="B1273" s="105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9">
        <v>17</v>
      </c>
      <c r="B1274" s="105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9">
        <v>18</v>
      </c>
      <c r="B1275" s="105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9">
        <v>19</v>
      </c>
      <c r="B1276" s="105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9">
        <v>20</v>
      </c>
      <c r="B1277" s="105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9">
        <v>21</v>
      </c>
      <c r="B1278" s="105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9">
        <v>22</v>
      </c>
      <c r="B1279" s="105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9">
        <v>23</v>
      </c>
      <c r="B1280" s="105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9">
        <v>24</v>
      </c>
      <c r="B1281" s="105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9">
        <v>25</v>
      </c>
      <c r="B1282" s="105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9">
        <v>26</v>
      </c>
      <c r="B1283" s="105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9">
        <v>27</v>
      </c>
      <c r="B1284" s="105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9">
        <v>28</v>
      </c>
      <c r="B1285" s="105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9">
        <v>29</v>
      </c>
      <c r="B1286" s="105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9">
        <v>30</v>
      </c>
      <c r="B1287" s="105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9">
        <v>1</v>
      </c>
      <c r="B1291" s="105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9">
        <v>2</v>
      </c>
      <c r="B1292" s="105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9">
        <v>3</v>
      </c>
      <c r="B1293" s="105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9">
        <v>4</v>
      </c>
      <c r="B1294" s="105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9">
        <v>5</v>
      </c>
      <c r="B1295" s="105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9">
        <v>6</v>
      </c>
      <c r="B1296" s="105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9">
        <v>7</v>
      </c>
      <c r="B1297" s="105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9">
        <v>8</v>
      </c>
      <c r="B1298" s="105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9">
        <v>9</v>
      </c>
      <c r="B1299" s="105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9">
        <v>10</v>
      </c>
      <c r="B1300" s="105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9">
        <v>11</v>
      </c>
      <c r="B1301" s="105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9">
        <v>12</v>
      </c>
      <c r="B1302" s="105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9">
        <v>13</v>
      </c>
      <c r="B1303" s="105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9">
        <v>14</v>
      </c>
      <c r="B1304" s="105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9">
        <v>15</v>
      </c>
      <c r="B1305" s="105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9">
        <v>16</v>
      </c>
      <c r="B1306" s="105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9">
        <v>17</v>
      </c>
      <c r="B1307" s="105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9">
        <v>18</v>
      </c>
      <c r="B1308" s="105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9">
        <v>19</v>
      </c>
      <c r="B1309" s="105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9">
        <v>20</v>
      </c>
      <c r="B1310" s="105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9">
        <v>21</v>
      </c>
      <c r="B1311" s="105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9">
        <v>22</v>
      </c>
      <c r="B1312" s="105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9">
        <v>23</v>
      </c>
      <c r="B1313" s="105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9">
        <v>24</v>
      </c>
      <c r="B1314" s="105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9">
        <v>25</v>
      </c>
      <c r="B1315" s="105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9">
        <v>26</v>
      </c>
      <c r="B1316" s="105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9">
        <v>27</v>
      </c>
      <c r="B1317" s="105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9">
        <v>28</v>
      </c>
      <c r="B1318" s="105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9">
        <v>29</v>
      </c>
      <c r="B1319" s="105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9">
        <v>30</v>
      </c>
      <c r="B1320" s="105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2018-08-10T04:09:53Z</cp:lastPrinted>
  <dcterms:created xsi:type="dcterms:W3CDTF">2012-03-13T00:50:25Z</dcterms:created>
  <dcterms:modified xsi:type="dcterms:W3CDTF">2018-09-04T01:37:53Z</dcterms:modified>
</cp:coreProperties>
</file>