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B433" i="3" l="1"/>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<sst xmlns="http://schemas.openxmlformats.org/spreadsheetml/2006/main" count="2896" uniqueCount="636">
  <si>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</si>
  <si>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</si>
  <si>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</si>
  <si>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</si>
  <si>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</si>
  <si>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</si>
  <si>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</si>
  <si>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</si>
  <si>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</si>
  <si>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</si>
  <si>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</si>
  <si>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</si>
  <si>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</si>
  <si>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</si>
  <si>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</si>
  <si>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</si>
  <si>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</si>
  <si>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</si>
  <si>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</si>
  <si>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</si>
  <si>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</si>
  <si>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</si>
  <si>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</si>
  <si>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</si>
  <si>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</si>
  <si>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</si>
  <si>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</si>
  <si>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</si>
  <si>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</si>
  <si>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</si>
  <si>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</si>
  <si>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</si>
  <si>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</si>
  <si>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</si>
  <si>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</si>
  <si>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</si>
  <si>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</si>
  <si>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</si>
  <si>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</si>
  <si>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</si>
  <si>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</si>
  <si>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</si>
  <si>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</si>
  <si>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</si>
  <si>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</si>
  <si>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</si>
  <si>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</si>
  <si>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</si>
  <si>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</si>
  <si>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</si>
  <si>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</si>
  <si>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</si>
  <si>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</si>
  <si>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</si>
  <si>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</si>
  <si>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</si>
  <si>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</si>
  <si>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</si>
  <si>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</si>
  <si>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</si>
  <si>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</si>
  <si>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</si>
  <si>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</si>
  <si>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</si>
  <si>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</si>
  <si>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</si>
  <si>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</si>
  <si>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</si>
  <si>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</si>
  <si>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</si>
  <si>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</si>
  <si>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</si>
  <si>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</si>
  <si>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</si>
  <si>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</si>
  <si>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</si>
  <si>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</si>
  <si>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</si>
  <si>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</si>
  <si>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</si>
  <si>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</si>
  <si>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</si>
  <si>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</si>
  <si>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</si>
  <si>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</si>
  <si>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</si>
  <si>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</si>
  <si>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</si>
  <si>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</si>
  <si>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</si>
  <si>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</si>
  <si>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</si>
  <si>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</si>
  <si>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</si>
  <si>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</si>
  <si>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</si>
  <si>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</si>
  <si>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</si>
  <si>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</si>
  <si>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</si>
  <si>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</si>
  <si>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</si>
  <si>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</si>
  <si>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</si>
  <si>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</si>
  <si>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</si>
  <si>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</si>
  <si>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</si>
  <si>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</si>
  <si>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</si>
  <si>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</si>
  <si>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</si>
  <si>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</si>
  <si>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</si>
  <si>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</si>
  <si>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</si>
  <si>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</si>
  <si>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</si>
  <si>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</si>
  <si>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</si>
  <si>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</si>
  <si>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</si>
  <si>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</si>
  <si>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</si>
  <si>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</si>
  <si>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</si>
  <si>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</si>
  <si>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</si>
  <si>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</si>
  <si>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</si>
  <si>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</si>
  <si>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</si>
  <si>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</si>
  <si>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</si>
  <si>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</si>
  <si>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</si>
  <si>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</si>
  <si>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</si>
  <si>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</si>
  <si>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</si>
  <si>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</si>
  <si>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</si>
  <si>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</si>
  <si>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</si>
  <si>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</si>
  <si>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</si>
  <si>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</si>
  <si>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</si>
  <si>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</si>
  <si>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</si>
  <si>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</si>
  <si>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</si>
  <si>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</si>
  <si>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</si>
  <si>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</si>
  <si>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</si>
  <si>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</si>
  <si>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</si>
  <si>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</si>
  <si>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</si>
  <si>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</si>
  <si>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</si>
  <si>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</si>
  <si>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</si>
  <si>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</si>
  <si>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</si>
  <si>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</si>
  <si>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</si>
  <si>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</si>
  <si>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</si>
  <si>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</si>
  <si>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</si>
  <si>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</si>
  <si>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</si>
  <si>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</si>
  <si>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</si>
  <si>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</si>
  <si>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</si>
  <si>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</si>
  <si>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</si>
  <si>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</si>
  <si>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</si>
  <si>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</si>
  <si>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</si>
  <si>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</si>
  <si>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</si>
  <si>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</si>
  <si>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</si>
  <si>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</si>
  <si>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</si>
  <si>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</si>
  <si>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</si>
  <si>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</si>
  <si>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</si>
  <si>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</si>
  <si>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</si>
  <si>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</si>
  <si>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</si>
  <si>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</si>
  <si>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</si>
  <si>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</si>
  <si>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</si>
  <si>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</si>
  <si>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</si>
  <si>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</si>
  <si>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</si>
  <si>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</si>
  <si>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</si>
  <si>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</si>
  <si>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</si>
  <si>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</si>
  <si>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</si>
  <si>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</si>
  <si>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</si>
  <si>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</si>
  <si>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</si>
  <si>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</si>
  <si>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</si>
  <si>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</si>
  <si>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</si>
  <si>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</si>
  <si>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</si>
  <si>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</si>
  <si>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</si>
  <si>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</si>
  <si>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</si>
  <si>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</si>
  <si>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</si>
  <si>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</si>
  <si>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</si>
  <si>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</si>
  <si>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</si>
  <si>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</si>
  <si>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</si>
  <si>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</si>
  <si>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</si>
  <si>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</si>
  <si>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</si>
  <si>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</si>
  <si>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</si>
  <si>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</si>
  <si>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</si>
  <si>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</si>
  <si>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</si>
  <si>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</si>
  <si>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</si>
  <si>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</si>
  <si>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</si>
  <si>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</si>
  <si>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</si>
  <si>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</si>
  <si>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</si>
  <si>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</si>
  <si>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</si>
  <si>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</si>
  <si>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</si>
  <si>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</si>
  <si>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</si>
  <si>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</si>
  <si>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</si>
  <si>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</si>
  <si>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</si>
  <si>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</si>
  <si>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</si>
  <si>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</si>
  <si>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</si>
  <si>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</si>
  <si>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</si>
  <si>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</si>
  <si>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</si>
  <si>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</si>
  <si>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</si>
  <si>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</si>
  <si>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</si>
  <si>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</si>
  <si>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</si>
  <si>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</si>
  <si>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</si>
  <si>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</si>
  <si>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</si>
  <si>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</si>
  <si>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</si>
  <si>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</si>
  <si>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</si>
  <si>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</si>
  <si>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</si>
  <si>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</si>
  <si>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</si>
  <si>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</si>
  <si>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</si>
  <si>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</si>
  <si>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</si>
  <si>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</si>
  <si>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</si>
  <si>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</si>
  <si>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</si>
  <si>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</si>
  <si>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</si>
  <si>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</si>
  <si>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</si>
  <si>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</si>
  <si>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</si>
  <si>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</si>
  <si>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</si>
  <si>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</si>
  <si>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</si>
  <si>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</si>
  <si>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</si>
  <si>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</si>
  <si>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</si>
  <si>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</si>
  <si>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</si>
  <si>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</si>
  <si>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</si>
  <si>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</si>
  <si>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</si>
  <si>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</si>
  <si>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</si>
  <si>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</si>
  <si>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</si>
  <si>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</si>
  <si>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</si>
  <si>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</si>
  <si>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</si>
  <si>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</si>
  <si>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</si>
  <si>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</si>
  <si>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</si>
  <si>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</si>
  <si>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</si>
  <si>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</si>
  <si>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</si>
  <si>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</si>
  <si>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</si>
  <si>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</si>
  <si>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</si>
  <si>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</si>
  <si>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</si>
  <si>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</si>
  <si>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</si>
  <si>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</si>
  <si>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</si>
  <si>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</si>
  <si>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</si>
  <si>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</si>
  <si>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</si>
  <si>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</si>
  <si>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</si>
  <si>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</si>
  <si>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</si>
  <si>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</si>
  <si>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</si>
  <si>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</si>
  <si>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</si>
  <si>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</si>
  <si>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</si>
  <si>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</si>
  <si>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</si>
  <si>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</si>
  <si>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</si>
  <si>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</si>
  <si>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</si>
  <si>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</si>
  <si>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</si>
  <si>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</si>
  <si>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</si>
  <si>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</si>
  <si>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</si>
  <si>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</si>
  <si>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</si>
  <si>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</si>
  <si>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</si>
  <si>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</si>
  <si>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</si>
  <si>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</si>
  <si>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</si>
  <si>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</si>
  <si>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</si>
  <si>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</si>
  <si>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</si>
  <si>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</si>
  <si>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</si>
  <si>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</si>
  <si>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</si>
  <si>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</si>
  <si>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</si>
  <si>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</si>
  <si>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</si>
  <si>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</si>
  <si>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</si>
  <si>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</si>
  <si>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</si>
  <si>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</si>
  <si>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</si>
  <si>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</si>
  <si>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</si>
  <si>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</si>
  <si>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</si>
  <si>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</si>
  <si>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</si>
  <si>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</si>
  <si>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</si>
  <si>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</si>
  <si>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</si>
  <si>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</si>
  <si>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</si>
  <si>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</si>
  <si>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</si>
  <si>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</si>
  <si>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</si>
  <si>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</si>
  <si>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</si>
  <si>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</si>
  <si>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</si>
  <si>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</si>
  <si>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</si>
  <si>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</si>
  <si>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</si>
  <si>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</si>
  <si>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</si>
  <si>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</si>
  <si>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</si>
  <si>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</si>
  <si>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</si>
  <si>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</si>
  <si>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</si>
  <si>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</si>
  <si>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</si>
  <si>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</si>
  <si>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</si>
  <si>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</si>
  <si>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</si>
  <si>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</si>
  <si>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</si>
  <si>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</si>
  <si>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</si>
  <si>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</si>
  <si>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</si>
  <si>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</si>
  <si>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</si>
  <si>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</si>
  <si>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</si>
  <si>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</si>
  <si>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</si>
  <si>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</si>
  <si>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</si>
  <si>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</si>
  <si>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</si>
  <si>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</si>
  <si>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</si>
  <si>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</si>
  <si>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</si>
  <si>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</si>
  <si>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</si>
  <si>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</si>
  <si>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</si>
  <si>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</si>
  <si>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</si>
  <si>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</si>
  <si>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</si>
  <si>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</si>
  <si>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</si>
  <si>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</si>
  <si>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</si>
  <si>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</si>
  <si>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</si>
  <si>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</si>
  <si>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</si>
  <si>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</si>
  <si>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</si>
  <si>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</si>
  <si>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</si>
  <si>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</si>
  <si>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</si>
  <si>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</si>
  <si>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</si>
  <si>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</si>
  <si>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</si>
  <si>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</si>
  <si>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</si>
  <si>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</si>
  <si>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</si>
  <si>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</si>
  <si>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</si>
  <si>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</si>
  <si>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</si>
  <si>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</si>
  <si>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</si>
  <si>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</si>
  <si>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</si>
  <si>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</si>
  <si>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</si>
  <si>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</si>
  <si>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</si>
  <si>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</si>
  <si>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</si>
  <si>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</si>
  <si>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</si>
  <si>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</si>
  <si>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</si>
  <si>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</si>
  <si>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</si>
  <si>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</si>
  <si>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</si>
  <si>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</si>
  <si>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</si>
  <si>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</si>
  <si>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</si>
  <si>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</si>
  <si>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</si>
  <si>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</si>
  <si>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</si>
  <si>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</si>
  <si>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</si>
  <si>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</si>
  <si>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</si>
  <si>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</si>
  <si>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</si>
  <si>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</si>
  <si>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</si>
  <si>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</si>
  <si>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</si>
  <si>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</si>
  <si>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</si>
  <si>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</si>
  <si>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</si>
  <si>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</si>
  <si>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</si>
  <si>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</si>
  <si>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</si>
  <si>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</si>
  <si>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</si>
  <si>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</si>
  <si>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</si>
  <si>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</si>
  <si>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</si>
  <si>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</si>
  <si>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</si>
  <si>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</si>
  <si>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</si>
  <si>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</si>
  <si>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</si>
  <si>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</si>
  <si>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</si>
  <si>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</si>
  <si>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</si>
  <si>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</si>
  <si>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</si>
  <si>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</si>
  <si>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 xml:space="preserve">水銀大気排出対策推進事業費 </t>
    <phoneticPr fontId="5"/>
  </si>
  <si>
    <t>水・大気環境局</t>
    <phoneticPr fontId="5"/>
  </si>
  <si>
    <t>大気環境課</t>
    <phoneticPr fontId="5"/>
  </si>
  <si>
    <t>大気環境課長
髙澤　哲也</t>
    <phoneticPr fontId="5"/>
  </si>
  <si>
    <t>○</t>
  </si>
  <si>
    <t>大気汚染防止法の一部を改正する法律
 (平成27年6月19日法律第41号)</t>
    <phoneticPr fontId="5"/>
  </si>
  <si>
    <t>水銀に関する水俣条約</t>
    <phoneticPr fontId="5"/>
  </si>
  <si>
    <t>環境保全調査費</t>
    <phoneticPr fontId="5"/>
  </si>
  <si>
    <t>水銀の排出実態を調査し、調査結果を取りまとめること。</t>
    <phoneticPr fontId="5"/>
  </si>
  <si>
    <t>回</t>
    <rPh sb="0" eb="1">
      <t>カイ</t>
    </rPh>
    <phoneticPr fontId="5"/>
  </si>
  <si>
    <t>-</t>
  </si>
  <si>
    <t>-</t>
    <phoneticPr fontId="5"/>
  </si>
  <si>
    <t>-</t>
    <phoneticPr fontId="5"/>
  </si>
  <si>
    <t>-</t>
    <phoneticPr fontId="5"/>
  </si>
  <si>
    <t>平成27年度水銀大気排出抑制対策調査業務 報告書
平成28年度水銀大気排出抑制対策調査業務 報告書
平成29年度水銀大気排出抑制対策調査業務 報告書</t>
    <phoneticPr fontId="5"/>
  </si>
  <si>
    <t>水銀の排出実態を把握するために必要な調査結果を取りまとめ、水銀大気排出インベントリーを作成した回数。</t>
    <rPh sb="29" eb="31">
      <t>スイギン</t>
    </rPh>
    <rPh sb="31" eb="33">
      <t>タイキ</t>
    </rPh>
    <rPh sb="33" eb="35">
      <t>ハイシュツ</t>
    </rPh>
    <rPh sb="43" eb="45">
      <t>サクセイ</t>
    </rPh>
    <rPh sb="47" eb="49">
      <t>カイスウ</t>
    </rPh>
    <phoneticPr fontId="5"/>
  </si>
  <si>
    <t>有識者による審議会・検討会の開催回数</t>
    <phoneticPr fontId="5"/>
  </si>
  <si>
    <t>水銀大気排出対策推進事業費／有識者による審議会・検討会の開催回数　　　　　　　　　　　　　</t>
    <rPh sb="20" eb="23">
      <t>シンギカイ</t>
    </rPh>
    <rPh sb="28" eb="30">
      <t>カイサイ</t>
    </rPh>
    <rPh sb="30" eb="32">
      <t>カイスウ</t>
    </rPh>
    <phoneticPr fontId="5"/>
  </si>
  <si>
    <t>百万円</t>
    <rPh sb="0" eb="2">
      <t>ヒャクマン</t>
    </rPh>
    <rPh sb="2" eb="3">
      <t>エン</t>
    </rPh>
    <phoneticPr fontId="5"/>
  </si>
  <si>
    <t>百万円/回</t>
    <rPh sb="0" eb="2">
      <t>ヒャクマン</t>
    </rPh>
    <rPh sb="2" eb="3">
      <t>エン</t>
    </rPh>
    <rPh sb="4" eb="5">
      <t>カイ</t>
    </rPh>
    <phoneticPr fontId="5"/>
  </si>
  <si>
    <t>75/3</t>
    <phoneticPr fontId="5"/>
  </si>
  <si>
    <t>32/2</t>
    <phoneticPr fontId="5"/>
  </si>
  <si>
    <t>37/5</t>
    <phoneticPr fontId="5"/>
  </si>
  <si>
    <t>３．大気・水・土壌環境等の保全</t>
    <phoneticPr fontId="5"/>
  </si>
  <si>
    <t>全国の継続測定地点における水銀の指針値達成率(%)</t>
    <phoneticPr fontId="5"/>
  </si>
  <si>
    <t>%</t>
    <phoneticPr fontId="5"/>
  </si>
  <si>
    <t>有</t>
  </si>
  <si>
    <t>無</t>
  </si>
  <si>
    <t>‐</t>
  </si>
  <si>
    <t>水銀に関する水俣条約の的確な実施のために必要な水銀大気排出規制制度の構築・維持等を行うものであり、社会のニーズを反映している。</t>
    <phoneticPr fontId="5"/>
  </si>
  <si>
    <t>水銀に関する水俣条約を踏まえた水銀大気排出規制制度の構築・維持等のための事業であることから、国が実施する必要がある。</t>
    <phoneticPr fontId="5"/>
  </si>
  <si>
    <t>水銀大気排出規制制度構築のため、国内の水銀大気排出施設における実態調査は必要不可欠である。</t>
    <phoneticPr fontId="5"/>
  </si>
  <si>
    <t>一般競争入札により競争性を確保している。
適切な公告期間等の確保に努めたが、一者応札が発生した。</t>
    <phoneticPr fontId="5"/>
  </si>
  <si>
    <t>排出実態調査に係る業務について競争入札を実施しているため、コスト等の水準は妥当である。</t>
    <phoneticPr fontId="5"/>
  </si>
  <si>
    <t>資金の流れ、費目・使途は合理的かつ適切である。</t>
    <phoneticPr fontId="5"/>
  </si>
  <si>
    <t>コスト削減の可能性について検討し、可能な範囲でコスト削減に努めている。</t>
    <phoneticPr fontId="5"/>
  </si>
  <si>
    <t>水銀の排出実態を把握するために必要な調査を実施している。</t>
    <rPh sb="0" eb="2">
      <t>スイギン</t>
    </rPh>
    <rPh sb="3" eb="5">
      <t>ハイシュツ</t>
    </rPh>
    <rPh sb="5" eb="7">
      <t>ジッタイ</t>
    </rPh>
    <rPh sb="8" eb="10">
      <t>ハアク</t>
    </rPh>
    <rPh sb="15" eb="17">
      <t>ヒツヨウ</t>
    </rPh>
    <rPh sb="18" eb="20">
      <t>チョウサ</t>
    </rPh>
    <rPh sb="21" eb="23">
      <t>ジッシ</t>
    </rPh>
    <phoneticPr fontId="6"/>
  </si>
  <si>
    <t>事業実施にあたり、外部有識者を含む検討会を開催し、手段・方法等の検討を実施し、効果的に実施している。</t>
  </si>
  <si>
    <t>見込み通りの検討会の開催回数を実施している。</t>
    <rPh sb="6" eb="9">
      <t>ケントウカイ</t>
    </rPh>
    <rPh sb="10" eb="12">
      <t>カイサイ</t>
    </rPh>
    <rPh sb="12" eb="14">
      <t>カイスウ</t>
    </rPh>
    <rPh sb="15" eb="17">
      <t>ジッシ</t>
    </rPh>
    <phoneticPr fontId="6"/>
  </si>
  <si>
    <t>水銀の実態を調査し、インベントリーの更新を行っている。</t>
    <rPh sb="0" eb="2">
      <t>スイギン</t>
    </rPh>
    <rPh sb="3" eb="5">
      <t>ジッタイ</t>
    </rPh>
    <rPh sb="6" eb="8">
      <t>チョウサ</t>
    </rPh>
    <rPh sb="18" eb="20">
      <t>コウシン</t>
    </rPh>
    <rPh sb="21" eb="22">
      <t>オコナ</t>
    </rPh>
    <phoneticPr fontId="6"/>
  </si>
  <si>
    <t>新27-0010</t>
    <rPh sb="0" eb="1">
      <t>シン</t>
    </rPh>
    <phoneticPr fontId="5"/>
  </si>
  <si>
    <t>109</t>
    <phoneticPr fontId="5"/>
  </si>
  <si>
    <t>A.（株）エックス都市研究所</t>
    <rPh sb="3" eb="4">
      <t>カブ</t>
    </rPh>
    <rPh sb="9" eb="11">
      <t>トシ</t>
    </rPh>
    <rPh sb="11" eb="14">
      <t>ケンキュウジョ</t>
    </rPh>
    <phoneticPr fontId="5"/>
  </si>
  <si>
    <t>B.（株）環境管理センター</t>
    <rPh sb="3" eb="4">
      <t>カブ</t>
    </rPh>
    <rPh sb="5" eb="7">
      <t>カンキョウ</t>
    </rPh>
    <rPh sb="7" eb="9">
      <t>カンリ</t>
    </rPh>
    <phoneticPr fontId="5"/>
  </si>
  <si>
    <t>C.（株）環境管理センター</t>
    <rPh sb="3" eb="4">
      <t>カブ</t>
    </rPh>
    <rPh sb="5" eb="7">
      <t>カンキョウ</t>
    </rPh>
    <rPh sb="7" eb="9">
      <t>カンリ</t>
    </rPh>
    <phoneticPr fontId="5"/>
  </si>
  <si>
    <t>人件費</t>
    <rPh sb="0" eb="3">
      <t>ジンケンヒ</t>
    </rPh>
    <phoneticPr fontId="5"/>
  </si>
  <si>
    <t>業務費等</t>
    <rPh sb="0" eb="3">
      <t>ギョウムヒ</t>
    </rPh>
    <rPh sb="3" eb="4">
      <t>トウ</t>
    </rPh>
    <phoneticPr fontId="5"/>
  </si>
  <si>
    <t>企画・打ち合わせ、調査、報告書の作成</t>
    <phoneticPr fontId="5"/>
  </si>
  <si>
    <t>業務費等</t>
    <phoneticPr fontId="5"/>
  </si>
  <si>
    <t>旅費、雑薬務費、消費税等</t>
    <rPh sb="8" eb="11">
      <t>ショウヒゼイ</t>
    </rPh>
    <rPh sb="11" eb="12">
      <t>トウ</t>
    </rPh>
    <phoneticPr fontId="5"/>
  </si>
  <si>
    <t>旅費、雑薬務費、消費税等</t>
    <phoneticPr fontId="5"/>
  </si>
  <si>
    <t>人件費</t>
    <phoneticPr fontId="5"/>
  </si>
  <si>
    <t>人件費</t>
    <phoneticPr fontId="5"/>
  </si>
  <si>
    <t>業務費等</t>
    <phoneticPr fontId="5"/>
  </si>
  <si>
    <t>旅費、会場借料、雑薬務費、消費税等</t>
    <rPh sb="3" eb="5">
      <t>カイジョウ</t>
    </rPh>
    <rPh sb="5" eb="7">
      <t>シャクリョウ</t>
    </rPh>
    <phoneticPr fontId="5"/>
  </si>
  <si>
    <t>企画・打ち合わせ、調査、報告書の作成</t>
    <phoneticPr fontId="5"/>
  </si>
  <si>
    <t>説明会開催、資料作成</t>
    <rPh sb="0" eb="3">
      <t>セツメイカイ</t>
    </rPh>
    <rPh sb="3" eb="5">
      <t>カイサイ</t>
    </rPh>
    <rPh sb="6" eb="8">
      <t>シリョウ</t>
    </rPh>
    <rPh sb="8" eb="10">
      <t>サクセイ</t>
    </rPh>
    <phoneticPr fontId="5"/>
  </si>
  <si>
    <t>（株）エックス都市研究所</t>
    <rPh sb="1" eb="2">
      <t>カブ</t>
    </rPh>
    <rPh sb="7" eb="9">
      <t>トシ</t>
    </rPh>
    <rPh sb="9" eb="12">
      <t>ケンキュウジョ</t>
    </rPh>
    <phoneticPr fontId="5"/>
  </si>
  <si>
    <t xml:space="preserve">国際動向への対応・情報収集や水銀大気排出インベントリーの更新について検討する業務
</t>
    <phoneticPr fontId="5"/>
  </si>
  <si>
    <t>-</t>
    <phoneticPr fontId="5"/>
  </si>
  <si>
    <t>（株）環境管理センター</t>
    <rPh sb="1" eb="2">
      <t>カブ</t>
    </rPh>
    <rPh sb="3" eb="5">
      <t>カンキョウ</t>
    </rPh>
    <rPh sb="5" eb="7">
      <t>カンリ</t>
    </rPh>
    <phoneticPr fontId="5"/>
  </si>
  <si>
    <t xml:space="preserve">国内外の水銀測定方法に関する基礎情報の収集・整理業務
</t>
    <phoneticPr fontId="5"/>
  </si>
  <si>
    <t>-</t>
    <phoneticPr fontId="5"/>
  </si>
  <si>
    <t>（株）環境管理センター</t>
    <phoneticPr fontId="5"/>
  </si>
  <si>
    <t xml:space="preserve">制度概要、に告示法の内容及び水銀測定のFAQについての資料作成・説明会開催業務
</t>
    <phoneticPr fontId="5"/>
  </si>
  <si>
    <t>　水銀に関する水俣条約を踏まえた改正大気汚染防止法を着実に施行するとともに、水銀大気排出インベントリーの精緻化や、国内外における水銀大気排出抑制技術の情報収集・普及等により、水銀の大気中への排出抑制対策を推進する。</t>
    <rPh sb="24" eb="25">
      <t>ホウ</t>
    </rPh>
    <rPh sb="26" eb="28">
      <t>チャクジツ</t>
    </rPh>
    <rPh sb="29" eb="31">
      <t>シコウ</t>
    </rPh>
    <rPh sb="70" eb="72">
      <t>ヨクセイ</t>
    </rPh>
    <rPh sb="72" eb="74">
      <t>ギジュツ</t>
    </rPh>
    <rPh sb="75" eb="77">
      <t>ジョウホウ</t>
    </rPh>
    <rPh sb="77" eb="79">
      <t>シュウシュウ</t>
    </rPh>
    <rPh sb="80" eb="82">
      <t>フキュウ</t>
    </rPh>
    <rPh sb="82" eb="83">
      <t>トウ</t>
    </rPh>
    <rPh sb="87" eb="89">
      <t>スイギン</t>
    </rPh>
    <phoneticPr fontId="5"/>
  </si>
  <si>
    <t>　改正大気汚染防止法に基づく規制・取組の実態を把握するため、地方公共団体や業界団体等を通じて水銀排出施設及び要排出抑制施設に関する情報や水銀濃度測定結果等の情報を収集する。これらの情報を活用するとともに、必要に応じて排出実態の調査を実施する等により、水俣条約で義務付けられている水銀大気排出インベントリーの精緻化に取り組む。加えて、国内外における排出抑制のための技術情報の収集、普及等を実施する。</t>
    <rPh sb="1" eb="3">
      <t>カイセイ</t>
    </rPh>
    <rPh sb="3" eb="5">
      <t>タイキ</t>
    </rPh>
    <rPh sb="5" eb="7">
      <t>オセン</t>
    </rPh>
    <rPh sb="7" eb="10">
      <t>ボウシホウ</t>
    </rPh>
    <rPh sb="11" eb="12">
      <t>モト</t>
    </rPh>
    <rPh sb="14" eb="16">
      <t>キセイ</t>
    </rPh>
    <rPh sb="17" eb="19">
      <t>トリクミ</t>
    </rPh>
    <rPh sb="20" eb="22">
      <t>ジッタイ</t>
    </rPh>
    <rPh sb="23" eb="25">
      <t>ハアク</t>
    </rPh>
    <rPh sb="102" eb="104">
      <t>ヒツヨウ</t>
    </rPh>
    <rPh sb="105" eb="106">
      <t>オウ</t>
    </rPh>
    <rPh sb="108" eb="110">
      <t>ハイシュツ</t>
    </rPh>
    <rPh sb="110" eb="112">
      <t>ジッタイ</t>
    </rPh>
    <rPh sb="113" eb="115">
      <t>チョウサ</t>
    </rPh>
    <rPh sb="116" eb="118">
      <t>ジッシ</t>
    </rPh>
    <rPh sb="120" eb="121">
      <t>トウ</t>
    </rPh>
    <rPh sb="139" eb="141">
      <t>スイギン</t>
    </rPh>
    <rPh sb="141" eb="143">
      <t>タイキ</t>
    </rPh>
    <rPh sb="153" eb="156">
      <t>セイチカ</t>
    </rPh>
    <rPh sb="162" eb="163">
      <t>クワ</t>
    </rPh>
    <rPh sb="166" eb="169">
      <t>コクナイガイ</t>
    </rPh>
    <phoneticPr fontId="5"/>
  </si>
  <si>
    <t>BAT（利用可能な最良の技術）/BEP（環境のための最良の慣行）を適用した水銀の大気排出規制制度の適切な運用等により、水銀に関する水俣条約の的確かつ円滑な実施を確保し、長期的な視点での人の健康の保護及び生活環境の保全に寄与する。</t>
    <rPh sb="49" eb="51">
      <t>テキセツ</t>
    </rPh>
    <rPh sb="52" eb="54">
      <t>ウンヨウ</t>
    </rPh>
    <rPh sb="54" eb="55">
      <t>トウ</t>
    </rPh>
    <rPh sb="59" eb="61">
      <t>スイギン</t>
    </rPh>
    <rPh sb="62" eb="63">
      <t>カン</t>
    </rPh>
    <rPh sb="65" eb="67">
      <t>ミナマタ</t>
    </rPh>
    <rPh sb="67" eb="69">
      <t>ジョウヤク</t>
    </rPh>
    <rPh sb="70" eb="72">
      <t>テキカク</t>
    </rPh>
    <rPh sb="74" eb="76">
      <t>エンカツ</t>
    </rPh>
    <rPh sb="77" eb="79">
      <t>ジッシ</t>
    </rPh>
    <rPh sb="80" eb="82">
      <t>カクホ</t>
    </rPh>
    <phoneticPr fontId="5"/>
  </si>
  <si>
    <t>-</t>
    <phoneticPr fontId="5"/>
  </si>
  <si>
    <t>-</t>
    <phoneticPr fontId="5"/>
  </si>
  <si>
    <t>-</t>
    <phoneticPr fontId="5"/>
  </si>
  <si>
    <t>-</t>
    <phoneticPr fontId="5"/>
  </si>
  <si>
    <t>-</t>
    <phoneticPr fontId="5"/>
  </si>
  <si>
    <t>-</t>
    <phoneticPr fontId="5"/>
  </si>
  <si>
    <t>-</t>
    <phoneticPr fontId="5"/>
  </si>
  <si>
    <t>-</t>
    <phoneticPr fontId="5"/>
  </si>
  <si>
    <t>　本事業の成果を基にして、大気汚染防止法を改正し、水銀排出施設の届出や排出基準の遵守などを義務づけるとともに、要排出抑制施設における自主的的取組を規定した（平成30年４月１日施行）。制度の円滑な運用を図るとともに、水銀の排出実態を把握し、水俣条約に基づく大気排出インベントリーを作成するため、引き続き本事業を推進する必要がある</t>
    <rPh sb="1" eb="2">
      <t>ホン</t>
    </rPh>
    <rPh sb="2" eb="4">
      <t>ジギョウ</t>
    </rPh>
    <rPh sb="5" eb="7">
      <t>セイカ</t>
    </rPh>
    <rPh sb="8" eb="9">
      <t>モト</t>
    </rPh>
    <rPh sb="13" eb="15">
      <t>タイキ</t>
    </rPh>
    <rPh sb="15" eb="17">
      <t>オセン</t>
    </rPh>
    <rPh sb="17" eb="20">
      <t>ボウシホウ</t>
    </rPh>
    <rPh sb="21" eb="23">
      <t>カイセイ</t>
    </rPh>
    <rPh sb="25" eb="27">
      <t>スイギン</t>
    </rPh>
    <rPh sb="27" eb="29">
      <t>ハイシュツ</t>
    </rPh>
    <rPh sb="29" eb="31">
      <t>シセツ</t>
    </rPh>
    <rPh sb="32" eb="34">
      <t>トドケデ</t>
    </rPh>
    <rPh sb="35" eb="37">
      <t>ハイシュツ</t>
    </rPh>
    <rPh sb="37" eb="39">
      <t>キジュン</t>
    </rPh>
    <rPh sb="40" eb="42">
      <t>ジュンシュ</t>
    </rPh>
    <rPh sb="45" eb="47">
      <t>ギム</t>
    </rPh>
    <rPh sb="55" eb="56">
      <t>ヨウ</t>
    </rPh>
    <rPh sb="56" eb="58">
      <t>ハイシュツ</t>
    </rPh>
    <rPh sb="58" eb="60">
      <t>ヨクセイ</t>
    </rPh>
    <rPh sb="60" eb="62">
      <t>シセツ</t>
    </rPh>
    <rPh sb="66" eb="69">
      <t>ジシュテキ</t>
    </rPh>
    <rPh sb="69" eb="70">
      <t>テキ</t>
    </rPh>
    <rPh sb="70" eb="72">
      <t>トリクミ</t>
    </rPh>
    <rPh sb="73" eb="75">
      <t>キテイ</t>
    </rPh>
    <rPh sb="78" eb="80">
      <t>ヘイセイ</t>
    </rPh>
    <rPh sb="82" eb="83">
      <t>ネン</t>
    </rPh>
    <rPh sb="84" eb="85">
      <t>ツキ</t>
    </rPh>
    <rPh sb="86" eb="87">
      <t>ヒ</t>
    </rPh>
    <rPh sb="91" eb="93">
      <t>セイド</t>
    </rPh>
    <rPh sb="94" eb="96">
      <t>エンカツ</t>
    </rPh>
    <rPh sb="97" eb="99">
      <t>ウンヨウ</t>
    </rPh>
    <rPh sb="100" eb="101">
      <t>ハカ</t>
    </rPh>
    <rPh sb="107" eb="109">
      <t>スイギン</t>
    </rPh>
    <rPh sb="110" eb="112">
      <t>ハイシュツ</t>
    </rPh>
    <rPh sb="112" eb="114">
      <t>ジッタイ</t>
    </rPh>
    <rPh sb="115" eb="117">
      <t>ハアク</t>
    </rPh>
    <rPh sb="119" eb="121">
      <t>ミナマタ</t>
    </rPh>
    <rPh sb="121" eb="123">
      <t>ジョウヤク</t>
    </rPh>
    <rPh sb="124" eb="125">
      <t>モト</t>
    </rPh>
    <rPh sb="127" eb="129">
      <t>タイキ</t>
    </rPh>
    <rPh sb="129" eb="131">
      <t>ハイシュツ</t>
    </rPh>
    <rPh sb="139" eb="141">
      <t>サクセイ</t>
    </rPh>
    <rPh sb="146" eb="147">
      <t>ヒ</t>
    </rPh>
    <rPh sb="148" eb="149">
      <t>ツヅ</t>
    </rPh>
    <rPh sb="150" eb="151">
      <t>ホン</t>
    </rPh>
    <rPh sb="151" eb="153">
      <t>ジギョウ</t>
    </rPh>
    <rPh sb="154" eb="156">
      <t>スイシン</t>
    </rPh>
    <rPh sb="158" eb="160">
      <t>ヒツヨウ</t>
    </rPh>
    <phoneticPr fontId="5"/>
  </si>
  <si>
    <t>地方自治体と連携して事業者による水銀測定結果を収集し、実測値に基づいた精緻な大気排出インベントリーを作成するなど、より効果的・効率的な事業の実施に務めていく。
一者応札の改善に向けては、公告期間の延長等見直しを図り、適正な競争の実施に努める。</t>
    <rPh sb="0" eb="2">
      <t>チホウ</t>
    </rPh>
    <rPh sb="2" eb="5">
      <t>ジチタイ</t>
    </rPh>
    <rPh sb="6" eb="8">
      <t>レンケイ</t>
    </rPh>
    <rPh sb="10" eb="13">
      <t>ジギョウシャ</t>
    </rPh>
    <rPh sb="16" eb="18">
      <t>スイギン</t>
    </rPh>
    <rPh sb="18" eb="20">
      <t>ソクテイ</t>
    </rPh>
    <rPh sb="20" eb="22">
      <t>ケッカ</t>
    </rPh>
    <rPh sb="23" eb="25">
      <t>シュウシュウ</t>
    </rPh>
    <rPh sb="27" eb="30">
      <t>ジッソクチ</t>
    </rPh>
    <rPh sb="31" eb="32">
      <t>モト</t>
    </rPh>
    <rPh sb="35" eb="37">
      <t>セイチ</t>
    </rPh>
    <rPh sb="38" eb="40">
      <t>タイキ</t>
    </rPh>
    <rPh sb="40" eb="42">
      <t>ハイシュツ</t>
    </rPh>
    <rPh sb="50" eb="52">
      <t>サクセイ</t>
    </rPh>
    <rPh sb="59" eb="62">
      <t>コウカテキ</t>
    </rPh>
    <rPh sb="63" eb="66">
      <t>コウリツテキ</t>
    </rPh>
    <rPh sb="67" eb="69">
      <t>ジギョウ</t>
    </rPh>
    <rPh sb="70" eb="72">
      <t>ジッシ</t>
    </rPh>
    <rPh sb="73" eb="74">
      <t>ツト</t>
    </rPh>
    <rPh sb="80" eb="82">
      <t>イッシャ</t>
    </rPh>
    <rPh sb="82" eb="84">
      <t>オウサツ</t>
    </rPh>
    <rPh sb="85" eb="87">
      <t>カイゼン</t>
    </rPh>
    <rPh sb="88" eb="89">
      <t>ム</t>
    </rPh>
    <rPh sb="93" eb="95">
      <t>コウコク</t>
    </rPh>
    <rPh sb="95" eb="97">
      <t>キカン</t>
    </rPh>
    <rPh sb="98" eb="100">
      <t>エンチョウ</t>
    </rPh>
    <rPh sb="100" eb="101">
      <t>トウ</t>
    </rPh>
    <rPh sb="101" eb="103">
      <t>ミナオ</t>
    </rPh>
    <rPh sb="105" eb="106">
      <t>ハカ</t>
    </rPh>
    <rPh sb="108" eb="110">
      <t>テキセイ</t>
    </rPh>
    <rPh sb="111" eb="113">
      <t>キョウソウ</t>
    </rPh>
    <rPh sb="114" eb="116">
      <t>ジッシ</t>
    </rPh>
    <rPh sb="117" eb="118">
      <t>ツト</t>
    </rPh>
    <phoneticPr fontId="5"/>
  </si>
  <si>
    <t>-</t>
    <phoneticPr fontId="5"/>
  </si>
  <si>
    <t>-</t>
    <phoneticPr fontId="5"/>
  </si>
  <si>
    <t>-</t>
    <phoneticPr fontId="5"/>
  </si>
  <si>
    <t>-</t>
    <phoneticPr fontId="5"/>
  </si>
  <si>
    <t>-</t>
    <phoneticPr fontId="5"/>
  </si>
  <si>
    <t>　自主的取組の規定等、水銀の排出抑制対策の推進に成果実績が有効に活用されている。
　引き続き、一者応札の改善を含め、適切な執行に努めること。</t>
    <phoneticPr fontId="5"/>
  </si>
  <si>
    <t>外部有識者点検対象外</t>
    <phoneticPr fontId="5"/>
  </si>
  <si>
    <t>32/4</t>
    <phoneticPr fontId="5"/>
  </si>
  <si>
    <t>引き続き、一者応札の改善を含め、適切な執行に努める。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</si>
</sst>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346363</xdr:rowOff>
    </xdr:from>
    <xdr:to>
      <xdr:col>20</xdr:col>
      <xdr:colOff>89247</xdr:colOff>
      <xdr:row>744</xdr:row>
      <xdr:rowOff>311726</xdr:rowOff>
    </xdr:to>
    <xdr:sp macro="" textlink="">
      <xdr:nvSpPr>
        <xdr:cNvPr id="2" name="テキスト ボックス 1"/>
        <xdr:cNvSpPr txBox="1"/>
      </xdr:nvSpPr>
      <xdr:spPr>
        <a:xfrm>
          <a:off x="1841500" y="38992463"/>
          <a:ext cx="1930747" cy="67656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t>環境省　３２</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12</xdr:col>
      <xdr:colOff>0</xdr:colOff>
      <xdr:row>744</xdr:row>
      <xdr:rowOff>346362</xdr:rowOff>
    </xdr:from>
    <xdr:to>
      <xdr:col>42</xdr:col>
      <xdr:colOff>47812</xdr:colOff>
      <xdr:row>746</xdr:row>
      <xdr:rowOff>121226</xdr:rowOff>
    </xdr:to>
    <xdr:sp macro="" textlink="">
      <xdr:nvSpPr>
        <xdr:cNvPr id="3" name="大かっこ 2"/>
        <xdr:cNvSpPr/>
      </xdr:nvSpPr>
      <xdr:spPr>
        <a:xfrm>
          <a:off x="2209800" y="39703662"/>
          <a:ext cx="5572312" cy="47971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ctr"/>
          <a:r>
            <a:rPr kumimoji="1" lang="ja-JP" altLang="en-US" sz="1200"/>
            <a:t>国内における水銀大気排出の管理・抑制及び国際的な水銀大気排出対策の推進</a:t>
          </a:r>
        </a:p>
      </xdr:txBody>
    </xdr:sp>
    <xdr:clientData/>
  </xdr:twoCellAnchor>
  <xdr:twoCellAnchor>
    <xdr:from>
      <xdr:col>11</xdr:col>
      <xdr:colOff>0</xdr:colOff>
      <xdr:row>748</xdr:row>
      <xdr:rowOff>88626</xdr:rowOff>
    </xdr:from>
    <xdr:to>
      <xdr:col>18</xdr:col>
      <xdr:colOff>169772</xdr:colOff>
      <xdr:row>748</xdr:row>
      <xdr:rowOff>314783</xdr:rowOff>
    </xdr:to>
    <xdr:sp macro="" textlink="">
      <xdr:nvSpPr>
        <xdr:cNvPr id="4" name="テキスト ボックス 3"/>
        <xdr:cNvSpPr txBox="1"/>
      </xdr:nvSpPr>
      <xdr:spPr>
        <a:xfrm>
          <a:off x="2025650" y="40855626"/>
          <a:ext cx="1458822" cy="226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11</xdr:col>
      <xdr:colOff>28575</xdr:colOff>
      <xdr:row>749</xdr:row>
      <xdr:rowOff>19050</xdr:rowOff>
    </xdr:from>
    <xdr:to>
      <xdr:col>25</xdr:col>
      <xdr:colOff>123825</xdr:colOff>
      <xdr:row>750</xdr:row>
      <xdr:rowOff>88322</xdr:rowOff>
    </xdr:to>
    <xdr:sp macro="" textlink="">
      <xdr:nvSpPr>
        <xdr:cNvPr id="5" name="テキスト ボックス 4"/>
        <xdr:cNvSpPr txBox="1"/>
      </xdr:nvSpPr>
      <xdr:spPr>
        <a:xfrm>
          <a:off x="2054225" y="41141650"/>
          <a:ext cx="2673350" cy="42487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en-US" altLang="ja-JP" sz="1100" spc="0" baseline="0">
              <a:solidFill>
                <a:schemeClr val="dk1"/>
              </a:solidFill>
              <a:latin typeface="+mn-lt"/>
              <a:ea typeface="+mn-ea"/>
              <a:cs typeface="+mn-cs"/>
            </a:rPr>
            <a:t>A. (</a:t>
          </a:r>
          <a:r>
            <a:rPr kumimoji="1" lang="ja-JP" altLang="en-US" sz="1100" spc="0" baseline="0">
              <a:solidFill>
                <a:schemeClr val="dk1"/>
              </a:solidFill>
              <a:latin typeface="+mn-lt"/>
              <a:ea typeface="+mn-ea"/>
              <a:cs typeface="+mn-cs"/>
            </a:rPr>
            <a:t>株</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エックス都市研究所　</a:t>
          </a:r>
          <a:r>
            <a:rPr kumimoji="1" lang="en-US" altLang="ja-JP" sz="1100" spc="0" baseline="0">
              <a:solidFill>
                <a:schemeClr val="dk1"/>
              </a:solidFill>
              <a:latin typeface="+mn-lt"/>
              <a:ea typeface="+mn-ea"/>
              <a:cs typeface="+mn-cs"/>
            </a:rPr>
            <a:t>16</a:t>
          </a:r>
          <a:r>
            <a:rPr kumimoji="1" lang="ja-JP" altLang="en-US" sz="1100" spc="0" baseline="0">
              <a:solidFill>
                <a:schemeClr val="dk1"/>
              </a:solidFill>
              <a:latin typeface="+mn-lt"/>
              <a:ea typeface="+mn-ea"/>
              <a:cs typeface="+mn-cs"/>
            </a:rPr>
            <a:t>百万円</a:t>
          </a:r>
          <a:endParaRPr kumimoji="1" lang="en-US" altLang="ja-JP" sz="1100" spc="0" baseline="0"/>
        </a:p>
      </xdr:txBody>
    </xdr:sp>
    <xdr:clientData/>
  </xdr:twoCellAnchor>
  <xdr:twoCellAnchor>
    <xdr:from>
      <xdr:col>26</xdr:col>
      <xdr:colOff>154666</xdr:colOff>
      <xdr:row>753</xdr:row>
      <xdr:rowOff>321129</xdr:rowOff>
    </xdr:from>
    <xdr:to>
      <xdr:col>48</xdr:col>
      <xdr:colOff>167555</xdr:colOff>
      <xdr:row>755</xdr:row>
      <xdr:rowOff>211157</xdr:rowOff>
    </xdr:to>
    <xdr:sp macro="" textlink="">
      <xdr:nvSpPr>
        <xdr:cNvPr id="6" name="大かっこ 5"/>
        <xdr:cNvSpPr/>
      </xdr:nvSpPr>
      <xdr:spPr bwMode="auto">
        <a:xfrm>
          <a:off x="4942566" y="42866129"/>
          <a:ext cx="4064189" cy="5948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国内外の水銀測定方法に関する基礎情報の収集・整理業務</a:t>
          </a:r>
          <a:endParaRPr kumimoji="1" lang="en-US" altLang="ja-JP" sz="1100">
            <a:solidFill>
              <a:schemeClr val="tx1"/>
            </a:solidFill>
            <a:latin typeface="+mn-lt"/>
            <a:ea typeface="+mn-ea"/>
            <a:cs typeface="+mn-cs"/>
          </a:endParaRPr>
        </a:p>
      </xdr:txBody>
    </xdr:sp>
    <xdr:clientData/>
  </xdr:twoCellAnchor>
  <xdr:twoCellAnchor>
    <xdr:from>
      <xdr:col>11</xdr:col>
      <xdr:colOff>0</xdr:colOff>
      <xdr:row>753</xdr:row>
      <xdr:rowOff>0</xdr:rowOff>
    </xdr:from>
    <xdr:to>
      <xdr:col>18</xdr:col>
      <xdr:colOff>169772</xdr:colOff>
      <xdr:row>754</xdr:row>
      <xdr:rowOff>0</xdr:rowOff>
    </xdr:to>
    <xdr:sp macro="" textlink="">
      <xdr:nvSpPr>
        <xdr:cNvPr id="7" name="テキスト ボックス 6"/>
        <xdr:cNvSpPr txBox="1"/>
      </xdr:nvSpPr>
      <xdr:spPr>
        <a:xfrm>
          <a:off x="2025650" y="42545000"/>
          <a:ext cx="1458822"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11</xdr:col>
      <xdr:colOff>85723</xdr:colOff>
      <xdr:row>754</xdr:row>
      <xdr:rowOff>22513</xdr:rowOff>
    </xdr:from>
    <xdr:to>
      <xdr:col>25</xdr:col>
      <xdr:colOff>78440</xdr:colOff>
      <xdr:row>755</xdr:row>
      <xdr:rowOff>115165</xdr:rowOff>
    </xdr:to>
    <xdr:sp macro="" textlink="">
      <xdr:nvSpPr>
        <xdr:cNvPr id="8" name="テキスト ボックス 7"/>
        <xdr:cNvSpPr txBox="1"/>
      </xdr:nvSpPr>
      <xdr:spPr>
        <a:xfrm>
          <a:off x="2111373" y="42916763"/>
          <a:ext cx="2570817" cy="44825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Ｂ．</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株</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環境管理センター　</a:t>
          </a:r>
          <a:r>
            <a:rPr kumimoji="1" lang="en-US" altLang="ja-JP" sz="1100" spc="0" baseline="0">
              <a:solidFill>
                <a:schemeClr val="dk1"/>
              </a:solidFill>
              <a:latin typeface="+mn-lt"/>
              <a:ea typeface="+mn-ea"/>
              <a:cs typeface="+mn-cs"/>
            </a:rPr>
            <a:t>9</a:t>
          </a:r>
          <a:r>
            <a:rPr kumimoji="1" lang="ja-JP" altLang="en-US" sz="1100" spc="0" baseline="0">
              <a:solidFill>
                <a:schemeClr val="dk1"/>
              </a:solidFill>
              <a:latin typeface="+mn-lt"/>
              <a:ea typeface="+mn-ea"/>
              <a:cs typeface="+mn-cs"/>
            </a:rPr>
            <a:t>百万円</a:t>
          </a:r>
          <a:endParaRPr kumimoji="1" lang="en-US" altLang="ja-JP" sz="1100" spc="0" baseline="0"/>
        </a:p>
      </xdr:txBody>
    </xdr:sp>
    <xdr:clientData/>
  </xdr:twoCellAnchor>
  <xdr:twoCellAnchor>
    <xdr:from>
      <xdr:col>26</xdr:col>
      <xdr:colOff>166006</xdr:colOff>
      <xdr:row>748</xdr:row>
      <xdr:rowOff>171291</xdr:rowOff>
    </xdr:from>
    <xdr:to>
      <xdr:col>48</xdr:col>
      <xdr:colOff>166485</xdr:colOff>
      <xdr:row>750</xdr:row>
      <xdr:rowOff>290286</xdr:rowOff>
    </xdr:to>
    <xdr:sp macro="" textlink="">
      <xdr:nvSpPr>
        <xdr:cNvPr id="9" name="大かっこ 8"/>
        <xdr:cNvSpPr/>
      </xdr:nvSpPr>
      <xdr:spPr bwMode="auto">
        <a:xfrm>
          <a:off x="4953906" y="40938291"/>
          <a:ext cx="4051779" cy="8301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国際動向への対応・情報収集や水銀大気排出インベントリーの更新について検討する業務</a:t>
          </a:r>
          <a:endParaRPr kumimoji="1" lang="en-US" altLang="ja-JP" sz="1100">
            <a:solidFill>
              <a:schemeClr val="tx1"/>
            </a:solidFill>
            <a:latin typeface="+mn-lt"/>
            <a:ea typeface="+mn-ea"/>
            <a:cs typeface="+mn-cs"/>
          </a:endParaRPr>
        </a:p>
      </xdr:txBody>
    </xdr:sp>
    <xdr:clientData/>
  </xdr:twoCellAnchor>
  <xdr:twoCellAnchor>
    <xdr:from>
      <xdr:col>8</xdr:col>
      <xdr:colOff>108857</xdr:colOff>
      <xdr:row>749</xdr:row>
      <xdr:rowOff>226786</xdr:rowOff>
    </xdr:from>
    <xdr:to>
      <xdr:col>11</xdr:col>
      <xdr:colOff>28575</xdr:colOff>
      <xdr:row>749</xdr:row>
      <xdr:rowOff>230579</xdr:rowOff>
    </xdr:to>
    <xdr:cxnSp macro="">
      <xdr:nvCxnSpPr>
        <xdr:cNvPr id="10" name="直線矢印コネクタ 9"/>
        <xdr:cNvCxnSpPr>
          <a:endCxn id="5" idx="1"/>
        </xdr:cNvCxnSpPr>
      </xdr:nvCxnSpPr>
      <xdr:spPr>
        <a:xfrm>
          <a:off x="1582057" y="41349386"/>
          <a:ext cx="472168" cy="379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99785</xdr:colOff>
      <xdr:row>754</xdr:row>
      <xdr:rowOff>193148</xdr:rowOff>
    </xdr:from>
    <xdr:to>
      <xdr:col>11</xdr:col>
      <xdr:colOff>95845</xdr:colOff>
      <xdr:row>754</xdr:row>
      <xdr:rowOff>199571</xdr:rowOff>
    </xdr:to>
    <xdr:cxnSp macro="">
      <xdr:nvCxnSpPr>
        <xdr:cNvPr id="11" name="直線矢印コネクタ 10"/>
        <xdr:cNvCxnSpPr/>
      </xdr:nvCxnSpPr>
      <xdr:spPr>
        <a:xfrm flipV="1">
          <a:off x="1572985" y="43087398"/>
          <a:ext cx="548510" cy="642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117929</xdr:colOff>
      <xdr:row>743</xdr:row>
      <xdr:rowOff>329045</xdr:rowOff>
    </xdr:from>
    <xdr:to>
      <xdr:col>10</xdr:col>
      <xdr:colOff>1</xdr:colOff>
      <xdr:row>758</xdr:row>
      <xdr:rowOff>81643</xdr:rowOff>
    </xdr:to>
    <xdr:cxnSp macro="">
      <xdr:nvCxnSpPr>
        <xdr:cNvPr id="12" name="カギ線コネクタ 11"/>
        <xdr:cNvCxnSpPr>
          <a:stCxn id="2" idx="1"/>
        </xdr:cNvCxnSpPr>
      </xdr:nvCxnSpPr>
      <xdr:spPr>
        <a:xfrm rot="10800000" flipV="1">
          <a:off x="1569358" y="37394902"/>
          <a:ext cx="244929" cy="5694384"/>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11206</xdr:colOff>
      <xdr:row>742</xdr:row>
      <xdr:rowOff>235324</xdr:rowOff>
    </xdr:from>
    <xdr:to>
      <xdr:col>47</xdr:col>
      <xdr:colOff>56030</xdr:colOff>
      <xdr:row>744</xdr:row>
      <xdr:rowOff>201705</xdr:rowOff>
    </xdr:to>
    <xdr:sp macro="" textlink="">
      <xdr:nvSpPr>
        <xdr:cNvPr id="13" name="大かっこ 12"/>
        <xdr:cNvSpPr/>
      </xdr:nvSpPr>
      <xdr:spPr>
        <a:xfrm>
          <a:off x="6088156" y="38881424"/>
          <a:ext cx="2622924" cy="6775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twoCellAnchor>
    <xdr:from>
      <xdr:col>11</xdr:col>
      <xdr:colOff>99787</xdr:colOff>
      <xdr:row>757</xdr:row>
      <xdr:rowOff>526141</xdr:rowOff>
    </xdr:from>
    <xdr:to>
      <xdr:col>25</xdr:col>
      <xdr:colOff>92504</xdr:colOff>
      <xdr:row>758</xdr:row>
      <xdr:rowOff>301293</xdr:rowOff>
    </xdr:to>
    <xdr:sp macro="" textlink="">
      <xdr:nvSpPr>
        <xdr:cNvPr id="14" name="テキスト ボックス 13"/>
        <xdr:cNvSpPr txBox="1"/>
      </xdr:nvSpPr>
      <xdr:spPr>
        <a:xfrm>
          <a:off x="2125437" y="44487191"/>
          <a:ext cx="2570817" cy="44190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en-US" altLang="ja-JP" sz="1100" spc="0" baseline="0">
              <a:solidFill>
                <a:schemeClr val="dk1"/>
              </a:solidFill>
              <a:latin typeface="+mn-lt"/>
              <a:ea typeface="+mn-ea"/>
              <a:cs typeface="+mn-cs"/>
            </a:rPr>
            <a:t>C</a:t>
          </a:r>
          <a:r>
            <a:rPr kumimoji="1" lang="ja-JP" altLang="en-US" sz="1100" spc="0" baseline="0">
              <a:solidFill>
                <a:schemeClr val="dk1"/>
              </a:solidFill>
              <a:latin typeface="+mn-lt"/>
              <a:ea typeface="+mn-ea"/>
              <a:cs typeface="+mn-cs"/>
            </a:rPr>
            <a:t>．</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株</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環境管理センター　</a:t>
          </a:r>
          <a:r>
            <a:rPr kumimoji="1" lang="en-US" altLang="ja-JP" sz="1100" spc="0" baseline="0">
              <a:solidFill>
                <a:schemeClr val="dk1"/>
              </a:solidFill>
              <a:latin typeface="+mn-lt"/>
              <a:ea typeface="+mn-ea"/>
              <a:cs typeface="+mn-cs"/>
            </a:rPr>
            <a:t>5</a:t>
          </a:r>
          <a:r>
            <a:rPr kumimoji="1" lang="ja-JP" altLang="en-US" sz="1100" spc="0" baseline="0">
              <a:solidFill>
                <a:schemeClr val="dk1"/>
              </a:solidFill>
              <a:latin typeface="+mn-lt"/>
              <a:ea typeface="+mn-ea"/>
              <a:cs typeface="+mn-cs"/>
            </a:rPr>
            <a:t>百万円</a:t>
          </a:r>
          <a:endParaRPr kumimoji="1" lang="en-US" altLang="ja-JP" sz="1100" spc="0" baseline="0">
            <a:solidFill>
              <a:schemeClr val="dk1"/>
            </a:solidFill>
            <a:latin typeface="+mn-lt"/>
            <a:ea typeface="+mn-ea"/>
            <a:cs typeface="+mn-cs"/>
          </a:endParaRPr>
        </a:p>
      </xdr:txBody>
    </xdr:sp>
    <xdr:clientData/>
  </xdr:twoCellAnchor>
  <xdr:twoCellAnchor>
    <xdr:from>
      <xdr:col>27</xdr:col>
      <xdr:colOff>45356</xdr:colOff>
      <xdr:row>757</xdr:row>
      <xdr:rowOff>399142</xdr:rowOff>
    </xdr:from>
    <xdr:to>
      <xdr:col>49</xdr:col>
      <xdr:colOff>58244</xdr:colOff>
      <xdr:row>758</xdr:row>
      <xdr:rowOff>580571</xdr:rowOff>
    </xdr:to>
    <xdr:sp macro="" textlink="">
      <xdr:nvSpPr>
        <xdr:cNvPr id="17" name="大かっこ 16"/>
        <xdr:cNvSpPr/>
      </xdr:nvSpPr>
      <xdr:spPr bwMode="auto">
        <a:xfrm>
          <a:off x="4943927" y="42735499"/>
          <a:ext cx="4004317" cy="8527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制度概要、に告示法の内容及び水銀測定の</a:t>
          </a:r>
          <a:r>
            <a:rPr kumimoji="1" lang="en-US" altLang="ja-JP" sz="1100">
              <a:solidFill>
                <a:schemeClr val="tx1"/>
              </a:solidFill>
              <a:latin typeface="+mn-lt"/>
              <a:ea typeface="+mn-ea"/>
              <a:cs typeface="+mn-cs"/>
            </a:rPr>
            <a:t>FAQ</a:t>
          </a:r>
          <a:r>
            <a:rPr kumimoji="1" lang="ja-JP" altLang="en-US" sz="1100">
              <a:solidFill>
                <a:schemeClr val="tx1"/>
              </a:solidFill>
              <a:latin typeface="+mn-lt"/>
              <a:ea typeface="+mn-ea"/>
              <a:cs typeface="+mn-cs"/>
            </a:rPr>
            <a:t>についての資料作成・説明会開催業務</a:t>
          </a:r>
          <a:endParaRPr kumimoji="1" lang="en-US" altLang="ja-JP" sz="1100">
            <a:solidFill>
              <a:schemeClr val="tx1"/>
            </a:solidFill>
            <a:latin typeface="+mn-lt"/>
            <a:ea typeface="+mn-ea"/>
            <a:cs typeface="+mn-cs"/>
          </a:endParaRPr>
        </a:p>
      </xdr:txBody>
    </xdr:sp>
    <xdr:clientData/>
  </xdr:twoCellAnchor>
  <xdr:twoCellAnchor>
    <xdr:from>
      <xdr:col>8</xdr:col>
      <xdr:colOff>90714</xdr:colOff>
      <xdr:row>758</xdr:row>
      <xdr:rowOff>81644</xdr:rowOff>
    </xdr:from>
    <xdr:to>
      <xdr:col>11</xdr:col>
      <xdr:colOff>110252</xdr:colOff>
      <xdr:row>758</xdr:row>
      <xdr:rowOff>90714</xdr:rowOff>
    </xdr:to>
    <xdr:cxnSp macro="">
      <xdr:nvCxnSpPr>
        <xdr:cNvPr id="18" name="直線矢印コネクタ 17"/>
        <xdr:cNvCxnSpPr/>
      </xdr:nvCxnSpPr>
      <xdr:spPr>
        <a:xfrm flipV="1">
          <a:off x="1542143" y="43089287"/>
          <a:ext cx="563823" cy="907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27215</xdr:colOff>
      <xdr:row>757</xdr:row>
      <xdr:rowOff>136072</xdr:rowOff>
    </xdr:from>
    <xdr:to>
      <xdr:col>19</xdr:col>
      <xdr:colOff>15558</xdr:colOff>
      <xdr:row>757</xdr:row>
      <xdr:rowOff>489858</xdr:rowOff>
    </xdr:to>
    <xdr:sp macro="" textlink="">
      <xdr:nvSpPr>
        <xdr:cNvPr id="20" name="テキスト ボックス 19"/>
        <xdr:cNvSpPr txBox="1"/>
      </xdr:nvSpPr>
      <xdr:spPr>
        <a:xfrm>
          <a:off x="2052865" y="44097122"/>
          <a:ext cx="1461543"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900"/>
            <a:t>】</a:t>
          </a:r>
          <a:endParaRPr kumimoji="1" lang="ja-JP" altLang="en-US" sz="900"/>
        </a:p>
      </xdr:txBody>
    </xdr:sp>
    <xdr:clientData/>
  </xdr:twoCellAnchor>
  <xdr:twoCellAnchor>
    <xdr:from>
      <xdr:col>50</xdr:col>
      <xdr:colOff>6350</xdr:colOff>
      <xdr:row>11</xdr:row>
      <xdr:rowOff>263525</xdr:rowOff>
    </xdr:from>
    <xdr:to>
      <xdr:col>50</xdr:col>
      <xdr:colOff>6351</xdr:colOff>
      <xdr:row>12</xdr:row>
      <xdr:rowOff>263525</xdr:rowOff>
    </xdr:to>
    <xdr:cxnSp macro="">
      <xdr:nvCxnSpPr>
        <xdr:cNvPr id="16" name="直線コネクタ 15"/>
        <xdr:cNvCxnSpPr/>
      </xdr:nvCxnSpPr>
      <xdr:spPr>
        <a:xfrm>
          <a:off x="9493250" y="6956425"/>
          <a:ext cx="1" cy="2667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Normal="75" zoomScaleSheetLayoutView="100" zoomScalePageLayoutView="85" workbookViewId="0">
      <selection activeCell="AV740" sqref="AV74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122</v>
      </c>
      <c r="AT2" s="218"/>
      <c r="AU2" s="218"/>
      <c r="AV2" s="52" t="str">
        <f>IF(AW2="", "", "-")</f>
        <v/>
      </c>
      <c r="AW2" s="397"/>
      <c r="AX2" s="397"/>
    </row>
    <row r="3" spans="1:50" ht="21" customHeight="1" thickBot="1" x14ac:dyDescent="0.25">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2">
      <c r="A4" s="725" t="s">
        <v>25</v>
      </c>
      <c r="B4" s="726"/>
      <c r="C4" s="726"/>
      <c r="D4" s="726"/>
      <c r="E4" s="726"/>
      <c r="F4" s="726"/>
      <c r="G4" s="701" t="s">
        <v>549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60" t="s">
        <v>73</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2">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2">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5" t="s">
        <v>546</v>
      </c>
      <c r="Z7" s="297"/>
      <c r="AA7" s="297"/>
      <c r="AB7" s="297"/>
      <c r="AC7" s="297"/>
      <c r="AD7" s="396"/>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2">
      <c r="A9" s="142" t="s">
        <v>23</v>
      </c>
      <c r="B9" s="143"/>
      <c r="C9" s="143"/>
      <c r="D9" s="143"/>
      <c r="E9" s="143"/>
      <c r="F9" s="143"/>
      <c r="G9" s="574" t="s">
        <v>614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65" customHeight="1" x14ac:dyDescent="0.2">
      <c r="A10" s="742" t="s">
        <v>30</v>
      </c>
      <c r="B10" s="743"/>
      <c r="C10" s="743"/>
      <c r="D10" s="743"/>
      <c r="E10" s="743"/>
      <c r="F10" s="743"/>
      <c r="G10" s="675" t="s">
        <v>615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6" t="s">
        <v>24</v>
      </c>
      <c r="B12" s="137"/>
      <c r="C12" s="137"/>
      <c r="D12" s="137"/>
      <c r="E12" s="137"/>
      <c r="F12" s="138"/>
      <c r="G12" s="681"/>
      <c r="H12" s="682"/>
      <c r="I12" s="682"/>
      <c r="J12" s="682"/>
      <c r="K12" s="682"/>
      <c r="L12" s="682"/>
      <c r="M12" s="682"/>
      <c r="N12" s="682"/>
      <c r="O12" s="682"/>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4"/>
    </row>
    <row r="13" spans="1:50" ht="21" customHeight="1" x14ac:dyDescent="0.2">
      <c r="A13" s="139"/>
      <c r="B13" s="140"/>
      <c r="C13" s="140"/>
      <c r="D13" s="140"/>
      <c r="E13" s="140"/>
      <c r="F13" s="141"/>
      <c r="G13" s="745" t="s">
        <v>6</v>
      </c>
      <c r="H13" s="746"/>
      <c r="I13" s="638" t="s">
        <v>7</v>
      </c>
      <c r="J13" s="639"/>
      <c r="K13" s="639"/>
      <c r="L13" s="639"/>
      <c r="M13" s="639"/>
      <c r="N13" s="639"/>
      <c r="O13" s="640"/>
      <c r="P13" s="97">
        <v>71</v>
      </c>
      <c r="Q13" s="98"/>
      <c r="R13" s="98"/>
      <c r="S13" s="98"/>
      <c r="T13" s="98"/>
      <c r="U13" s="98"/>
      <c r="V13" s="99"/>
      <c r="W13" s="97">
        <v>36</v>
      </c>
      <c r="X13" s="98"/>
      <c r="Y13" s="98"/>
      <c r="Z13" s="98"/>
      <c r="AA13" s="98"/>
      <c r="AB13" s="98"/>
      <c r="AC13" s="99"/>
      <c r="AD13" s="97">
        <v>35</v>
      </c>
      <c r="AE13" s="98"/>
      <c r="AF13" s="98"/>
      <c r="AG13" s="98"/>
      <c r="AH13" s="98"/>
      <c r="AI13" s="98"/>
      <c r="AJ13" s="99"/>
      <c r="AK13" s="97">
        <v>37</v>
      </c>
      <c r="AL13" s="98"/>
      <c r="AM13" s="98"/>
      <c r="AN13" s="98"/>
      <c r="AO13" s="98"/>
      <c r="AP13" s="98"/>
      <c r="AQ13" s="99"/>
      <c r="AR13" s="94">
        <v>37</v>
      </c>
      <c r="AS13" s="95"/>
      <c r="AT13" s="95"/>
      <c r="AU13" s="95"/>
      <c r="AV13" s="95"/>
      <c r="AW13" s="95"/>
      <c r="AX13" s="96"/>
    </row>
    <row r="14" spans="1:50" ht="21" customHeight="1" x14ac:dyDescent="0.2">
      <c r="A14" s="139"/>
      <c r="B14" s="140"/>
      <c r="C14" s="140"/>
      <c r="D14" s="140"/>
      <c r="E14" s="140"/>
      <c r="F14" s="141"/>
      <c r="G14" s="747"/>
      <c r="H14" s="748"/>
      <c r="I14" s="577" t="s">
        <v>8</v>
      </c>
      <c r="J14" s="632"/>
      <c r="K14" s="632"/>
      <c r="L14" s="632"/>
      <c r="M14" s="632"/>
      <c r="N14" s="632"/>
      <c r="O14" s="633"/>
      <c r="P14" s="97" t="s">
        <v>618</v>
      </c>
      <c r="Q14" s="98"/>
      <c r="R14" s="98"/>
      <c r="S14" s="98"/>
      <c r="T14" s="98"/>
      <c r="U14" s="98"/>
      <c r="V14" s="99"/>
      <c r="W14" s="97" t="s">
        <v>618</v>
      </c>
      <c r="X14" s="98"/>
      <c r="Y14" s="98"/>
      <c r="Z14" s="98"/>
      <c r="AA14" s="98"/>
      <c r="AB14" s="98"/>
      <c r="AC14" s="99"/>
      <c r="AD14" s="97" t="s">
        <v>618</v>
      </c>
      <c r="AE14" s="98"/>
      <c r="AF14" s="98"/>
      <c r="AG14" s="98"/>
      <c r="AH14" s="98"/>
      <c r="AI14" s="98"/>
      <c r="AJ14" s="99"/>
      <c r="AK14" s="97" t="s">
        <v>618</v>
      </c>
      <c r="AL14" s="98"/>
      <c r="AM14" s="98"/>
      <c r="AN14" s="98"/>
      <c r="AO14" s="98"/>
      <c r="AP14" s="98"/>
      <c r="AQ14" s="99"/>
      <c r="AR14" s="665"/>
      <c r="AS14" s="665"/>
      <c r="AT14" s="665"/>
      <c r="AU14" s="665"/>
      <c r="AV14" s="665"/>
      <c r="AW14" s="665"/>
      <c r="AX14" s="666"/>
    </row>
    <row r="15" spans="1:50" ht="21" customHeight="1" x14ac:dyDescent="0.2">
      <c r="A15" s="139"/>
      <c r="B15" s="140"/>
      <c r="C15" s="140"/>
      <c r="D15" s="140"/>
      <c r="E15" s="140"/>
      <c r="F15" s="141"/>
      <c r="G15" s="747"/>
      <c r="H15" s="748"/>
      <c r="I15" s="577" t="s">
        <v>51</v>
      </c>
      <c r="J15" s="578"/>
      <c r="K15" s="578"/>
      <c r="L15" s="578"/>
      <c r="M15" s="578"/>
      <c r="N15" s="578"/>
      <c r="O15" s="579"/>
      <c r="P15" s="97" t="s">
        <v>618</v>
      </c>
      <c r="Q15" s="98"/>
      <c r="R15" s="98"/>
      <c r="S15" s="98"/>
      <c r="T15" s="98"/>
      <c r="U15" s="98"/>
      <c r="V15" s="99"/>
      <c r="W15" s="97" t="s">
        <v>618</v>
      </c>
      <c r="X15" s="98"/>
      <c r="Y15" s="98"/>
      <c r="Z15" s="98"/>
      <c r="AA15" s="98"/>
      <c r="AB15" s="98"/>
      <c r="AC15" s="99"/>
      <c r="AD15" s="97" t="s">
        <v>618</v>
      </c>
      <c r="AE15" s="98"/>
      <c r="AF15" s="98"/>
      <c r="AG15" s="98"/>
      <c r="AH15" s="98"/>
      <c r="AI15" s="98"/>
      <c r="AJ15" s="99"/>
      <c r="AK15" s="97" t="s">
        <v>618</v>
      </c>
      <c r="AL15" s="98"/>
      <c r="AM15" s="98"/>
      <c r="AN15" s="98"/>
      <c r="AO15" s="98"/>
      <c r="AP15" s="98"/>
      <c r="AQ15" s="99"/>
      <c r="AR15" s="630"/>
      <c r="AS15" s="630"/>
      <c r="AT15" s="630"/>
      <c r="AU15" s="630"/>
      <c r="AV15" s="630"/>
      <c r="AW15" s="630"/>
      <c r="AX15" s="631"/>
    </row>
    <row r="16" spans="1:50" ht="21" customHeight="1" x14ac:dyDescent="0.2">
      <c r="A16" s="139"/>
      <c r="B16" s="140"/>
      <c r="C16" s="140"/>
      <c r="D16" s="140"/>
      <c r="E16" s="140"/>
      <c r="F16" s="141"/>
      <c r="G16" s="747"/>
      <c r="H16" s="748"/>
      <c r="I16" s="577" t="s">
        <v>52</v>
      </c>
      <c r="J16" s="578"/>
      <c r="K16" s="578"/>
      <c r="L16" s="578"/>
      <c r="M16" s="578"/>
      <c r="N16" s="578"/>
      <c r="O16" s="579"/>
      <c r="P16" s="97" t="s">
        <v>618</v>
      </c>
      <c r="Q16" s="98"/>
      <c r="R16" s="98"/>
      <c r="S16" s="98"/>
      <c r="T16" s="98"/>
      <c r="U16" s="98"/>
      <c r="V16" s="99"/>
      <c r="W16" s="97" t="s">
        <v>618</v>
      </c>
      <c r="X16" s="98"/>
      <c r="Y16" s="98"/>
      <c r="Z16" s="98"/>
      <c r="AA16" s="98"/>
      <c r="AB16" s="98"/>
      <c r="AC16" s="99"/>
      <c r="AD16" s="97" t="s">
        <v>618</v>
      </c>
      <c r="AE16" s="98"/>
      <c r="AF16" s="98"/>
      <c r="AG16" s="98"/>
      <c r="AH16" s="98"/>
      <c r="AI16" s="98"/>
      <c r="AJ16" s="99"/>
      <c r="AK16" s="97" t="s">
        <v>618</v>
      </c>
      <c r="AL16" s="98"/>
      <c r="AM16" s="98"/>
      <c r="AN16" s="98"/>
      <c r="AO16" s="98"/>
      <c r="AP16" s="98"/>
      <c r="AQ16" s="99"/>
      <c r="AR16" s="678"/>
      <c r="AS16" s="679"/>
      <c r="AT16" s="679"/>
      <c r="AU16" s="679"/>
      <c r="AV16" s="679"/>
      <c r="AW16" s="679"/>
      <c r="AX16" s="680"/>
    </row>
    <row r="17" spans="1:50" ht="24.75" customHeight="1" x14ac:dyDescent="0.2">
      <c r="A17" s="139"/>
      <c r="B17" s="140"/>
      <c r="C17" s="140"/>
      <c r="D17" s="140"/>
      <c r="E17" s="140"/>
      <c r="F17" s="141"/>
      <c r="G17" s="747"/>
      <c r="H17" s="748"/>
      <c r="I17" s="577" t="s">
        <v>50</v>
      </c>
      <c r="J17" s="632"/>
      <c r="K17" s="632"/>
      <c r="L17" s="632"/>
      <c r="M17" s="632"/>
      <c r="N17" s="632"/>
      <c r="O17" s="633"/>
      <c r="P17" s="97" t="s">
        <v>618</v>
      </c>
      <c r="Q17" s="98"/>
      <c r="R17" s="98"/>
      <c r="S17" s="98"/>
      <c r="T17" s="98"/>
      <c r="U17" s="98"/>
      <c r="V17" s="99"/>
      <c r="W17" s="97" t="s">
        <v>618</v>
      </c>
      <c r="X17" s="98"/>
      <c r="Y17" s="98"/>
      <c r="Z17" s="98"/>
      <c r="AA17" s="98"/>
      <c r="AB17" s="98"/>
      <c r="AC17" s="99"/>
      <c r="AD17" s="97" t="s">
        <v>618</v>
      </c>
      <c r="AE17" s="98"/>
      <c r="AF17" s="98"/>
      <c r="AG17" s="98"/>
      <c r="AH17" s="98"/>
      <c r="AI17" s="98"/>
      <c r="AJ17" s="99"/>
      <c r="AK17" s="97" t="s">
        <v>618</v>
      </c>
      <c r="AL17" s="98"/>
      <c r="AM17" s="98"/>
      <c r="AN17" s="98"/>
      <c r="AO17" s="98"/>
      <c r="AP17" s="98"/>
      <c r="AQ17" s="99"/>
      <c r="AR17" s="393"/>
      <c r="AS17" s="393"/>
      <c r="AT17" s="393"/>
      <c r="AU17" s="393"/>
      <c r="AV17" s="393"/>
      <c r="AW17" s="393"/>
      <c r="AX17" s="394"/>
    </row>
    <row r="18" spans="1:50" ht="24.75" customHeight="1" x14ac:dyDescent="0.2">
      <c r="A18" s="139"/>
      <c r="B18" s="140"/>
      <c r="C18" s="140"/>
      <c r="D18" s="140"/>
      <c r="E18" s="140"/>
      <c r="F18" s="141"/>
      <c r="G18" s="749"/>
      <c r="H18" s="750"/>
      <c r="I18" s="737" t="s">
        <v>20</v>
      </c>
      <c r="J18" s="738"/>
      <c r="K18" s="738"/>
      <c r="L18" s="738"/>
      <c r="M18" s="738"/>
      <c r="N18" s="738"/>
      <c r="O18" s="739"/>
      <c r="P18" s="103">
        <f>SUM(P13:V17)</f>
        <v>71</v>
      </c>
      <c r="Q18" s="104"/>
      <c r="R18" s="104"/>
      <c r="S18" s="104"/>
      <c r="T18" s="104"/>
      <c r="U18" s="104"/>
      <c r="V18" s="105"/>
      <c r="W18" s="103">
        <f>SUM(W13:AC17)</f>
        <v>36</v>
      </c>
      <c r="X18" s="104"/>
      <c r="Y18" s="104"/>
      <c r="Z18" s="104"/>
      <c r="AA18" s="104"/>
      <c r="AB18" s="104"/>
      <c r="AC18" s="105"/>
      <c r="AD18" s="103">
        <f>SUM(AD13:AJ17)</f>
        <v>35</v>
      </c>
      <c r="AE18" s="104"/>
      <c r="AF18" s="104"/>
      <c r="AG18" s="104"/>
      <c r="AH18" s="104"/>
      <c r="AI18" s="104"/>
      <c r="AJ18" s="105"/>
      <c r="AK18" s="103">
        <f>SUM(AK13:AQ17)</f>
        <v>37</v>
      </c>
      <c r="AL18" s="104"/>
      <c r="AM18" s="104"/>
      <c r="AN18" s="104"/>
      <c r="AO18" s="104"/>
      <c r="AP18" s="104"/>
      <c r="AQ18" s="105"/>
      <c r="AR18" s="103">
        <f>SUM(AR13:AX17)</f>
        <v>37</v>
      </c>
      <c r="AS18" s="104"/>
      <c r="AT18" s="104"/>
      <c r="AU18" s="104"/>
      <c r="AV18" s="104"/>
      <c r="AW18" s="104"/>
      <c r="AX18" s="539"/>
    </row>
    <row r="19" spans="1:50" ht="24.75" customHeight="1" x14ac:dyDescent="0.2">
      <c r="A19" s="139"/>
      <c r="B19" s="140"/>
      <c r="C19" s="140"/>
      <c r="D19" s="140"/>
      <c r="E19" s="140"/>
      <c r="F19" s="141"/>
      <c r="G19" s="537" t="s">
        <v>9</v>
      </c>
      <c r="H19" s="538"/>
      <c r="I19" s="538"/>
      <c r="J19" s="538"/>
      <c r="K19" s="538"/>
      <c r="L19" s="538"/>
      <c r="M19" s="538"/>
      <c r="N19" s="538"/>
      <c r="O19" s="538"/>
      <c r="P19" s="97">
        <v>75</v>
      </c>
      <c r="Q19" s="98"/>
      <c r="R19" s="98"/>
      <c r="S19" s="98"/>
      <c r="T19" s="98"/>
      <c r="U19" s="98"/>
      <c r="V19" s="99"/>
      <c r="W19" s="97">
        <v>32</v>
      </c>
      <c r="X19" s="98"/>
      <c r="Y19" s="98"/>
      <c r="Z19" s="98"/>
      <c r="AA19" s="98"/>
      <c r="AB19" s="98"/>
      <c r="AC19" s="99"/>
      <c r="AD19" s="97">
        <v>32</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2">
      <c r="A20" s="139"/>
      <c r="B20" s="140"/>
      <c r="C20" s="140"/>
      <c r="D20" s="140"/>
      <c r="E20" s="140"/>
      <c r="F20" s="141"/>
      <c r="G20" s="537" t="s">
        <v>10</v>
      </c>
      <c r="H20" s="538"/>
      <c r="I20" s="538"/>
      <c r="J20" s="538"/>
      <c r="K20" s="538"/>
      <c r="L20" s="538"/>
      <c r="M20" s="538"/>
      <c r="N20" s="538"/>
      <c r="O20" s="538"/>
      <c r="P20" s="541">
        <f>IF(P18=0, "-", SUM(P19)/P18)</f>
        <v>1.056338028169014</v>
      </c>
      <c r="Q20" s="541"/>
      <c r="R20" s="541"/>
      <c r="S20" s="541"/>
      <c r="T20" s="541"/>
      <c r="U20" s="541"/>
      <c r="V20" s="541"/>
      <c r="W20" s="541">
        <f t="shared" ref="W20" si="0">IF(W18=0, "-", SUM(W19)/W18)</f>
        <v>0.88888888888888884</v>
      </c>
      <c r="X20" s="541"/>
      <c r="Y20" s="541"/>
      <c r="Z20" s="541"/>
      <c r="AA20" s="541"/>
      <c r="AB20" s="541"/>
      <c r="AC20" s="541"/>
      <c r="AD20" s="541">
        <f t="shared" ref="AD20" si="1">IF(AD18=0, "-", SUM(AD19)/AD18)</f>
        <v>0.91428571428571426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2"/>
      <c r="B21" s="143"/>
      <c r="C21" s="143"/>
      <c r="D21" s="143"/>
      <c r="E21" s="143"/>
      <c r="F21" s="144"/>
      <c r="G21" s="932" t="s">
        <v>496</v>
      </c>
      <c r="H21" s="933"/>
      <c r="I21" s="933"/>
      <c r="J21" s="933"/>
      <c r="K21" s="933"/>
      <c r="L21" s="933"/>
      <c r="M21" s="933"/>
      <c r="N21" s="933"/>
      <c r="O21" s="933"/>
      <c r="P21" s="541">
        <f>IF(P19=0, "-", SUM(P19)/SUM(P13,P14))</f>
        <v>1.056338028169014</v>
      </c>
      <c r="Q21" s="541"/>
      <c r="R21" s="541"/>
      <c r="S21" s="541"/>
      <c r="T21" s="541"/>
      <c r="U21" s="541"/>
      <c r="V21" s="541"/>
      <c r="W21" s="541">
        <f t="shared" ref="W21" si="2">IF(W19=0, "-", SUM(W19)/SUM(W13,W14))</f>
        <v>0.88888888888888884</v>
      </c>
      <c r="X21" s="541"/>
      <c r="Y21" s="541"/>
      <c r="Z21" s="541"/>
      <c r="AA21" s="541"/>
      <c r="AB21" s="541"/>
      <c r="AC21" s="541"/>
      <c r="AD21" s="541">
        <f t="shared" ref="AD21" si="3">IF(AD19=0, "-", SUM(AD19)/SUM(AD13,AD14))</f>
        <v>0.91428571428571426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556</v>
      </c>
      <c r="H23" s="184"/>
      <c r="I23" s="184"/>
      <c r="J23" s="184"/>
      <c r="K23" s="184"/>
      <c r="L23" s="184"/>
      <c r="M23" s="184"/>
      <c r="N23" s="184"/>
      <c r="O23" s="185"/>
      <c r="P23" s="94">
        <v>37</v>
      </c>
      <c r="Q23" s="95"/>
      <c r="R23" s="95"/>
      <c r="S23" s="95"/>
      <c r="T23" s="95"/>
      <c r="U23" s="95"/>
      <c r="V23" s="96"/>
      <c r="W23" s="94">
        <v>37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474</v>
      </c>
      <c r="H29" s="193"/>
      <c r="I29" s="193"/>
      <c r="J29" s="193"/>
      <c r="K29" s="193"/>
      <c r="L29" s="193"/>
      <c r="M29" s="193"/>
      <c r="N29" s="193"/>
      <c r="O29" s="194"/>
      <c r="P29" s="225">
        <f>AK13</f>
        <v>37</v>
      </c>
      <c r="Q29" s="226"/>
      <c r="R29" s="226"/>
      <c r="S29" s="226"/>
      <c r="T29" s="226"/>
      <c r="U29" s="226"/>
      <c r="V29" s="227"/>
      <c r="W29" s="225">
        <f>AR13</f>
        <v>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1" t="s">
        <v>490</v>
      </c>
      <c r="B30" s="512"/>
      <c r="C30" s="512"/>
      <c r="D30" s="512"/>
      <c r="E30" s="512"/>
      <c r="F30" s="513"/>
      <c r="G30" s="650"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357</v>
      </c>
      <c r="AF30" s="388"/>
      <c r="AG30" s="388"/>
      <c r="AH30" s="389"/>
      <c r="AI30" s="387" t="s">
        <v>363</v>
      </c>
      <c r="AJ30" s="388"/>
      <c r="AK30" s="388"/>
      <c r="AL30" s="389"/>
      <c r="AM30" s="390" t="s">
        <v>471</v>
      </c>
      <c r="AN30" s="390"/>
      <c r="AO30" s="390"/>
      <c r="AP30" s="387"/>
      <c r="AQ30" s="641" t="s">
        <v>355</v>
      </c>
      <c r="AR30" s="642"/>
      <c r="AS30" s="642"/>
      <c r="AT30" s="643"/>
      <c r="AU30" s="391" t="s">
        <v>253</v>
      </c>
      <c r="AV30" s="391"/>
      <c r="AW30" s="391"/>
      <c r="AX30" s="392"/>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5">
        <v>30</v>
      </c>
      <c r="AR31" s="133"/>
      <c r="AS31" s="134" t="s">
        <v>356</v>
      </c>
      <c r="AT31" s="169"/>
      <c r="AU31" s="272" t="s">
        <v>624</v>
      </c>
      <c r="AV31" s="272"/>
      <c r="AW31" s="380" t="s">
        <v>300</v>
      </c>
      <c r="AX31" s="381"/>
    </row>
    <row r="32" spans="1:50" ht="23.25" customHeight="1" x14ac:dyDescent="0.2">
      <c r="A32" s="517"/>
      <c r="B32" s="515"/>
      <c r="C32" s="515"/>
      <c r="D32" s="515"/>
      <c r="E32" s="515"/>
      <c r="F32" s="516"/>
      <c r="G32" s="542" t="s">
        <v>557</v>
      </c>
      <c r="H32" s="543"/>
      <c r="I32" s="543"/>
      <c r="J32" s="543"/>
      <c r="K32" s="543"/>
      <c r="L32" s="543"/>
      <c r="M32" s="543"/>
      <c r="N32" s="543"/>
      <c r="O32" s="544"/>
      <c r="P32" s="158" t="s">
        <v>564</v>
      </c>
      <c r="Q32" s="158"/>
      <c r="R32" s="158"/>
      <c r="S32" s="158"/>
      <c r="T32" s="158"/>
      <c r="U32" s="158"/>
      <c r="V32" s="158"/>
      <c r="W32" s="158"/>
      <c r="X32" s="229"/>
      <c r="Y32" s="339" t="s">
        <v>12</v>
      </c>
      <c r="Z32" s="551"/>
      <c r="AA32" s="552"/>
      <c r="AB32" s="553" t="s">
        <v>558</v>
      </c>
      <c r="AC32" s="553"/>
      <c r="AD32" s="553"/>
      <c r="AE32" s="365">
        <v>1</v>
      </c>
      <c r="AF32" s="366"/>
      <c r="AG32" s="366"/>
      <c r="AH32" s="366"/>
      <c r="AI32" s="365">
        <v>1</v>
      </c>
      <c r="AJ32" s="366"/>
      <c r="AK32" s="366"/>
      <c r="AL32" s="366"/>
      <c r="AM32" s="365">
        <v>1</v>
      </c>
      <c r="AN32" s="366"/>
      <c r="AO32" s="366"/>
      <c r="AP32" s="366"/>
      <c r="AQ32" s="100" t="s">
        <v>560</v>
      </c>
      <c r="AR32" s="101"/>
      <c r="AS32" s="101"/>
      <c r="AT32" s="102"/>
      <c r="AU32" s="366" t="s">
        <v>561</v>
      </c>
      <c r="AV32" s="366"/>
      <c r="AW32" s="366"/>
      <c r="AX32" s="368"/>
    </row>
    <row r="33" spans="1:50" ht="23.25" customHeight="1" x14ac:dyDescent="0.2">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4" t="s">
        <v>54</v>
      </c>
      <c r="Z33" s="299"/>
      <c r="AA33" s="300"/>
      <c r="AB33" s="524" t="s">
        <v>558</v>
      </c>
      <c r="AC33" s="524"/>
      <c r="AD33" s="524"/>
      <c r="AE33" s="365">
        <v>1</v>
      </c>
      <c r="AF33" s="366"/>
      <c r="AG33" s="366"/>
      <c r="AH33" s="366"/>
      <c r="AI33" s="365">
        <v>1</v>
      </c>
      <c r="AJ33" s="366"/>
      <c r="AK33" s="366"/>
      <c r="AL33" s="366"/>
      <c r="AM33" s="365">
        <v>1</v>
      </c>
      <c r="AN33" s="366"/>
      <c r="AO33" s="366"/>
      <c r="AP33" s="366"/>
      <c r="AQ33" s="100">
        <v>1</v>
      </c>
      <c r="AR33" s="101"/>
      <c r="AS33" s="101"/>
      <c r="AT33" s="102"/>
      <c r="AU33" s="366" t="s">
        <v>560</v>
      </c>
      <c r="AV33" s="366"/>
      <c r="AW33" s="366"/>
      <c r="AX33" s="368"/>
    </row>
    <row r="34" spans="1:50" ht="23.25" customHeight="1" x14ac:dyDescent="0.2">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4" t="s">
        <v>13</v>
      </c>
      <c r="Z34" s="299"/>
      <c r="AA34" s="300"/>
      <c r="AB34" s="499" t="s">
        <v>301</v>
      </c>
      <c r="AC34" s="499"/>
      <c r="AD34" s="499"/>
      <c r="AE34" s="365">
        <f>AE32/AE33*100</f>
        <v>100</v>
      </c>
      <c r="AF34" s="366"/>
      <c r="AG34" s="366"/>
      <c r="AH34" s="366"/>
      <c r="AI34" s="365">
        <f t="shared" ref="AI34" si="4">AI32/AI33*100</f>
        <v>100</v>
      </c>
      <c r="AJ34" s="366"/>
      <c r="AK34" s="366"/>
      <c r="AL34" s="366"/>
      <c r="AM34" s="365">
        <f t="shared" ref="AM34" si="5">AM32/AM33*100</f>
        <v>100</v>
      </c>
      <c r="AN34" s="366"/>
      <c r="AO34" s="366"/>
      <c r="AP34" s="366"/>
      <c r="AQ34" s="100" t="s">
        <v>560</v>
      </c>
      <c r="AR34" s="101"/>
      <c r="AS34" s="101"/>
      <c r="AT34" s="102"/>
      <c r="AU34" s="366" t="s">
        <v>562</v>
      </c>
      <c r="AV34" s="366"/>
      <c r="AW34" s="366"/>
      <c r="AX34" s="368"/>
    </row>
    <row r="35" spans="1:50" ht="23.25" customHeight="1" x14ac:dyDescent="0.2">
      <c r="A35" s="903" t="s">
        <v>526</v>
      </c>
      <c r="B35" s="904"/>
      <c r="C35" s="904"/>
      <c r="D35" s="904"/>
      <c r="E35" s="904"/>
      <c r="F35" s="905"/>
      <c r="G35" s="909" t="s">
        <v>563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15" customHeight="1" thickBot="1" x14ac:dyDescent="0.2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2">
      <c r="A37" s="644" t="s">
        <v>490</v>
      </c>
      <c r="B37" s="645"/>
      <c r="C37" s="645"/>
      <c r="D37" s="645"/>
      <c r="E37" s="645"/>
      <c r="F37" s="646"/>
      <c r="G37" s="567" t="s">
        <v>265</v>
      </c>
      <c r="H37" s="382"/>
      <c r="I37" s="382"/>
      <c r="J37" s="382"/>
      <c r="K37" s="382"/>
      <c r="L37" s="382"/>
      <c r="M37" s="382"/>
      <c r="N37" s="382"/>
      <c r="O37" s="568"/>
      <c r="P37" s="634" t="s">
        <v>59</v>
      </c>
      <c r="Q37" s="382"/>
      <c r="R37" s="382"/>
      <c r="S37" s="382"/>
      <c r="T37" s="382"/>
      <c r="U37" s="382"/>
      <c r="V37" s="382"/>
      <c r="W37" s="382"/>
      <c r="X37" s="568"/>
      <c r="Y37" s="635"/>
      <c r="Z37" s="636"/>
      <c r="AA37" s="637"/>
      <c r="AB37" s="369" t="s">
        <v>11</v>
      </c>
      <c r="AC37" s="370"/>
      <c r="AD37" s="371"/>
      <c r="AE37" s="369" t="s">
        <v>357</v>
      </c>
      <c r="AF37" s="370"/>
      <c r="AG37" s="370"/>
      <c r="AH37" s="371"/>
      <c r="AI37" s="369" t="s">
        <v>363</v>
      </c>
      <c r="AJ37" s="370"/>
      <c r="AK37" s="370"/>
      <c r="AL37" s="371"/>
      <c r="AM37" s="376" t="s">
        <v>471</v>
      </c>
      <c r="AN37" s="376"/>
      <c r="AO37" s="376"/>
      <c r="AP37" s="369"/>
      <c r="AQ37" s="268" t="s">
        <v>355</v>
      </c>
      <c r="AR37" s="269"/>
      <c r="AS37" s="269"/>
      <c r="AT37" s="270"/>
      <c r="AU37" s="382" t="s">
        <v>253</v>
      </c>
      <c r="AV37" s="382"/>
      <c r="AW37" s="382"/>
      <c r="AX37" s="383"/>
    </row>
    <row r="38" spans="1:50" ht="18.75" hidden="1"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5"/>
      <c r="AR38" s="133"/>
      <c r="AS38" s="134" t="s">
        <v>356</v>
      </c>
      <c r="AT38" s="169"/>
      <c r="AU38" s="272"/>
      <c r="AV38" s="272"/>
      <c r="AW38" s="380" t="s">
        <v>300</v>
      </c>
      <c r="AX38" s="381"/>
    </row>
    <row r="39" spans="1:50" ht="23.25" hidden="1" customHeight="1" x14ac:dyDescent="0.2">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9" t="s">
        <v>12</v>
      </c>
      <c r="Z39" s="551"/>
      <c r="AA39" s="552"/>
      <c r="AB39" s="553"/>
      <c r="AC39" s="553"/>
      <c r="AD39" s="55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2">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4" t="s">
        <v>54</v>
      </c>
      <c r="Z40" s="299"/>
      <c r="AA40" s="300"/>
      <c r="AB40" s="524"/>
      <c r="AC40" s="524"/>
      <c r="AD40" s="52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2">
      <c r="A41" s="647"/>
      <c r="B41" s="648"/>
      <c r="C41" s="648"/>
      <c r="D41" s="648"/>
      <c r="E41" s="648"/>
      <c r="F41" s="649"/>
      <c r="G41" s="548"/>
      <c r="H41" s="549"/>
      <c r="I41" s="549"/>
      <c r="J41" s="549"/>
      <c r="K41" s="549"/>
      <c r="L41" s="549"/>
      <c r="M41" s="549"/>
      <c r="N41" s="549"/>
      <c r="O41" s="550"/>
      <c r="P41" s="161"/>
      <c r="Q41" s="161"/>
      <c r="R41" s="161"/>
      <c r="S41" s="161"/>
      <c r="T41" s="161"/>
      <c r="U41" s="161"/>
      <c r="V41" s="161"/>
      <c r="W41" s="161"/>
      <c r="X41" s="234"/>
      <c r="Y41" s="304" t="s">
        <v>13</v>
      </c>
      <c r="Z41" s="299"/>
      <c r="AA41" s="300"/>
      <c r="AB41" s="499" t="s">
        <v>301</v>
      </c>
      <c r="AC41" s="499"/>
      <c r="AD41" s="49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2">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2">
      <c r="A44" s="644" t="s">
        <v>490</v>
      </c>
      <c r="B44" s="645"/>
      <c r="C44" s="645"/>
      <c r="D44" s="645"/>
      <c r="E44" s="645"/>
      <c r="F44" s="646"/>
      <c r="G44" s="567" t="s">
        <v>265</v>
      </c>
      <c r="H44" s="382"/>
      <c r="I44" s="382"/>
      <c r="J44" s="382"/>
      <c r="K44" s="382"/>
      <c r="L44" s="382"/>
      <c r="M44" s="382"/>
      <c r="N44" s="382"/>
      <c r="O44" s="568"/>
      <c r="P44" s="634" t="s">
        <v>59</v>
      </c>
      <c r="Q44" s="382"/>
      <c r="R44" s="382"/>
      <c r="S44" s="382"/>
      <c r="T44" s="382"/>
      <c r="U44" s="382"/>
      <c r="V44" s="382"/>
      <c r="W44" s="382"/>
      <c r="X44" s="568"/>
      <c r="Y44" s="635"/>
      <c r="Z44" s="636"/>
      <c r="AA44" s="637"/>
      <c r="AB44" s="369" t="s">
        <v>11</v>
      </c>
      <c r="AC44" s="370"/>
      <c r="AD44" s="371"/>
      <c r="AE44" s="369" t="s">
        <v>357</v>
      </c>
      <c r="AF44" s="370"/>
      <c r="AG44" s="370"/>
      <c r="AH44" s="371"/>
      <c r="AI44" s="369" t="s">
        <v>363</v>
      </c>
      <c r="AJ44" s="370"/>
      <c r="AK44" s="370"/>
      <c r="AL44" s="371"/>
      <c r="AM44" s="376" t="s">
        <v>471</v>
      </c>
      <c r="AN44" s="376"/>
      <c r="AO44" s="376"/>
      <c r="AP44" s="369"/>
      <c r="AQ44" s="268" t="s">
        <v>355</v>
      </c>
      <c r="AR44" s="269"/>
      <c r="AS44" s="269"/>
      <c r="AT44" s="270"/>
      <c r="AU44" s="382" t="s">
        <v>253</v>
      </c>
      <c r="AV44" s="382"/>
      <c r="AW44" s="382"/>
      <c r="AX44" s="383"/>
    </row>
    <row r="45" spans="1:50" ht="18.75" hidden="1"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5"/>
      <c r="AR45" s="133"/>
      <c r="AS45" s="134" t="s">
        <v>356</v>
      </c>
      <c r="AT45" s="169"/>
      <c r="AU45" s="272"/>
      <c r="AV45" s="272"/>
      <c r="AW45" s="380" t="s">
        <v>300</v>
      </c>
      <c r="AX45" s="381"/>
    </row>
    <row r="46" spans="1:50" ht="23.25" hidden="1" customHeight="1" x14ac:dyDescent="0.2">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9" t="s">
        <v>12</v>
      </c>
      <c r="Z46" s="551"/>
      <c r="AA46" s="552"/>
      <c r="AB46" s="553"/>
      <c r="AC46" s="553"/>
      <c r="AD46" s="55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2">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4" t="s">
        <v>54</v>
      </c>
      <c r="Z47" s="299"/>
      <c r="AA47" s="300"/>
      <c r="AB47" s="524"/>
      <c r="AC47" s="524"/>
      <c r="AD47" s="52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2">
      <c r="A48" s="647"/>
      <c r="B48" s="648"/>
      <c r="C48" s="648"/>
      <c r="D48" s="648"/>
      <c r="E48" s="648"/>
      <c r="F48" s="649"/>
      <c r="G48" s="548"/>
      <c r="H48" s="549"/>
      <c r="I48" s="549"/>
      <c r="J48" s="549"/>
      <c r="K48" s="549"/>
      <c r="L48" s="549"/>
      <c r="M48" s="549"/>
      <c r="N48" s="549"/>
      <c r="O48" s="550"/>
      <c r="P48" s="161"/>
      <c r="Q48" s="161"/>
      <c r="R48" s="161"/>
      <c r="S48" s="161"/>
      <c r="T48" s="161"/>
      <c r="U48" s="161"/>
      <c r="V48" s="161"/>
      <c r="W48" s="161"/>
      <c r="X48" s="234"/>
      <c r="Y48" s="304" t="s">
        <v>13</v>
      </c>
      <c r="Z48" s="299"/>
      <c r="AA48" s="300"/>
      <c r="AB48" s="499" t="s">
        <v>301</v>
      </c>
      <c r="AC48" s="499"/>
      <c r="AD48" s="49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2">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2">
      <c r="A51" s="514" t="s">
        <v>490</v>
      </c>
      <c r="B51" s="515"/>
      <c r="C51" s="515"/>
      <c r="D51" s="515"/>
      <c r="E51" s="515"/>
      <c r="F51" s="516"/>
      <c r="G51" s="567" t="s">
        <v>265</v>
      </c>
      <c r="H51" s="382"/>
      <c r="I51" s="382"/>
      <c r="J51" s="382"/>
      <c r="K51" s="382"/>
      <c r="L51" s="382"/>
      <c r="M51" s="382"/>
      <c r="N51" s="382"/>
      <c r="O51" s="568"/>
      <c r="P51" s="634" t="s">
        <v>59</v>
      </c>
      <c r="Q51" s="382"/>
      <c r="R51" s="382"/>
      <c r="S51" s="382"/>
      <c r="T51" s="382"/>
      <c r="U51" s="382"/>
      <c r="V51" s="382"/>
      <c r="W51" s="382"/>
      <c r="X51" s="568"/>
      <c r="Y51" s="635"/>
      <c r="Z51" s="636"/>
      <c r="AA51" s="637"/>
      <c r="AB51" s="369" t="s">
        <v>11</v>
      </c>
      <c r="AC51" s="370"/>
      <c r="AD51" s="371"/>
      <c r="AE51" s="369" t="s">
        <v>357</v>
      </c>
      <c r="AF51" s="370"/>
      <c r="AG51" s="370"/>
      <c r="AH51" s="371"/>
      <c r="AI51" s="369" t="s">
        <v>363</v>
      </c>
      <c r="AJ51" s="370"/>
      <c r="AK51" s="370"/>
      <c r="AL51" s="371"/>
      <c r="AM51" s="376" t="s">
        <v>471</v>
      </c>
      <c r="AN51" s="376"/>
      <c r="AO51" s="376"/>
      <c r="AP51" s="369"/>
      <c r="AQ51" s="268" t="s">
        <v>355</v>
      </c>
      <c r="AR51" s="269"/>
      <c r="AS51" s="269"/>
      <c r="AT51" s="270"/>
      <c r="AU51" s="378" t="s">
        <v>253</v>
      </c>
      <c r="AV51" s="378"/>
      <c r="AW51" s="378"/>
      <c r="AX51" s="379"/>
    </row>
    <row r="52" spans="1:50" ht="18.75" hidden="1"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5"/>
      <c r="AR52" s="133"/>
      <c r="AS52" s="134" t="s">
        <v>356</v>
      </c>
      <c r="AT52" s="169"/>
      <c r="AU52" s="272"/>
      <c r="AV52" s="272"/>
      <c r="AW52" s="380" t="s">
        <v>300</v>
      </c>
      <c r="AX52" s="381"/>
    </row>
    <row r="53" spans="1:50" ht="23.25" hidden="1" customHeight="1" x14ac:dyDescent="0.2">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9" t="s">
        <v>12</v>
      </c>
      <c r="Z53" s="551"/>
      <c r="AA53" s="552"/>
      <c r="AB53" s="553"/>
      <c r="AC53" s="553"/>
      <c r="AD53" s="55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2">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4" t="s">
        <v>54</v>
      </c>
      <c r="Z54" s="299"/>
      <c r="AA54" s="300"/>
      <c r="AB54" s="524"/>
      <c r="AC54" s="524"/>
      <c r="AD54" s="52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2">
      <c r="A55" s="647"/>
      <c r="B55" s="648"/>
      <c r="C55" s="648"/>
      <c r="D55" s="648"/>
      <c r="E55" s="648"/>
      <c r="F55" s="649"/>
      <c r="G55" s="548"/>
      <c r="H55" s="549"/>
      <c r="I55" s="549"/>
      <c r="J55" s="549"/>
      <c r="K55" s="549"/>
      <c r="L55" s="549"/>
      <c r="M55" s="549"/>
      <c r="N55" s="549"/>
      <c r="O55" s="550"/>
      <c r="P55" s="161"/>
      <c r="Q55" s="161"/>
      <c r="R55" s="161"/>
      <c r="S55" s="161"/>
      <c r="T55" s="161"/>
      <c r="U55" s="161"/>
      <c r="V55" s="161"/>
      <c r="W55" s="161"/>
      <c r="X55" s="234"/>
      <c r="Y55" s="304" t="s">
        <v>13</v>
      </c>
      <c r="Z55" s="299"/>
      <c r="AA55" s="300"/>
      <c r="AB55" s="463" t="s">
        <v>14</v>
      </c>
      <c r="AC55" s="463"/>
      <c r="AD55" s="46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2">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2">
      <c r="A58" s="514" t="s">
        <v>490</v>
      </c>
      <c r="B58" s="515"/>
      <c r="C58" s="515"/>
      <c r="D58" s="515"/>
      <c r="E58" s="515"/>
      <c r="F58" s="516"/>
      <c r="G58" s="567" t="s">
        <v>265</v>
      </c>
      <c r="H58" s="382"/>
      <c r="I58" s="382"/>
      <c r="J58" s="382"/>
      <c r="K58" s="382"/>
      <c r="L58" s="382"/>
      <c r="M58" s="382"/>
      <c r="N58" s="382"/>
      <c r="O58" s="568"/>
      <c r="P58" s="634" t="s">
        <v>59</v>
      </c>
      <c r="Q58" s="382"/>
      <c r="R58" s="382"/>
      <c r="S58" s="382"/>
      <c r="T58" s="382"/>
      <c r="U58" s="382"/>
      <c r="V58" s="382"/>
      <c r="W58" s="382"/>
      <c r="X58" s="568"/>
      <c r="Y58" s="635"/>
      <c r="Z58" s="636"/>
      <c r="AA58" s="637"/>
      <c r="AB58" s="369" t="s">
        <v>11</v>
      </c>
      <c r="AC58" s="370"/>
      <c r="AD58" s="371"/>
      <c r="AE58" s="369" t="s">
        <v>357</v>
      </c>
      <c r="AF58" s="370"/>
      <c r="AG58" s="370"/>
      <c r="AH58" s="371"/>
      <c r="AI58" s="369" t="s">
        <v>363</v>
      </c>
      <c r="AJ58" s="370"/>
      <c r="AK58" s="370"/>
      <c r="AL58" s="371"/>
      <c r="AM58" s="376" t="s">
        <v>471</v>
      </c>
      <c r="AN58" s="376"/>
      <c r="AO58" s="376"/>
      <c r="AP58" s="369"/>
      <c r="AQ58" s="268" t="s">
        <v>355</v>
      </c>
      <c r="AR58" s="269"/>
      <c r="AS58" s="269"/>
      <c r="AT58" s="270"/>
      <c r="AU58" s="378" t="s">
        <v>253</v>
      </c>
      <c r="AV58" s="378"/>
      <c r="AW58" s="378"/>
      <c r="AX58" s="379"/>
    </row>
    <row r="59" spans="1:50" ht="18.75" hidden="1"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5"/>
      <c r="AR59" s="133"/>
      <c r="AS59" s="134" t="s">
        <v>356</v>
      </c>
      <c r="AT59" s="169"/>
      <c r="AU59" s="272"/>
      <c r="AV59" s="272"/>
      <c r="AW59" s="380" t="s">
        <v>300</v>
      </c>
      <c r="AX59" s="381"/>
    </row>
    <row r="60" spans="1:50" ht="23.25" hidden="1" customHeight="1" x14ac:dyDescent="0.2">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9" t="s">
        <v>12</v>
      </c>
      <c r="Z60" s="551"/>
      <c r="AA60" s="552"/>
      <c r="AB60" s="553"/>
      <c r="AC60" s="553"/>
      <c r="AD60" s="55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2">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4" t="s">
        <v>54</v>
      </c>
      <c r="Z61" s="299"/>
      <c r="AA61" s="300"/>
      <c r="AB61" s="524"/>
      <c r="AC61" s="524"/>
      <c r="AD61" s="52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2">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4" t="s">
        <v>13</v>
      </c>
      <c r="Z62" s="299"/>
      <c r="AA62" s="300"/>
      <c r="AB62" s="499" t="s">
        <v>14</v>
      </c>
      <c r="AC62" s="499"/>
      <c r="AD62" s="49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2">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2">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9" t="s">
        <v>357</v>
      </c>
      <c r="AF65" s="370"/>
      <c r="AG65" s="370"/>
      <c r="AH65" s="371"/>
      <c r="AI65" s="369" t="s">
        <v>363</v>
      </c>
      <c r="AJ65" s="370"/>
      <c r="AK65" s="370"/>
      <c r="AL65" s="371"/>
      <c r="AM65" s="376" t="s">
        <v>471</v>
      </c>
      <c r="AN65" s="376"/>
      <c r="AO65" s="376"/>
      <c r="AP65" s="369"/>
      <c r="AQ65" s="873" t="s">
        <v>355</v>
      </c>
      <c r="AR65" s="869"/>
      <c r="AS65" s="869"/>
      <c r="AT65" s="870"/>
      <c r="AU65" s="982" t="s">
        <v>253</v>
      </c>
      <c r="AV65" s="982"/>
      <c r="AW65" s="982"/>
      <c r="AX65" s="983"/>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356</v>
      </c>
      <c r="AT66" s="872"/>
      <c r="AU66" s="272"/>
      <c r="AV66" s="272"/>
      <c r="AW66" s="871" t="s">
        <v>489</v>
      </c>
      <c r="AX66" s="984"/>
    </row>
    <row r="67" spans="1:50" ht="23.25" hidden="1" customHeight="1" x14ac:dyDescent="0.2">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2">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9" t="s">
        <v>357</v>
      </c>
      <c r="AF73" s="370"/>
      <c r="AG73" s="370"/>
      <c r="AH73" s="371"/>
      <c r="AI73" s="369" t="s">
        <v>363</v>
      </c>
      <c r="AJ73" s="370"/>
      <c r="AK73" s="370"/>
      <c r="AL73" s="371"/>
      <c r="AM73" s="376" t="s">
        <v>471</v>
      </c>
      <c r="AN73" s="376"/>
      <c r="AO73" s="376"/>
      <c r="AP73" s="369"/>
      <c r="AQ73" s="173" t="s">
        <v>355</v>
      </c>
      <c r="AR73" s="166"/>
      <c r="AS73" s="166"/>
      <c r="AT73" s="167"/>
      <c r="AU73" s="274" t="s">
        <v>253</v>
      </c>
      <c r="AV73" s="131"/>
      <c r="AW73" s="131"/>
      <c r="AX73" s="132"/>
    </row>
    <row r="74" spans="1:50" ht="18.75" hidden="1" customHeight="1" x14ac:dyDescent="0.2">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2">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2">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2">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2">
      <c r="A78" s="917" t="s">
        <v>529</v>
      </c>
      <c r="B78" s="918"/>
      <c r="C78" s="918"/>
      <c r="D78" s="918"/>
      <c r="E78" s="915" t="s">
        <v>464</v>
      </c>
      <c r="F78" s="916"/>
      <c r="G78" s="57" t="s">
        <v>365</v>
      </c>
      <c r="H78" s="795"/>
      <c r="I78" s="242"/>
      <c r="J78" s="242"/>
      <c r="K78" s="242"/>
      <c r="L78" s="242"/>
      <c r="M78" s="242"/>
      <c r="N78" s="242"/>
      <c r="O78" s="796"/>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2">
      <c r="A80" s="521" t="s">
        <v>266</v>
      </c>
      <c r="B80" s="852" t="s">
        <v>482</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2">
      <c r="A81" s="522"/>
      <c r="B81" s="855"/>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9" t="s">
        <v>357</v>
      </c>
      <c r="AF85" s="370"/>
      <c r="AG85" s="370"/>
      <c r="AH85" s="371"/>
      <c r="AI85" s="369" t="s">
        <v>363</v>
      </c>
      <c r="AJ85" s="370"/>
      <c r="AK85" s="370"/>
      <c r="AL85" s="371"/>
      <c r="AM85" s="376" t="s">
        <v>471</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2">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2">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53"/>
      <c r="AC87" s="553"/>
      <c r="AD87" s="553"/>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2">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2" t="s">
        <v>54</v>
      </c>
      <c r="Z88" s="733"/>
      <c r="AA88" s="734"/>
      <c r="AB88" s="524"/>
      <c r="AC88" s="524"/>
      <c r="AD88" s="524"/>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2">
      <c r="A89" s="522"/>
      <c r="B89" s="556"/>
      <c r="C89" s="556"/>
      <c r="D89" s="556"/>
      <c r="E89" s="556"/>
      <c r="F89" s="557"/>
      <c r="G89" s="233"/>
      <c r="H89" s="161"/>
      <c r="I89" s="161"/>
      <c r="J89" s="161"/>
      <c r="K89" s="161"/>
      <c r="L89" s="161"/>
      <c r="M89" s="161"/>
      <c r="N89" s="161"/>
      <c r="O89" s="234"/>
      <c r="P89" s="305"/>
      <c r="Q89" s="305"/>
      <c r="R89" s="305"/>
      <c r="S89" s="305"/>
      <c r="T89" s="305"/>
      <c r="U89" s="305"/>
      <c r="V89" s="305"/>
      <c r="W89" s="305"/>
      <c r="X89" s="809"/>
      <c r="Y89" s="732" t="s">
        <v>13</v>
      </c>
      <c r="Z89" s="733"/>
      <c r="AA89" s="734"/>
      <c r="AB89" s="463" t="s">
        <v>14</v>
      </c>
      <c r="AC89" s="463"/>
      <c r="AD89" s="463"/>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9" t="s">
        <v>357</v>
      </c>
      <c r="AF90" s="370"/>
      <c r="AG90" s="370"/>
      <c r="AH90" s="371"/>
      <c r="AI90" s="369" t="s">
        <v>363</v>
      </c>
      <c r="AJ90" s="370"/>
      <c r="AK90" s="370"/>
      <c r="AL90" s="371"/>
      <c r="AM90" s="376" t="s">
        <v>471</v>
      </c>
      <c r="AN90" s="376"/>
      <c r="AO90" s="376"/>
      <c r="AP90" s="369"/>
      <c r="AQ90" s="173" t="s">
        <v>355</v>
      </c>
      <c r="AR90" s="166"/>
      <c r="AS90" s="166"/>
      <c r="AT90" s="167"/>
      <c r="AU90" s="374" t="s">
        <v>253</v>
      </c>
      <c r="AV90" s="374"/>
      <c r="AW90" s="374"/>
      <c r="AX90" s="375"/>
    </row>
    <row r="91" spans="1:60" ht="18.75" hidden="1" customHeight="1" x14ac:dyDescent="0.2">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2">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53"/>
      <c r="AC92" s="553"/>
      <c r="AD92" s="553"/>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2">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2" t="s">
        <v>54</v>
      </c>
      <c r="Z93" s="733"/>
      <c r="AA93" s="734"/>
      <c r="AB93" s="524"/>
      <c r="AC93" s="524"/>
      <c r="AD93" s="524"/>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2">
      <c r="A94" s="522"/>
      <c r="B94" s="556"/>
      <c r="C94" s="556"/>
      <c r="D94" s="556"/>
      <c r="E94" s="556"/>
      <c r="F94" s="557"/>
      <c r="G94" s="233"/>
      <c r="H94" s="161"/>
      <c r="I94" s="161"/>
      <c r="J94" s="161"/>
      <c r="K94" s="161"/>
      <c r="L94" s="161"/>
      <c r="M94" s="161"/>
      <c r="N94" s="161"/>
      <c r="O94" s="234"/>
      <c r="P94" s="305"/>
      <c r="Q94" s="305"/>
      <c r="R94" s="305"/>
      <c r="S94" s="305"/>
      <c r="T94" s="305"/>
      <c r="U94" s="305"/>
      <c r="V94" s="305"/>
      <c r="W94" s="305"/>
      <c r="X94" s="809"/>
      <c r="Y94" s="732" t="s">
        <v>13</v>
      </c>
      <c r="Z94" s="733"/>
      <c r="AA94" s="734"/>
      <c r="AB94" s="463" t="s">
        <v>14</v>
      </c>
      <c r="AC94" s="463"/>
      <c r="AD94" s="463"/>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2">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9" t="s">
        <v>357</v>
      </c>
      <c r="AF95" s="370"/>
      <c r="AG95" s="370"/>
      <c r="AH95" s="371"/>
      <c r="AI95" s="369" t="s">
        <v>363</v>
      </c>
      <c r="AJ95" s="370"/>
      <c r="AK95" s="370"/>
      <c r="AL95" s="371"/>
      <c r="AM95" s="376" t="s">
        <v>471</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2">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6"/>
      <c r="AC97" s="407"/>
      <c r="AD97" s="408"/>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2">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5">
      <c r="A99" s="523"/>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539</v>
      </c>
      <c r="AV100" s="935"/>
      <c r="AW100" s="935"/>
      <c r="AX100" s="937"/>
    </row>
    <row r="101" spans="1:60" ht="23.25" customHeight="1" x14ac:dyDescent="0.2">
      <c r="A101" s="493"/>
      <c r="B101" s="494"/>
      <c r="C101" s="494"/>
      <c r="D101" s="494"/>
      <c r="E101" s="494"/>
      <c r="F101" s="495"/>
      <c r="G101" s="158" t="s">
        <v>565</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3" t="s">
        <v>558</v>
      </c>
      <c r="AC101" s="553"/>
      <c r="AD101" s="553"/>
      <c r="AE101" s="365">
        <v>3</v>
      </c>
      <c r="AF101" s="366"/>
      <c r="AG101" s="366"/>
      <c r="AH101" s="367"/>
      <c r="AI101" s="365">
        <v>2</v>
      </c>
      <c r="AJ101" s="366"/>
      <c r="AK101" s="366"/>
      <c r="AL101" s="367"/>
      <c r="AM101" s="365">
        <v>4</v>
      </c>
      <c r="AN101" s="366"/>
      <c r="AO101" s="366"/>
      <c r="AP101" s="367"/>
      <c r="AQ101" s="365" t="s">
        <v>560</v>
      </c>
      <c r="AR101" s="366"/>
      <c r="AS101" s="366"/>
      <c r="AT101" s="367"/>
      <c r="AU101" s="366" t="s">
        <v>465</v>
      </c>
      <c r="AV101" s="366"/>
      <c r="AW101" s="366"/>
      <c r="AX101" s="368"/>
    </row>
    <row r="102" spans="1:60" ht="23.25" customHeight="1" x14ac:dyDescent="0.2">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40"/>
      <c r="AA102" s="341"/>
      <c r="AB102" s="553" t="s">
        <v>558</v>
      </c>
      <c r="AC102" s="553"/>
      <c r="AD102" s="553"/>
      <c r="AE102" s="359">
        <v>3</v>
      </c>
      <c r="AF102" s="359"/>
      <c r="AG102" s="359"/>
      <c r="AH102" s="359"/>
      <c r="AI102" s="359">
        <v>2</v>
      </c>
      <c r="AJ102" s="359"/>
      <c r="AK102" s="359"/>
      <c r="AL102" s="359"/>
      <c r="AM102" s="359">
        <v>4</v>
      </c>
      <c r="AN102" s="359"/>
      <c r="AO102" s="359"/>
      <c r="AP102" s="359"/>
      <c r="AQ102" s="820">
        <v>5</v>
      </c>
      <c r="AR102" s="821"/>
      <c r="AS102" s="821"/>
      <c r="AT102" s="822"/>
      <c r="AU102" s="366" t="s">
        <v>465</v>
      </c>
      <c r="AV102" s="366"/>
      <c r="AW102" s="366"/>
      <c r="AX102" s="368"/>
    </row>
    <row r="103" spans="1:60" ht="31.5" hidden="1" customHeight="1" x14ac:dyDescent="0.2">
      <c r="A103" s="490" t="s">
        <v>492</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4" t="s">
        <v>11</v>
      </c>
      <c r="AC103" s="299"/>
      <c r="AD103" s="300"/>
      <c r="AE103" s="304" t="s">
        <v>357</v>
      </c>
      <c r="AF103" s="299"/>
      <c r="AG103" s="299"/>
      <c r="AH103" s="300"/>
      <c r="AI103" s="304" t="s">
        <v>363</v>
      </c>
      <c r="AJ103" s="299"/>
      <c r="AK103" s="299"/>
      <c r="AL103" s="300"/>
      <c r="AM103" s="304" t="s">
        <v>471</v>
      </c>
      <c r="AN103" s="299"/>
      <c r="AO103" s="299"/>
      <c r="AP103" s="300"/>
      <c r="AQ103" s="361" t="s">
        <v>493</v>
      </c>
      <c r="AR103" s="362"/>
      <c r="AS103" s="362"/>
      <c r="AT103" s="363"/>
      <c r="AU103" s="361" t="s">
        <v>539</v>
      </c>
      <c r="AV103" s="362"/>
      <c r="AW103" s="362"/>
      <c r="AX103" s="364"/>
    </row>
    <row r="104" spans="1:60" ht="23.25" hidden="1" customHeight="1" x14ac:dyDescent="0.2">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c r="AC105" s="407"/>
      <c r="AD105" s="408"/>
      <c r="AE105" s="359"/>
      <c r="AF105" s="359"/>
      <c r="AG105" s="359"/>
      <c r="AH105" s="359"/>
      <c r="AI105" s="359"/>
      <c r="AJ105" s="359"/>
      <c r="AK105" s="359"/>
      <c r="AL105" s="359"/>
      <c r="AM105" s="359"/>
      <c r="AN105" s="359"/>
      <c r="AO105" s="359"/>
      <c r="AP105" s="359"/>
      <c r="AQ105" s="365"/>
      <c r="AR105" s="366"/>
      <c r="AS105" s="366"/>
      <c r="AT105" s="367"/>
      <c r="AU105" s="820"/>
      <c r="AV105" s="821"/>
      <c r="AW105" s="821"/>
      <c r="AX105" s="822"/>
    </row>
    <row r="106" spans="1:60" ht="31.5" hidden="1" customHeight="1" x14ac:dyDescent="0.2">
      <c r="A106" s="490" t="s">
        <v>492</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4" t="s">
        <v>11</v>
      </c>
      <c r="AC106" s="299"/>
      <c r="AD106" s="300"/>
      <c r="AE106" s="304" t="s">
        <v>357</v>
      </c>
      <c r="AF106" s="299"/>
      <c r="AG106" s="299"/>
      <c r="AH106" s="300"/>
      <c r="AI106" s="304" t="s">
        <v>363</v>
      </c>
      <c r="AJ106" s="299"/>
      <c r="AK106" s="299"/>
      <c r="AL106" s="300"/>
      <c r="AM106" s="304" t="s">
        <v>471</v>
      </c>
      <c r="AN106" s="299"/>
      <c r="AO106" s="299"/>
      <c r="AP106" s="300"/>
      <c r="AQ106" s="361" t="s">
        <v>493</v>
      </c>
      <c r="AR106" s="362"/>
      <c r="AS106" s="362"/>
      <c r="AT106" s="363"/>
      <c r="AU106" s="361" t="s">
        <v>539</v>
      </c>
      <c r="AV106" s="362"/>
      <c r="AW106" s="362"/>
      <c r="AX106" s="364"/>
    </row>
    <row r="107" spans="1:60" ht="23.25" hidden="1" customHeight="1" x14ac:dyDescent="0.2">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2">
      <c r="A109" s="490" t="s">
        <v>492</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4" t="s">
        <v>11</v>
      </c>
      <c r="AC109" s="299"/>
      <c r="AD109" s="300"/>
      <c r="AE109" s="304" t="s">
        <v>357</v>
      </c>
      <c r="AF109" s="299"/>
      <c r="AG109" s="299"/>
      <c r="AH109" s="300"/>
      <c r="AI109" s="304" t="s">
        <v>363</v>
      </c>
      <c r="AJ109" s="299"/>
      <c r="AK109" s="299"/>
      <c r="AL109" s="300"/>
      <c r="AM109" s="304" t="s">
        <v>471</v>
      </c>
      <c r="AN109" s="299"/>
      <c r="AO109" s="299"/>
      <c r="AP109" s="300"/>
      <c r="AQ109" s="361" t="s">
        <v>493</v>
      </c>
      <c r="AR109" s="362"/>
      <c r="AS109" s="362"/>
      <c r="AT109" s="363"/>
      <c r="AU109" s="361" t="s">
        <v>539</v>
      </c>
      <c r="AV109" s="362"/>
      <c r="AW109" s="362"/>
      <c r="AX109" s="364"/>
    </row>
    <row r="110" spans="1:60" ht="23.25" hidden="1" customHeight="1" x14ac:dyDescent="0.2">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2">
      <c r="A112" s="490" t="s">
        <v>492</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4" t="s">
        <v>11</v>
      </c>
      <c r="AC112" s="299"/>
      <c r="AD112" s="300"/>
      <c r="AE112" s="304" t="s">
        <v>357</v>
      </c>
      <c r="AF112" s="299"/>
      <c r="AG112" s="299"/>
      <c r="AH112" s="300"/>
      <c r="AI112" s="304" t="s">
        <v>363</v>
      </c>
      <c r="AJ112" s="299"/>
      <c r="AK112" s="299"/>
      <c r="AL112" s="300"/>
      <c r="AM112" s="304" t="s">
        <v>471</v>
      </c>
      <c r="AN112" s="299"/>
      <c r="AO112" s="299"/>
      <c r="AP112" s="300"/>
      <c r="AQ112" s="361" t="s">
        <v>493</v>
      </c>
      <c r="AR112" s="362"/>
      <c r="AS112" s="362"/>
      <c r="AT112" s="363"/>
      <c r="AU112" s="361" t="s">
        <v>539</v>
      </c>
      <c r="AV112" s="362"/>
      <c r="AW112" s="362"/>
      <c r="AX112" s="364"/>
    </row>
    <row r="113" spans="1:50" ht="23.25" hidden="1" customHeight="1" x14ac:dyDescent="0.2">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357</v>
      </c>
      <c r="AF115" s="299"/>
      <c r="AG115" s="299"/>
      <c r="AH115" s="300"/>
      <c r="AI115" s="304" t="s">
        <v>363</v>
      </c>
      <c r="AJ115" s="299"/>
      <c r="AK115" s="299"/>
      <c r="AL115" s="300"/>
      <c r="AM115" s="304" t="s">
        <v>471</v>
      </c>
      <c r="AN115" s="299"/>
      <c r="AO115" s="299"/>
      <c r="AP115" s="300"/>
      <c r="AQ115" s="336" t="s">
        <v>540</v>
      </c>
      <c r="AR115" s="337"/>
      <c r="AS115" s="337"/>
      <c r="AT115" s="337"/>
      <c r="AU115" s="337"/>
      <c r="AV115" s="337"/>
      <c r="AW115" s="337"/>
      <c r="AX115" s="338"/>
    </row>
    <row r="116" spans="1:50" ht="23.25" customHeight="1" x14ac:dyDescent="0.2">
      <c r="A116" s="293"/>
      <c r="B116" s="294"/>
      <c r="C116" s="294"/>
      <c r="D116" s="294"/>
      <c r="E116" s="294"/>
      <c r="F116" s="295"/>
      <c r="G116" s="352" t="s">
        <v>566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567</v>
      </c>
      <c r="AC116" s="302"/>
      <c r="AD116" s="303"/>
      <c r="AE116" s="359">
        <v>25</v>
      </c>
      <c r="AF116" s="359"/>
      <c r="AG116" s="359"/>
      <c r="AH116" s="359"/>
      <c r="AI116" s="359">
        <v>16</v>
      </c>
      <c r="AJ116" s="359"/>
      <c r="AK116" s="359"/>
      <c r="AL116" s="359"/>
      <c r="AM116" s="359">
        <v>8</v>
      </c>
      <c r="AN116" s="359"/>
      <c r="AO116" s="359"/>
      <c r="AP116" s="359"/>
      <c r="AQ116" s="365">
        <v>7</v>
      </c>
      <c r="AR116" s="366"/>
      <c r="AS116" s="366"/>
      <c r="AT116" s="366"/>
      <c r="AU116" s="366"/>
      <c r="AV116" s="366"/>
      <c r="AW116" s="366"/>
      <c r="AX116" s="368"/>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7" t="s">
        <v>569</v>
      </c>
      <c r="AF117" s="307"/>
      <c r="AG117" s="307"/>
      <c r="AH117" s="307"/>
      <c r="AI117" s="307" t="s">
        <v>570</v>
      </c>
      <c r="AJ117" s="307"/>
      <c r="AK117" s="307"/>
      <c r="AL117" s="307"/>
      <c r="AM117" s="307" t="s">
        <v>634</v>
      </c>
      <c r="AN117" s="307"/>
      <c r="AO117" s="307"/>
      <c r="AP117" s="307"/>
      <c r="AQ117" s="307" t="s">
        <v>571</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357</v>
      </c>
      <c r="AF118" s="299"/>
      <c r="AG118" s="299"/>
      <c r="AH118" s="300"/>
      <c r="AI118" s="304" t="s">
        <v>363</v>
      </c>
      <c r="AJ118" s="299"/>
      <c r="AK118" s="299"/>
      <c r="AL118" s="300"/>
      <c r="AM118" s="304" t="s">
        <v>471</v>
      </c>
      <c r="AN118" s="299"/>
      <c r="AO118" s="299"/>
      <c r="AP118" s="300"/>
      <c r="AQ118" s="336" t="s">
        <v>540</v>
      </c>
      <c r="AR118" s="337"/>
      <c r="AS118" s="337"/>
      <c r="AT118" s="337"/>
      <c r="AU118" s="337"/>
      <c r="AV118" s="337"/>
      <c r="AW118" s="337"/>
      <c r="AX118" s="338"/>
    </row>
    <row r="119" spans="1:50" ht="23.25" hidden="1" customHeight="1" x14ac:dyDescent="0.2">
      <c r="A119" s="293"/>
      <c r="B119" s="294"/>
      <c r="C119" s="294"/>
      <c r="D119" s="294"/>
      <c r="E119" s="294"/>
      <c r="F119" s="295"/>
      <c r="G119" s="352" t="s">
        <v>502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357</v>
      </c>
      <c r="AF121" s="299"/>
      <c r="AG121" s="299"/>
      <c r="AH121" s="300"/>
      <c r="AI121" s="304" t="s">
        <v>363</v>
      </c>
      <c r="AJ121" s="299"/>
      <c r="AK121" s="299"/>
      <c r="AL121" s="300"/>
      <c r="AM121" s="304" t="s">
        <v>471</v>
      </c>
      <c r="AN121" s="299"/>
      <c r="AO121" s="299"/>
      <c r="AP121" s="300"/>
      <c r="AQ121" s="336" t="s">
        <v>540</v>
      </c>
      <c r="AR121" s="337"/>
      <c r="AS121" s="337"/>
      <c r="AT121" s="337"/>
      <c r="AU121" s="337"/>
      <c r="AV121" s="337"/>
      <c r="AW121" s="337"/>
      <c r="AX121" s="338"/>
    </row>
    <row r="122" spans="1:50" ht="23.25" hidden="1" customHeight="1" x14ac:dyDescent="0.2">
      <c r="A122" s="293"/>
      <c r="B122" s="294"/>
      <c r="C122" s="294"/>
      <c r="D122" s="294"/>
      <c r="E122" s="294"/>
      <c r="F122" s="295"/>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357</v>
      </c>
      <c r="AF124" s="299"/>
      <c r="AG124" s="299"/>
      <c r="AH124" s="300"/>
      <c r="AI124" s="304" t="s">
        <v>363</v>
      </c>
      <c r="AJ124" s="299"/>
      <c r="AK124" s="299"/>
      <c r="AL124" s="300"/>
      <c r="AM124" s="304" t="s">
        <v>471</v>
      </c>
      <c r="AN124" s="299"/>
      <c r="AO124" s="299"/>
      <c r="AP124" s="300"/>
      <c r="AQ124" s="336" t="s">
        <v>540</v>
      </c>
      <c r="AR124" s="337"/>
      <c r="AS124" s="337"/>
      <c r="AT124" s="337"/>
      <c r="AU124" s="337"/>
      <c r="AV124" s="337"/>
      <c r="AW124" s="337"/>
      <c r="AX124" s="338"/>
    </row>
    <row r="125" spans="1:50" ht="23.25" hidden="1" customHeight="1" x14ac:dyDescent="0.2">
      <c r="A125" s="293"/>
      <c r="B125" s="294"/>
      <c r="C125" s="294"/>
      <c r="D125" s="294"/>
      <c r="E125" s="294"/>
      <c r="F125" s="295"/>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471</v>
      </c>
      <c r="AN127" s="299"/>
      <c r="AO127" s="299"/>
      <c r="AP127" s="300"/>
      <c r="AQ127" s="336" t="s">
        <v>540</v>
      </c>
      <c r="AR127" s="337"/>
      <c r="AS127" s="337"/>
      <c r="AT127" s="337"/>
      <c r="AU127" s="337"/>
      <c r="AV127" s="337"/>
      <c r="AW127" s="337"/>
      <c r="AX127" s="338"/>
    </row>
    <row r="128" spans="1:50" ht="23.25" hidden="1" customHeight="1" x14ac:dyDescent="0.2">
      <c r="A128" s="293"/>
      <c r="B128" s="294"/>
      <c r="C128" s="294"/>
      <c r="D128" s="294"/>
      <c r="E128" s="294"/>
      <c r="F128" s="295"/>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999" t="s">
        <v>369</v>
      </c>
      <c r="B130" s="997"/>
      <c r="C130" s="996" t="s">
        <v>366</v>
      </c>
      <c r="D130" s="997"/>
      <c r="E130" s="309" t="s">
        <v>399</v>
      </c>
      <c r="F130" s="310"/>
      <c r="G130" s="311" t="s">
        <v>560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1000"/>
      <c r="B131" s="250"/>
      <c r="C131" s="249"/>
      <c r="D131" s="250"/>
      <c r="E131" s="236" t="s">
        <v>398</v>
      </c>
      <c r="F131" s="237"/>
      <c r="G131" s="233" t="s">
        <v>572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1000"/>
      <c r="B132" s="250"/>
      <c r="C132" s="249"/>
      <c r="D132" s="250"/>
      <c r="E132" s="247"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471</v>
      </c>
      <c r="AN132" s="266"/>
      <c r="AO132" s="266"/>
      <c r="AP132" s="268"/>
      <c r="AQ132" s="268" t="s">
        <v>355</v>
      </c>
      <c r="AR132" s="269"/>
      <c r="AS132" s="269"/>
      <c r="AT132" s="270"/>
      <c r="AU132" s="280" t="s">
        <v>380</v>
      </c>
      <c r="AV132" s="280"/>
      <c r="AW132" s="280"/>
      <c r="AX132" s="281"/>
    </row>
    <row r="133" spans="1:50" ht="18.75" customHeight="1" x14ac:dyDescent="0.2">
      <c r="A133" s="1000"/>
      <c r="B133" s="250"/>
      <c r="C133" s="249"/>
      <c r="D133" s="250"/>
      <c r="E133" s="249"/>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v>30</v>
      </c>
      <c r="AR133" s="272"/>
      <c r="AS133" s="134" t="s">
        <v>356</v>
      </c>
      <c r="AT133" s="169"/>
      <c r="AU133" s="133" t="s">
        <v>561</v>
      </c>
      <c r="AV133" s="133"/>
      <c r="AW133" s="134" t="s">
        <v>300</v>
      </c>
      <c r="AX133" s="135"/>
    </row>
    <row r="134" spans="1:50" ht="39.75" customHeight="1" x14ac:dyDescent="0.2">
      <c r="A134" s="1000"/>
      <c r="B134" s="250"/>
      <c r="C134" s="249"/>
      <c r="D134" s="250"/>
      <c r="E134" s="249"/>
      <c r="F134" s="315"/>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2" t="s">
        <v>574</v>
      </c>
      <c r="AC134" s="219"/>
      <c r="AD134" s="219"/>
      <c r="AE134" s="267">
        <v>100</v>
      </c>
      <c r="AF134" s="101"/>
      <c r="AG134" s="101"/>
      <c r="AH134" s="101"/>
      <c r="AI134" s="267">
        <v>100</v>
      </c>
      <c r="AJ134" s="101"/>
      <c r="AK134" s="101"/>
      <c r="AL134" s="101"/>
      <c r="AM134" s="267">
        <v>100</v>
      </c>
      <c r="AN134" s="101"/>
      <c r="AO134" s="101"/>
      <c r="AP134" s="101"/>
      <c r="AQ134" s="267" t="s">
        <v>560</v>
      </c>
      <c r="AR134" s="101"/>
      <c r="AS134" s="101"/>
      <c r="AT134" s="101"/>
      <c r="AU134" s="267" t="s">
        <v>561</v>
      </c>
      <c r="AV134" s="101"/>
      <c r="AW134" s="101"/>
      <c r="AX134" s="220"/>
    </row>
    <row r="135" spans="1:50" ht="39.75" customHeight="1" x14ac:dyDescent="0.2">
      <c r="A135" s="1000"/>
      <c r="B135" s="250"/>
      <c r="C135" s="249"/>
      <c r="D135" s="250"/>
      <c r="E135" s="249"/>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7" t="s">
        <v>574</v>
      </c>
      <c r="AC135" s="130"/>
      <c r="AD135" s="130"/>
      <c r="AE135" s="267">
        <v>100</v>
      </c>
      <c r="AF135" s="101"/>
      <c r="AG135" s="101"/>
      <c r="AH135" s="101"/>
      <c r="AI135" s="267">
        <v>100</v>
      </c>
      <c r="AJ135" s="101"/>
      <c r="AK135" s="101"/>
      <c r="AL135" s="101"/>
      <c r="AM135" s="267">
        <v>100</v>
      </c>
      <c r="AN135" s="101"/>
      <c r="AO135" s="101"/>
      <c r="AP135" s="101"/>
      <c r="AQ135" s="267">
        <v>100</v>
      </c>
      <c r="AR135" s="101"/>
      <c r="AS135" s="101"/>
      <c r="AT135" s="101"/>
      <c r="AU135" s="267" t="s">
        <v>561</v>
      </c>
      <c r="AV135" s="101"/>
      <c r="AW135" s="101"/>
      <c r="AX135" s="220"/>
    </row>
    <row r="136" spans="1:50" ht="18.75" hidden="1" customHeight="1" x14ac:dyDescent="0.2">
      <c r="A136" s="1000"/>
      <c r="B136" s="250"/>
      <c r="C136" s="249"/>
      <c r="D136" s="250"/>
      <c r="E136" s="249"/>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471</v>
      </c>
      <c r="AN136" s="266"/>
      <c r="AO136" s="266"/>
      <c r="AP136" s="268"/>
      <c r="AQ136" s="268" t="s">
        <v>355</v>
      </c>
      <c r="AR136" s="269"/>
      <c r="AS136" s="269"/>
      <c r="AT136" s="270"/>
      <c r="AU136" s="280" t="s">
        <v>380</v>
      </c>
      <c r="AV136" s="280"/>
      <c r="AW136" s="280"/>
      <c r="AX136" s="281"/>
    </row>
    <row r="137" spans="1:50" ht="18.75" hidden="1" customHeight="1" x14ac:dyDescent="0.2">
      <c r="A137" s="1000"/>
      <c r="B137" s="250"/>
      <c r="C137" s="249"/>
      <c r="D137" s="250"/>
      <c r="E137" s="249"/>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2">
      <c r="A138" s="1000"/>
      <c r="B138" s="250"/>
      <c r="C138" s="249"/>
      <c r="D138" s="250"/>
      <c r="E138" s="249"/>
      <c r="F138" s="315"/>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2"/>
      <c r="AC138" s="219"/>
      <c r="AD138" s="219"/>
      <c r="AE138" s="267"/>
      <c r="AF138" s="101"/>
      <c r="AG138" s="101"/>
      <c r="AH138" s="101"/>
      <c r="AI138" s="267"/>
      <c r="AJ138" s="101"/>
      <c r="AK138" s="101"/>
      <c r="AL138" s="101"/>
      <c r="AM138" s="267"/>
      <c r="AN138" s="101"/>
      <c r="AO138" s="101"/>
      <c r="AP138" s="101"/>
      <c r="AQ138" s="267"/>
      <c r="AR138" s="101"/>
      <c r="AS138" s="101"/>
      <c r="AT138" s="101"/>
      <c r="AU138" s="267"/>
      <c r="AV138" s="101"/>
      <c r="AW138" s="101"/>
      <c r="AX138" s="220"/>
    </row>
    <row r="139" spans="1:50" ht="39.75" hidden="1" customHeight="1" x14ac:dyDescent="0.2">
      <c r="A139" s="1000"/>
      <c r="B139" s="250"/>
      <c r="C139" s="249"/>
      <c r="D139" s="250"/>
      <c r="E139" s="249"/>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0"/>
    </row>
    <row r="140" spans="1:50" ht="18.75" hidden="1" customHeight="1" x14ac:dyDescent="0.2">
      <c r="A140" s="1000"/>
      <c r="B140" s="250"/>
      <c r="C140" s="249"/>
      <c r="D140" s="250"/>
      <c r="E140" s="249"/>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471</v>
      </c>
      <c r="AN140" s="266"/>
      <c r="AO140" s="266"/>
      <c r="AP140" s="268"/>
      <c r="AQ140" s="268" t="s">
        <v>355</v>
      </c>
      <c r="AR140" s="269"/>
      <c r="AS140" s="269"/>
      <c r="AT140" s="270"/>
      <c r="AU140" s="280" t="s">
        <v>380</v>
      </c>
      <c r="AV140" s="280"/>
      <c r="AW140" s="280"/>
      <c r="AX140" s="281"/>
    </row>
    <row r="141" spans="1:50" ht="18.75" hidden="1" customHeight="1" x14ac:dyDescent="0.2">
      <c r="A141" s="1000"/>
      <c r="B141" s="250"/>
      <c r="C141" s="249"/>
      <c r="D141" s="250"/>
      <c r="E141" s="249"/>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2">
      <c r="A142" s="1000"/>
      <c r="B142" s="250"/>
      <c r="C142" s="249"/>
      <c r="D142" s="250"/>
      <c r="E142" s="249"/>
      <c r="F142" s="315"/>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2"/>
      <c r="AC142" s="219"/>
      <c r="AD142" s="219"/>
      <c r="AE142" s="267"/>
      <c r="AF142" s="101"/>
      <c r="AG142" s="101"/>
      <c r="AH142" s="101"/>
      <c r="AI142" s="267"/>
      <c r="AJ142" s="101"/>
      <c r="AK142" s="101"/>
      <c r="AL142" s="101"/>
      <c r="AM142" s="267"/>
      <c r="AN142" s="101"/>
      <c r="AO142" s="101"/>
      <c r="AP142" s="101"/>
      <c r="AQ142" s="267"/>
      <c r="AR142" s="101"/>
      <c r="AS142" s="101"/>
      <c r="AT142" s="101"/>
      <c r="AU142" s="267"/>
      <c r="AV142" s="101"/>
      <c r="AW142" s="101"/>
      <c r="AX142" s="220"/>
    </row>
    <row r="143" spans="1:50" ht="39.75" hidden="1" customHeight="1" x14ac:dyDescent="0.2">
      <c r="A143" s="1000"/>
      <c r="B143" s="250"/>
      <c r="C143" s="249"/>
      <c r="D143" s="250"/>
      <c r="E143" s="249"/>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0"/>
    </row>
    <row r="144" spans="1:50" ht="18.75" hidden="1" customHeight="1" x14ac:dyDescent="0.2">
      <c r="A144" s="1000"/>
      <c r="B144" s="250"/>
      <c r="C144" s="249"/>
      <c r="D144" s="250"/>
      <c r="E144" s="249"/>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471</v>
      </c>
      <c r="AN144" s="266"/>
      <c r="AO144" s="266"/>
      <c r="AP144" s="268"/>
      <c r="AQ144" s="268" t="s">
        <v>355</v>
      </c>
      <c r="AR144" s="269"/>
      <c r="AS144" s="269"/>
      <c r="AT144" s="270"/>
      <c r="AU144" s="280" t="s">
        <v>380</v>
      </c>
      <c r="AV144" s="280"/>
      <c r="AW144" s="280"/>
      <c r="AX144" s="281"/>
    </row>
    <row r="145" spans="1:50" ht="18.75" hidden="1" customHeight="1" x14ac:dyDescent="0.2">
      <c r="A145" s="1000"/>
      <c r="B145" s="250"/>
      <c r="C145" s="249"/>
      <c r="D145" s="250"/>
      <c r="E145" s="249"/>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2">
      <c r="A146" s="1000"/>
      <c r="B146" s="250"/>
      <c r="C146" s="249"/>
      <c r="D146" s="250"/>
      <c r="E146" s="249"/>
      <c r="F146" s="315"/>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2"/>
      <c r="AC146" s="219"/>
      <c r="AD146" s="219"/>
      <c r="AE146" s="267"/>
      <c r="AF146" s="101"/>
      <c r="AG146" s="101"/>
      <c r="AH146" s="101"/>
      <c r="AI146" s="267"/>
      <c r="AJ146" s="101"/>
      <c r="AK146" s="101"/>
      <c r="AL146" s="101"/>
      <c r="AM146" s="267"/>
      <c r="AN146" s="101"/>
      <c r="AO146" s="101"/>
      <c r="AP146" s="101"/>
      <c r="AQ146" s="267"/>
      <c r="AR146" s="101"/>
      <c r="AS146" s="101"/>
      <c r="AT146" s="101"/>
      <c r="AU146" s="267"/>
      <c r="AV146" s="101"/>
      <c r="AW146" s="101"/>
      <c r="AX146" s="220"/>
    </row>
    <row r="147" spans="1:50" ht="39.75" hidden="1" customHeight="1" x14ac:dyDescent="0.2">
      <c r="A147" s="1000"/>
      <c r="B147" s="250"/>
      <c r="C147" s="249"/>
      <c r="D147" s="250"/>
      <c r="E147" s="249"/>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0"/>
    </row>
    <row r="148" spans="1:50" ht="18.75" hidden="1" customHeight="1" x14ac:dyDescent="0.2">
      <c r="A148" s="1000"/>
      <c r="B148" s="250"/>
      <c r="C148" s="249"/>
      <c r="D148" s="250"/>
      <c r="E148" s="249"/>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471</v>
      </c>
      <c r="AN148" s="266"/>
      <c r="AO148" s="266"/>
      <c r="AP148" s="268"/>
      <c r="AQ148" s="268" t="s">
        <v>355</v>
      </c>
      <c r="AR148" s="269"/>
      <c r="AS148" s="269"/>
      <c r="AT148" s="270"/>
      <c r="AU148" s="280" t="s">
        <v>380</v>
      </c>
      <c r="AV148" s="280"/>
      <c r="AW148" s="280"/>
      <c r="AX148" s="281"/>
    </row>
    <row r="149" spans="1:50" ht="18.75" hidden="1" customHeight="1" x14ac:dyDescent="0.2">
      <c r="A149" s="1000"/>
      <c r="B149" s="250"/>
      <c r="C149" s="249"/>
      <c r="D149" s="250"/>
      <c r="E149" s="249"/>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2">
      <c r="A150" s="1000"/>
      <c r="B150" s="250"/>
      <c r="C150" s="249"/>
      <c r="D150" s="250"/>
      <c r="E150" s="249"/>
      <c r="F150" s="315"/>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2"/>
      <c r="AC150" s="219"/>
      <c r="AD150" s="219"/>
      <c r="AE150" s="267"/>
      <c r="AF150" s="101"/>
      <c r="AG150" s="101"/>
      <c r="AH150" s="101"/>
      <c r="AI150" s="267"/>
      <c r="AJ150" s="101"/>
      <c r="AK150" s="101"/>
      <c r="AL150" s="101"/>
      <c r="AM150" s="267"/>
      <c r="AN150" s="101"/>
      <c r="AO150" s="101"/>
      <c r="AP150" s="101"/>
      <c r="AQ150" s="267"/>
      <c r="AR150" s="101"/>
      <c r="AS150" s="101"/>
      <c r="AT150" s="101"/>
      <c r="AU150" s="267"/>
      <c r="AV150" s="101"/>
      <c r="AW150" s="101"/>
      <c r="AX150" s="220"/>
    </row>
    <row r="151" spans="1:50" ht="39.75" hidden="1" customHeight="1" x14ac:dyDescent="0.2">
      <c r="A151" s="1000"/>
      <c r="B151" s="250"/>
      <c r="C151" s="249"/>
      <c r="D151" s="250"/>
      <c r="E151" s="249"/>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0"/>
    </row>
    <row r="152" spans="1:50" ht="22.5" hidden="1" customHeight="1" x14ac:dyDescent="0.2">
      <c r="A152" s="1000"/>
      <c r="B152" s="250"/>
      <c r="C152" s="249"/>
      <c r="D152" s="250"/>
      <c r="E152" s="249"/>
      <c r="F152" s="315"/>
      <c r="G152" s="273"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8"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2">
      <c r="A153" s="1000"/>
      <c r="B153" s="250"/>
      <c r="C153" s="249"/>
      <c r="D153" s="250"/>
      <c r="E153" s="249"/>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0"/>
      <c r="B154" s="250"/>
      <c r="C154" s="249"/>
      <c r="D154" s="250"/>
      <c r="E154" s="249"/>
      <c r="F154" s="315"/>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1000"/>
      <c r="B155" s="250"/>
      <c r="C155" s="249"/>
      <c r="D155" s="250"/>
      <c r="E155" s="249"/>
      <c r="F155" s="315"/>
      <c r="G155" s="230"/>
      <c r="H155" s="231"/>
      <c r="I155" s="231"/>
      <c r="J155" s="231"/>
      <c r="K155" s="231"/>
      <c r="L155" s="231"/>
      <c r="M155" s="231"/>
      <c r="N155" s="231"/>
      <c r="O155" s="231"/>
      <c r="P155" s="232"/>
      <c r="Q155" s="431"/>
      <c r="R155" s="231"/>
      <c r="S155" s="231"/>
      <c r="T155" s="231"/>
      <c r="U155" s="231"/>
      <c r="V155" s="231"/>
      <c r="W155" s="231"/>
      <c r="X155" s="231"/>
      <c r="Y155" s="231"/>
      <c r="Z155" s="231"/>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1000"/>
      <c r="B156" s="250"/>
      <c r="C156" s="249"/>
      <c r="D156" s="250"/>
      <c r="E156" s="249"/>
      <c r="F156" s="315"/>
      <c r="G156" s="230"/>
      <c r="H156" s="231"/>
      <c r="I156" s="231"/>
      <c r="J156" s="231"/>
      <c r="K156" s="231"/>
      <c r="L156" s="231"/>
      <c r="M156" s="231"/>
      <c r="N156" s="231"/>
      <c r="O156" s="231"/>
      <c r="P156" s="232"/>
      <c r="Q156" s="431"/>
      <c r="R156" s="231"/>
      <c r="S156" s="231"/>
      <c r="T156" s="231"/>
      <c r="U156" s="231"/>
      <c r="V156" s="231"/>
      <c r="W156" s="231"/>
      <c r="X156" s="231"/>
      <c r="Y156" s="231"/>
      <c r="Z156" s="231"/>
      <c r="AA156" s="93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2">
      <c r="A157" s="1000"/>
      <c r="B157" s="250"/>
      <c r="C157" s="249"/>
      <c r="D157" s="250"/>
      <c r="E157" s="249"/>
      <c r="F157" s="315"/>
      <c r="G157" s="230"/>
      <c r="H157" s="231"/>
      <c r="I157" s="231"/>
      <c r="J157" s="231"/>
      <c r="K157" s="231"/>
      <c r="L157" s="231"/>
      <c r="M157" s="231"/>
      <c r="N157" s="231"/>
      <c r="O157" s="231"/>
      <c r="P157" s="232"/>
      <c r="Q157" s="431"/>
      <c r="R157" s="231"/>
      <c r="S157" s="231"/>
      <c r="T157" s="231"/>
      <c r="U157" s="231"/>
      <c r="V157" s="231"/>
      <c r="W157" s="231"/>
      <c r="X157" s="231"/>
      <c r="Y157" s="231"/>
      <c r="Z157" s="231"/>
      <c r="AA157" s="930"/>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0"/>
      <c r="B158" s="250"/>
      <c r="C158" s="249"/>
      <c r="D158" s="250"/>
      <c r="E158" s="249"/>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0"/>
      <c r="B159" s="250"/>
      <c r="C159" s="249"/>
      <c r="D159" s="250"/>
      <c r="E159" s="249"/>
      <c r="F159" s="315"/>
      <c r="G159" s="273"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8" t="s">
        <v>476</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0"/>
      <c r="B160" s="250"/>
      <c r="C160" s="249"/>
      <c r="D160" s="250"/>
      <c r="E160" s="249"/>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1000"/>
      <c r="B161" s="250"/>
      <c r="C161" s="249"/>
      <c r="D161" s="250"/>
      <c r="E161" s="249"/>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1000"/>
      <c r="B162" s="250"/>
      <c r="C162" s="249"/>
      <c r="D162" s="250"/>
      <c r="E162" s="249"/>
      <c r="F162" s="315"/>
      <c r="G162" s="230"/>
      <c r="H162" s="231"/>
      <c r="I162" s="231"/>
      <c r="J162" s="231"/>
      <c r="K162" s="231"/>
      <c r="L162" s="231"/>
      <c r="M162" s="231"/>
      <c r="N162" s="231"/>
      <c r="O162" s="231"/>
      <c r="P162" s="232"/>
      <c r="Q162" s="431"/>
      <c r="R162" s="231"/>
      <c r="S162" s="231"/>
      <c r="T162" s="231"/>
      <c r="U162" s="231"/>
      <c r="V162" s="231"/>
      <c r="W162" s="231"/>
      <c r="X162" s="231"/>
      <c r="Y162" s="231"/>
      <c r="Z162" s="231"/>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1000"/>
      <c r="B163" s="250"/>
      <c r="C163" s="249"/>
      <c r="D163" s="250"/>
      <c r="E163" s="249"/>
      <c r="F163" s="315"/>
      <c r="G163" s="230"/>
      <c r="H163" s="231"/>
      <c r="I163" s="231"/>
      <c r="J163" s="231"/>
      <c r="K163" s="231"/>
      <c r="L163" s="231"/>
      <c r="M163" s="231"/>
      <c r="N163" s="231"/>
      <c r="O163" s="231"/>
      <c r="P163" s="232"/>
      <c r="Q163" s="431"/>
      <c r="R163" s="231"/>
      <c r="S163" s="231"/>
      <c r="T163" s="231"/>
      <c r="U163" s="231"/>
      <c r="V163" s="231"/>
      <c r="W163" s="231"/>
      <c r="X163" s="231"/>
      <c r="Y163" s="231"/>
      <c r="Z163" s="231"/>
      <c r="AA163" s="93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1000"/>
      <c r="B164" s="250"/>
      <c r="C164" s="249"/>
      <c r="D164" s="250"/>
      <c r="E164" s="249"/>
      <c r="F164" s="315"/>
      <c r="G164" s="230"/>
      <c r="H164" s="231"/>
      <c r="I164" s="231"/>
      <c r="J164" s="231"/>
      <c r="K164" s="231"/>
      <c r="L164" s="231"/>
      <c r="M164" s="231"/>
      <c r="N164" s="231"/>
      <c r="O164" s="231"/>
      <c r="P164" s="232"/>
      <c r="Q164" s="431"/>
      <c r="R164" s="231"/>
      <c r="S164" s="231"/>
      <c r="T164" s="231"/>
      <c r="U164" s="231"/>
      <c r="V164" s="231"/>
      <c r="W164" s="231"/>
      <c r="X164" s="231"/>
      <c r="Y164" s="231"/>
      <c r="Z164" s="231"/>
      <c r="AA164" s="930"/>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0"/>
      <c r="B165" s="250"/>
      <c r="C165" s="249"/>
      <c r="D165" s="250"/>
      <c r="E165" s="249"/>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0"/>
      <c r="B166" s="250"/>
      <c r="C166" s="249"/>
      <c r="D166" s="250"/>
      <c r="E166" s="249"/>
      <c r="F166" s="315"/>
      <c r="G166" s="273"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8" t="s">
        <v>476</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0"/>
      <c r="B167" s="250"/>
      <c r="C167" s="249"/>
      <c r="D167" s="250"/>
      <c r="E167" s="249"/>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1000"/>
      <c r="B168" s="250"/>
      <c r="C168" s="249"/>
      <c r="D168" s="250"/>
      <c r="E168" s="249"/>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1000"/>
      <c r="B169" s="250"/>
      <c r="C169" s="249"/>
      <c r="D169" s="250"/>
      <c r="E169" s="249"/>
      <c r="F169" s="315"/>
      <c r="G169" s="230"/>
      <c r="H169" s="231"/>
      <c r="I169" s="231"/>
      <c r="J169" s="231"/>
      <c r="K169" s="231"/>
      <c r="L169" s="231"/>
      <c r="M169" s="231"/>
      <c r="N169" s="231"/>
      <c r="O169" s="231"/>
      <c r="P169" s="232"/>
      <c r="Q169" s="431"/>
      <c r="R169" s="231"/>
      <c r="S169" s="231"/>
      <c r="T169" s="231"/>
      <c r="U169" s="231"/>
      <c r="V169" s="231"/>
      <c r="W169" s="231"/>
      <c r="X169" s="231"/>
      <c r="Y169" s="231"/>
      <c r="Z169" s="231"/>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1000"/>
      <c r="B170" s="250"/>
      <c r="C170" s="249"/>
      <c r="D170" s="250"/>
      <c r="E170" s="249"/>
      <c r="F170" s="315"/>
      <c r="G170" s="230"/>
      <c r="H170" s="231"/>
      <c r="I170" s="231"/>
      <c r="J170" s="231"/>
      <c r="K170" s="231"/>
      <c r="L170" s="231"/>
      <c r="M170" s="231"/>
      <c r="N170" s="231"/>
      <c r="O170" s="231"/>
      <c r="P170" s="232"/>
      <c r="Q170" s="431"/>
      <c r="R170" s="231"/>
      <c r="S170" s="231"/>
      <c r="T170" s="231"/>
      <c r="U170" s="231"/>
      <c r="V170" s="231"/>
      <c r="W170" s="231"/>
      <c r="X170" s="231"/>
      <c r="Y170" s="231"/>
      <c r="Z170" s="231"/>
      <c r="AA170" s="93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1000"/>
      <c r="B171" s="250"/>
      <c r="C171" s="249"/>
      <c r="D171" s="250"/>
      <c r="E171" s="249"/>
      <c r="F171" s="315"/>
      <c r="G171" s="230"/>
      <c r="H171" s="231"/>
      <c r="I171" s="231"/>
      <c r="J171" s="231"/>
      <c r="K171" s="231"/>
      <c r="L171" s="231"/>
      <c r="M171" s="231"/>
      <c r="N171" s="231"/>
      <c r="O171" s="231"/>
      <c r="P171" s="232"/>
      <c r="Q171" s="431"/>
      <c r="R171" s="231"/>
      <c r="S171" s="231"/>
      <c r="T171" s="231"/>
      <c r="U171" s="231"/>
      <c r="V171" s="231"/>
      <c r="W171" s="231"/>
      <c r="X171" s="231"/>
      <c r="Y171" s="231"/>
      <c r="Z171" s="231"/>
      <c r="AA171" s="930"/>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0"/>
      <c r="B172" s="250"/>
      <c r="C172" s="249"/>
      <c r="D172" s="250"/>
      <c r="E172" s="249"/>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0"/>
      <c r="B173" s="250"/>
      <c r="C173" s="249"/>
      <c r="D173" s="250"/>
      <c r="E173" s="249"/>
      <c r="F173" s="315"/>
      <c r="G173" s="273"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8" t="s">
        <v>476</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0"/>
      <c r="B174" s="250"/>
      <c r="C174" s="249"/>
      <c r="D174" s="250"/>
      <c r="E174" s="249"/>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1000"/>
      <c r="B175" s="250"/>
      <c r="C175" s="249"/>
      <c r="D175" s="250"/>
      <c r="E175" s="249"/>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1000"/>
      <c r="B176" s="250"/>
      <c r="C176" s="249"/>
      <c r="D176" s="250"/>
      <c r="E176" s="249"/>
      <c r="F176" s="315"/>
      <c r="G176" s="230"/>
      <c r="H176" s="231"/>
      <c r="I176" s="231"/>
      <c r="J176" s="231"/>
      <c r="K176" s="231"/>
      <c r="L176" s="231"/>
      <c r="M176" s="231"/>
      <c r="N176" s="231"/>
      <c r="O176" s="231"/>
      <c r="P176" s="232"/>
      <c r="Q176" s="431"/>
      <c r="R176" s="231"/>
      <c r="S176" s="231"/>
      <c r="T176" s="231"/>
      <c r="U176" s="231"/>
      <c r="V176" s="231"/>
      <c r="W176" s="231"/>
      <c r="X176" s="231"/>
      <c r="Y176" s="231"/>
      <c r="Z176" s="231"/>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1000"/>
      <c r="B177" s="250"/>
      <c r="C177" s="249"/>
      <c r="D177" s="250"/>
      <c r="E177" s="249"/>
      <c r="F177" s="315"/>
      <c r="G177" s="230"/>
      <c r="H177" s="231"/>
      <c r="I177" s="231"/>
      <c r="J177" s="231"/>
      <c r="K177" s="231"/>
      <c r="L177" s="231"/>
      <c r="M177" s="231"/>
      <c r="N177" s="231"/>
      <c r="O177" s="231"/>
      <c r="P177" s="232"/>
      <c r="Q177" s="431"/>
      <c r="R177" s="231"/>
      <c r="S177" s="231"/>
      <c r="T177" s="231"/>
      <c r="U177" s="231"/>
      <c r="V177" s="231"/>
      <c r="W177" s="231"/>
      <c r="X177" s="231"/>
      <c r="Y177" s="231"/>
      <c r="Z177" s="231"/>
      <c r="AA177" s="93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1000"/>
      <c r="B178" s="250"/>
      <c r="C178" s="249"/>
      <c r="D178" s="250"/>
      <c r="E178" s="249"/>
      <c r="F178" s="315"/>
      <c r="G178" s="230"/>
      <c r="H178" s="231"/>
      <c r="I178" s="231"/>
      <c r="J178" s="231"/>
      <c r="K178" s="231"/>
      <c r="L178" s="231"/>
      <c r="M178" s="231"/>
      <c r="N178" s="231"/>
      <c r="O178" s="231"/>
      <c r="P178" s="232"/>
      <c r="Q178" s="431"/>
      <c r="R178" s="231"/>
      <c r="S178" s="231"/>
      <c r="T178" s="231"/>
      <c r="U178" s="231"/>
      <c r="V178" s="231"/>
      <c r="W178" s="231"/>
      <c r="X178" s="231"/>
      <c r="Y178" s="231"/>
      <c r="Z178" s="231"/>
      <c r="AA178" s="930"/>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0"/>
      <c r="B179" s="250"/>
      <c r="C179" s="249"/>
      <c r="D179" s="250"/>
      <c r="E179" s="249"/>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0"/>
      <c r="B180" s="250"/>
      <c r="C180" s="249"/>
      <c r="D180" s="250"/>
      <c r="E180" s="249"/>
      <c r="F180" s="315"/>
      <c r="G180" s="273"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8" t="s">
        <v>476</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0"/>
      <c r="B181" s="250"/>
      <c r="C181" s="249"/>
      <c r="D181" s="250"/>
      <c r="E181" s="249"/>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1000"/>
      <c r="B182" s="250"/>
      <c r="C182" s="249"/>
      <c r="D182" s="250"/>
      <c r="E182" s="249"/>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1000"/>
      <c r="B183" s="250"/>
      <c r="C183" s="249"/>
      <c r="D183" s="250"/>
      <c r="E183" s="249"/>
      <c r="F183" s="315"/>
      <c r="G183" s="230"/>
      <c r="H183" s="231"/>
      <c r="I183" s="231"/>
      <c r="J183" s="231"/>
      <c r="K183" s="231"/>
      <c r="L183" s="231"/>
      <c r="M183" s="231"/>
      <c r="N183" s="231"/>
      <c r="O183" s="231"/>
      <c r="P183" s="232"/>
      <c r="Q183" s="431"/>
      <c r="R183" s="231"/>
      <c r="S183" s="231"/>
      <c r="T183" s="231"/>
      <c r="U183" s="231"/>
      <c r="V183" s="231"/>
      <c r="W183" s="231"/>
      <c r="X183" s="231"/>
      <c r="Y183" s="231"/>
      <c r="Z183" s="231"/>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1000"/>
      <c r="B184" s="250"/>
      <c r="C184" s="249"/>
      <c r="D184" s="250"/>
      <c r="E184" s="249"/>
      <c r="F184" s="315"/>
      <c r="G184" s="230"/>
      <c r="H184" s="231"/>
      <c r="I184" s="231"/>
      <c r="J184" s="231"/>
      <c r="K184" s="231"/>
      <c r="L184" s="231"/>
      <c r="M184" s="231"/>
      <c r="N184" s="231"/>
      <c r="O184" s="231"/>
      <c r="P184" s="232"/>
      <c r="Q184" s="431"/>
      <c r="R184" s="231"/>
      <c r="S184" s="231"/>
      <c r="T184" s="231"/>
      <c r="U184" s="231"/>
      <c r="V184" s="231"/>
      <c r="W184" s="231"/>
      <c r="X184" s="231"/>
      <c r="Y184" s="231"/>
      <c r="Z184" s="231"/>
      <c r="AA184" s="93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00"/>
      <c r="B185" s="250"/>
      <c r="C185" s="249"/>
      <c r="D185" s="250"/>
      <c r="E185" s="249"/>
      <c r="F185" s="315"/>
      <c r="G185" s="230"/>
      <c r="H185" s="231"/>
      <c r="I185" s="231"/>
      <c r="J185" s="231"/>
      <c r="K185" s="231"/>
      <c r="L185" s="231"/>
      <c r="M185" s="231"/>
      <c r="N185" s="231"/>
      <c r="O185" s="231"/>
      <c r="P185" s="232"/>
      <c r="Q185" s="431"/>
      <c r="R185" s="231"/>
      <c r="S185" s="231"/>
      <c r="T185" s="231"/>
      <c r="U185" s="231"/>
      <c r="V185" s="231"/>
      <c r="W185" s="231"/>
      <c r="X185" s="231"/>
      <c r="Y185" s="231"/>
      <c r="Z185" s="231"/>
      <c r="AA185" s="930"/>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0"/>
      <c r="B186" s="250"/>
      <c r="C186" s="249"/>
      <c r="D186" s="250"/>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0"/>
      <c r="B188" s="250"/>
      <c r="C188" s="249"/>
      <c r="D188" s="250"/>
      <c r="E188" s="157" t="s">
        <v>616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0"/>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2">
      <c r="A190" s="1000"/>
      <c r="B190" s="250"/>
      <c r="C190" s="249"/>
      <c r="D190" s="250"/>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1000"/>
      <c r="B191" s="250"/>
      <c r="C191" s="249"/>
      <c r="D191" s="250"/>
      <c r="E191" s="236" t="s">
        <v>398</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1000"/>
      <c r="B192" s="250"/>
      <c r="C192" s="249"/>
      <c r="D192" s="250"/>
      <c r="E192" s="247"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471</v>
      </c>
      <c r="AN192" s="266"/>
      <c r="AO192" s="266"/>
      <c r="AP192" s="268"/>
      <c r="AQ192" s="268" t="s">
        <v>355</v>
      </c>
      <c r="AR192" s="269"/>
      <c r="AS192" s="269"/>
      <c r="AT192" s="270"/>
      <c r="AU192" s="280" t="s">
        <v>380</v>
      </c>
      <c r="AV192" s="280"/>
      <c r="AW192" s="280"/>
      <c r="AX192" s="281"/>
    </row>
    <row r="193" spans="1:50" ht="18.75" hidden="1" customHeight="1" x14ac:dyDescent="0.2">
      <c r="A193" s="1000"/>
      <c r="B193" s="250"/>
      <c r="C193" s="249"/>
      <c r="D193" s="250"/>
      <c r="E193" s="249"/>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2">
      <c r="A194" s="1000"/>
      <c r="B194" s="250"/>
      <c r="C194" s="249"/>
      <c r="D194" s="250"/>
      <c r="E194" s="249"/>
      <c r="F194" s="315"/>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2"/>
      <c r="AC194" s="219"/>
      <c r="AD194" s="219"/>
      <c r="AE194" s="267"/>
      <c r="AF194" s="101"/>
      <c r="AG194" s="101"/>
      <c r="AH194" s="101"/>
      <c r="AI194" s="267"/>
      <c r="AJ194" s="101"/>
      <c r="AK194" s="101"/>
      <c r="AL194" s="101"/>
      <c r="AM194" s="267"/>
      <c r="AN194" s="101"/>
      <c r="AO194" s="101"/>
      <c r="AP194" s="101"/>
      <c r="AQ194" s="267"/>
      <c r="AR194" s="101"/>
      <c r="AS194" s="101"/>
      <c r="AT194" s="101"/>
      <c r="AU194" s="267"/>
      <c r="AV194" s="101"/>
      <c r="AW194" s="101"/>
      <c r="AX194" s="220"/>
    </row>
    <row r="195" spans="1:50" ht="39.75" hidden="1" customHeight="1" x14ac:dyDescent="0.2">
      <c r="A195" s="1000"/>
      <c r="B195" s="250"/>
      <c r="C195" s="249"/>
      <c r="D195" s="250"/>
      <c r="E195" s="249"/>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0"/>
    </row>
    <row r="196" spans="1:50" ht="18.75" hidden="1" customHeight="1" x14ac:dyDescent="0.2">
      <c r="A196" s="1000"/>
      <c r="B196" s="250"/>
      <c r="C196" s="249"/>
      <c r="D196" s="250"/>
      <c r="E196" s="249"/>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471</v>
      </c>
      <c r="AN196" s="266"/>
      <c r="AO196" s="266"/>
      <c r="AP196" s="268"/>
      <c r="AQ196" s="268" t="s">
        <v>355</v>
      </c>
      <c r="AR196" s="269"/>
      <c r="AS196" s="269"/>
      <c r="AT196" s="270"/>
      <c r="AU196" s="280" t="s">
        <v>380</v>
      </c>
      <c r="AV196" s="280"/>
      <c r="AW196" s="280"/>
      <c r="AX196" s="281"/>
    </row>
    <row r="197" spans="1:50" ht="18.75" hidden="1" customHeight="1" x14ac:dyDescent="0.2">
      <c r="A197" s="1000"/>
      <c r="B197" s="250"/>
      <c r="C197" s="249"/>
      <c r="D197" s="250"/>
      <c r="E197" s="249"/>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2">
      <c r="A198" s="1000"/>
      <c r="B198" s="250"/>
      <c r="C198" s="249"/>
      <c r="D198" s="250"/>
      <c r="E198" s="249"/>
      <c r="F198" s="315"/>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2"/>
      <c r="AC198" s="219"/>
      <c r="AD198" s="219"/>
      <c r="AE198" s="267"/>
      <c r="AF198" s="101"/>
      <c r="AG198" s="101"/>
      <c r="AH198" s="101"/>
      <c r="AI198" s="267"/>
      <c r="AJ198" s="101"/>
      <c r="AK198" s="101"/>
      <c r="AL198" s="101"/>
      <c r="AM198" s="267"/>
      <c r="AN198" s="101"/>
      <c r="AO198" s="101"/>
      <c r="AP198" s="101"/>
      <c r="AQ198" s="267"/>
      <c r="AR198" s="101"/>
      <c r="AS198" s="101"/>
      <c r="AT198" s="101"/>
      <c r="AU198" s="267"/>
      <c r="AV198" s="101"/>
      <c r="AW198" s="101"/>
      <c r="AX198" s="220"/>
    </row>
    <row r="199" spans="1:50" ht="39.75" hidden="1" customHeight="1" x14ac:dyDescent="0.2">
      <c r="A199" s="1000"/>
      <c r="B199" s="250"/>
      <c r="C199" s="249"/>
      <c r="D199" s="250"/>
      <c r="E199" s="249"/>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0"/>
    </row>
    <row r="200" spans="1:50" ht="18.75" hidden="1" customHeight="1" x14ac:dyDescent="0.2">
      <c r="A200" s="1000"/>
      <c r="B200" s="250"/>
      <c r="C200" s="249"/>
      <c r="D200" s="250"/>
      <c r="E200" s="249"/>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471</v>
      </c>
      <c r="AN200" s="266"/>
      <c r="AO200" s="266"/>
      <c r="AP200" s="268"/>
      <c r="AQ200" s="268" t="s">
        <v>355</v>
      </c>
      <c r="AR200" s="269"/>
      <c r="AS200" s="269"/>
      <c r="AT200" s="270"/>
      <c r="AU200" s="280" t="s">
        <v>380</v>
      </c>
      <c r="AV200" s="280"/>
      <c r="AW200" s="280"/>
      <c r="AX200" s="281"/>
    </row>
    <row r="201" spans="1:50" ht="18.75" hidden="1" customHeight="1" x14ac:dyDescent="0.2">
      <c r="A201" s="1000"/>
      <c r="B201" s="250"/>
      <c r="C201" s="249"/>
      <c r="D201" s="250"/>
      <c r="E201" s="249"/>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2">
      <c r="A202" s="1000"/>
      <c r="B202" s="250"/>
      <c r="C202" s="249"/>
      <c r="D202" s="250"/>
      <c r="E202" s="249"/>
      <c r="F202" s="315"/>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2"/>
      <c r="AC202" s="219"/>
      <c r="AD202" s="219"/>
      <c r="AE202" s="267"/>
      <c r="AF202" s="101"/>
      <c r="AG202" s="101"/>
      <c r="AH202" s="101"/>
      <c r="AI202" s="267"/>
      <c r="AJ202" s="101"/>
      <c r="AK202" s="101"/>
      <c r="AL202" s="101"/>
      <c r="AM202" s="267"/>
      <c r="AN202" s="101"/>
      <c r="AO202" s="101"/>
      <c r="AP202" s="101"/>
      <c r="AQ202" s="267"/>
      <c r="AR202" s="101"/>
      <c r="AS202" s="101"/>
      <c r="AT202" s="101"/>
      <c r="AU202" s="267"/>
      <c r="AV202" s="101"/>
      <c r="AW202" s="101"/>
      <c r="AX202" s="220"/>
    </row>
    <row r="203" spans="1:50" ht="39.75" hidden="1" customHeight="1" x14ac:dyDescent="0.2">
      <c r="A203" s="1000"/>
      <c r="B203" s="250"/>
      <c r="C203" s="249"/>
      <c r="D203" s="250"/>
      <c r="E203" s="249"/>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0"/>
    </row>
    <row r="204" spans="1:50" ht="18.75" hidden="1" customHeight="1" x14ac:dyDescent="0.2">
      <c r="A204" s="1000"/>
      <c r="B204" s="250"/>
      <c r="C204" s="249"/>
      <c r="D204" s="250"/>
      <c r="E204" s="249"/>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471</v>
      </c>
      <c r="AN204" s="266"/>
      <c r="AO204" s="266"/>
      <c r="AP204" s="268"/>
      <c r="AQ204" s="268" t="s">
        <v>355</v>
      </c>
      <c r="AR204" s="269"/>
      <c r="AS204" s="269"/>
      <c r="AT204" s="270"/>
      <c r="AU204" s="280" t="s">
        <v>380</v>
      </c>
      <c r="AV204" s="280"/>
      <c r="AW204" s="280"/>
      <c r="AX204" s="281"/>
    </row>
    <row r="205" spans="1:50" ht="18.75" hidden="1" customHeight="1" x14ac:dyDescent="0.2">
      <c r="A205" s="1000"/>
      <c r="B205" s="250"/>
      <c r="C205" s="249"/>
      <c r="D205" s="250"/>
      <c r="E205" s="249"/>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2">
      <c r="A206" s="1000"/>
      <c r="B206" s="250"/>
      <c r="C206" s="249"/>
      <c r="D206" s="250"/>
      <c r="E206" s="249"/>
      <c r="F206" s="315"/>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2"/>
      <c r="AC206" s="219"/>
      <c r="AD206" s="219"/>
      <c r="AE206" s="267"/>
      <c r="AF206" s="101"/>
      <c r="AG206" s="101"/>
      <c r="AH206" s="101"/>
      <c r="AI206" s="267"/>
      <c r="AJ206" s="101"/>
      <c r="AK206" s="101"/>
      <c r="AL206" s="101"/>
      <c r="AM206" s="267"/>
      <c r="AN206" s="101"/>
      <c r="AO206" s="101"/>
      <c r="AP206" s="101"/>
      <c r="AQ206" s="267"/>
      <c r="AR206" s="101"/>
      <c r="AS206" s="101"/>
      <c r="AT206" s="101"/>
      <c r="AU206" s="267"/>
      <c r="AV206" s="101"/>
      <c r="AW206" s="101"/>
      <c r="AX206" s="220"/>
    </row>
    <row r="207" spans="1:50" ht="39.75" hidden="1" customHeight="1" x14ac:dyDescent="0.2">
      <c r="A207" s="1000"/>
      <c r="B207" s="250"/>
      <c r="C207" s="249"/>
      <c r="D207" s="250"/>
      <c r="E207" s="249"/>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0"/>
    </row>
    <row r="208" spans="1:50" ht="18.75" hidden="1" customHeight="1" x14ac:dyDescent="0.2">
      <c r="A208" s="1000"/>
      <c r="B208" s="250"/>
      <c r="C208" s="249"/>
      <c r="D208" s="250"/>
      <c r="E208" s="249"/>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471</v>
      </c>
      <c r="AN208" s="266"/>
      <c r="AO208" s="266"/>
      <c r="AP208" s="268"/>
      <c r="AQ208" s="268" t="s">
        <v>355</v>
      </c>
      <c r="AR208" s="269"/>
      <c r="AS208" s="269"/>
      <c r="AT208" s="270"/>
      <c r="AU208" s="280" t="s">
        <v>380</v>
      </c>
      <c r="AV208" s="280"/>
      <c r="AW208" s="280"/>
      <c r="AX208" s="281"/>
    </row>
    <row r="209" spans="1:50" ht="18.75" hidden="1" customHeight="1" x14ac:dyDescent="0.2">
      <c r="A209" s="1000"/>
      <c r="B209" s="250"/>
      <c r="C209" s="249"/>
      <c r="D209" s="250"/>
      <c r="E209" s="249"/>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2">
      <c r="A210" s="1000"/>
      <c r="B210" s="250"/>
      <c r="C210" s="249"/>
      <c r="D210" s="250"/>
      <c r="E210" s="249"/>
      <c r="F210" s="315"/>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2"/>
      <c r="AC210" s="219"/>
      <c r="AD210" s="219"/>
      <c r="AE210" s="267"/>
      <c r="AF210" s="101"/>
      <c r="AG210" s="101"/>
      <c r="AH210" s="101"/>
      <c r="AI210" s="267"/>
      <c r="AJ210" s="101"/>
      <c r="AK210" s="101"/>
      <c r="AL210" s="101"/>
      <c r="AM210" s="267"/>
      <c r="AN210" s="101"/>
      <c r="AO210" s="101"/>
      <c r="AP210" s="101"/>
      <c r="AQ210" s="267"/>
      <c r="AR210" s="101"/>
      <c r="AS210" s="101"/>
      <c r="AT210" s="101"/>
      <c r="AU210" s="267"/>
      <c r="AV210" s="101"/>
      <c r="AW210" s="101"/>
      <c r="AX210" s="220"/>
    </row>
    <row r="211" spans="1:50" ht="39.75" hidden="1" customHeight="1" x14ac:dyDescent="0.2">
      <c r="A211" s="1000"/>
      <c r="B211" s="250"/>
      <c r="C211" s="249"/>
      <c r="D211" s="250"/>
      <c r="E211" s="249"/>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0"/>
    </row>
    <row r="212" spans="1:50" ht="22.5" hidden="1" customHeight="1" x14ac:dyDescent="0.2">
      <c r="A212" s="1000"/>
      <c r="B212" s="250"/>
      <c r="C212" s="249"/>
      <c r="D212" s="250"/>
      <c r="E212" s="249"/>
      <c r="F212" s="315"/>
      <c r="G212" s="273"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8"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2">
      <c r="A213" s="1000"/>
      <c r="B213" s="250"/>
      <c r="C213" s="249"/>
      <c r="D213" s="250"/>
      <c r="E213" s="249"/>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0"/>
      <c r="B214" s="250"/>
      <c r="C214" s="249"/>
      <c r="D214" s="250"/>
      <c r="E214" s="249"/>
      <c r="F214" s="315"/>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1000"/>
      <c r="B215" s="250"/>
      <c r="C215" s="249"/>
      <c r="D215" s="250"/>
      <c r="E215" s="249"/>
      <c r="F215" s="315"/>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1000"/>
      <c r="B216" s="250"/>
      <c r="C216" s="249"/>
      <c r="D216" s="250"/>
      <c r="E216" s="249"/>
      <c r="F216" s="315"/>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1000"/>
      <c r="B217" s="250"/>
      <c r="C217" s="249"/>
      <c r="D217" s="250"/>
      <c r="E217" s="249"/>
      <c r="F217" s="315"/>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0"/>
      <c r="B218" s="250"/>
      <c r="C218" s="249"/>
      <c r="D218" s="250"/>
      <c r="E218" s="249"/>
      <c r="F218" s="315"/>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0"/>
      <c r="B219" s="250"/>
      <c r="C219" s="249"/>
      <c r="D219" s="250"/>
      <c r="E219" s="249"/>
      <c r="F219" s="315"/>
      <c r="G219" s="273"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8" t="s">
        <v>476</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0"/>
      <c r="B220" s="250"/>
      <c r="C220" s="249"/>
      <c r="D220" s="250"/>
      <c r="E220" s="249"/>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1000"/>
      <c r="B221" s="250"/>
      <c r="C221" s="249"/>
      <c r="D221" s="250"/>
      <c r="E221" s="249"/>
      <c r="F221" s="315"/>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1000"/>
      <c r="B222" s="250"/>
      <c r="C222" s="249"/>
      <c r="D222" s="250"/>
      <c r="E222" s="249"/>
      <c r="F222" s="315"/>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1000"/>
      <c r="B223" s="250"/>
      <c r="C223" s="249"/>
      <c r="D223" s="250"/>
      <c r="E223" s="249"/>
      <c r="F223" s="315"/>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1000"/>
      <c r="B224" s="250"/>
      <c r="C224" s="249"/>
      <c r="D224" s="250"/>
      <c r="E224" s="249"/>
      <c r="F224" s="315"/>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0"/>
      <c r="B225" s="250"/>
      <c r="C225" s="249"/>
      <c r="D225" s="250"/>
      <c r="E225" s="249"/>
      <c r="F225" s="315"/>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0"/>
      <c r="B226" s="250"/>
      <c r="C226" s="249"/>
      <c r="D226" s="250"/>
      <c r="E226" s="249"/>
      <c r="F226" s="315"/>
      <c r="G226" s="273"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8" t="s">
        <v>476</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0"/>
      <c r="B227" s="250"/>
      <c r="C227" s="249"/>
      <c r="D227" s="250"/>
      <c r="E227" s="249"/>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1000"/>
      <c r="B228" s="250"/>
      <c r="C228" s="249"/>
      <c r="D228" s="250"/>
      <c r="E228" s="249"/>
      <c r="F228" s="315"/>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1000"/>
      <c r="B229" s="250"/>
      <c r="C229" s="249"/>
      <c r="D229" s="250"/>
      <c r="E229" s="249"/>
      <c r="F229" s="315"/>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1000"/>
      <c r="B230" s="250"/>
      <c r="C230" s="249"/>
      <c r="D230" s="250"/>
      <c r="E230" s="249"/>
      <c r="F230" s="315"/>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1000"/>
      <c r="B231" s="250"/>
      <c r="C231" s="249"/>
      <c r="D231" s="250"/>
      <c r="E231" s="249"/>
      <c r="F231" s="315"/>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0"/>
      <c r="B232" s="250"/>
      <c r="C232" s="249"/>
      <c r="D232" s="250"/>
      <c r="E232" s="249"/>
      <c r="F232" s="315"/>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0"/>
      <c r="B233" s="250"/>
      <c r="C233" s="249"/>
      <c r="D233" s="250"/>
      <c r="E233" s="249"/>
      <c r="F233" s="315"/>
      <c r="G233" s="273"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8" t="s">
        <v>476</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0"/>
      <c r="B234" s="250"/>
      <c r="C234" s="249"/>
      <c r="D234" s="250"/>
      <c r="E234" s="249"/>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1000"/>
      <c r="B235" s="250"/>
      <c r="C235" s="249"/>
      <c r="D235" s="250"/>
      <c r="E235" s="249"/>
      <c r="F235" s="315"/>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1000"/>
      <c r="B236" s="250"/>
      <c r="C236" s="249"/>
      <c r="D236" s="250"/>
      <c r="E236" s="249"/>
      <c r="F236" s="315"/>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1000"/>
      <c r="B237" s="250"/>
      <c r="C237" s="249"/>
      <c r="D237" s="250"/>
      <c r="E237" s="249"/>
      <c r="F237" s="315"/>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1000"/>
      <c r="B238" s="250"/>
      <c r="C238" s="249"/>
      <c r="D238" s="250"/>
      <c r="E238" s="249"/>
      <c r="F238" s="315"/>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0"/>
      <c r="B239" s="250"/>
      <c r="C239" s="249"/>
      <c r="D239" s="250"/>
      <c r="E239" s="249"/>
      <c r="F239" s="315"/>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0"/>
      <c r="B240" s="250"/>
      <c r="C240" s="249"/>
      <c r="D240" s="250"/>
      <c r="E240" s="249"/>
      <c r="F240" s="315"/>
      <c r="G240" s="273"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8" t="s">
        <v>476</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0"/>
      <c r="B241" s="250"/>
      <c r="C241" s="249"/>
      <c r="D241" s="250"/>
      <c r="E241" s="249"/>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1000"/>
      <c r="B242" s="250"/>
      <c r="C242" s="249"/>
      <c r="D242" s="250"/>
      <c r="E242" s="249"/>
      <c r="F242" s="315"/>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1000"/>
      <c r="B243" s="250"/>
      <c r="C243" s="249"/>
      <c r="D243" s="250"/>
      <c r="E243" s="249"/>
      <c r="F243" s="315"/>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1000"/>
      <c r="B244" s="250"/>
      <c r="C244" s="249"/>
      <c r="D244" s="250"/>
      <c r="E244" s="249"/>
      <c r="F244" s="315"/>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00"/>
      <c r="B245" s="250"/>
      <c r="C245" s="249"/>
      <c r="D245" s="250"/>
      <c r="E245" s="249"/>
      <c r="F245" s="315"/>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0"/>
      <c r="B246" s="250"/>
      <c r="C246" s="249"/>
      <c r="D246" s="250"/>
      <c r="E246" s="316"/>
      <c r="F246" s="317"/>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0"/>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2">
      <c r="A250" s="1000"/>
      <c r="B250" s="250"/>
      <c r="C250" s="249"/>
      <c r="D250" s="250"/>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1000"/>
      <c r="B251" s="250"/>
      <c r="C251" s="249"/>
      <c r="D251" s="250"/>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1000"/>
      <c r="B252" s="250"/>
      <c r="C252" s="249"/>
      <c r="D252" s="250"/>
      <c r="E252" s="247"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471</v>
      </c>
      <c r="AN252" s="266"/>
      <c r="AO252" s="266"/>
      <c r="AP252" s="268"/>
      <c r="AQ252" s="268" t="s">
        <v>355</v>
      </c>
      <c r="AR252" s="269"/>
      <c r="AS252" s="269"/>
      <c r="AT252" s="270"/>
      <c r="AU252" s="280" t="s">
        <v>380</v>
      </c>
      <c r="AV252" s="280"/>
      <c r="AW252" s="280"/>
      <c r="AX252" s="281"/>
    </row>
    <row r="253" spans="1:50" ht="18.75" hidden="1" customHeight="1" x14ac:dyDescent="0.2">
      <c r="A253" s="1000"/>
      <c r="B253" s="250"/>
      <c r="C253" s="249"/>
      <c r="D253" s="250"/>
      <c r="E253" s="249"/>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2">
      <c r="A254" s="1000"/>
      <c r="B254" s="250"/>
      <c r="C254" s="249"/>
      <c r="D254" s="250"/>
      <c r="E254" s="249"/>
      <c r="F254" s="315"/>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2"/>
      <c r="AC254" s="219"/>
      <c r="AD254" s="219"/>
      <c r="AE254" s="267"/>
      <c r="AF254" s="101"/>
      <c r="AG254" s="101"/>
      <c r="AH254" s="101"/>
      <c r="AI254" s="267"/>
      <c r="AJ254" s="101"/>
      <c r="AK254" s="101"/>
      <c r="AL254" s="101"/>
      <c r="AM254" s="267"/>
      <c r="AN254" s="101"/>
      <c r="AO254" s="101"/>
      <c r="AP254" s="101"/>
      <c r="AQ254" s="267"/>
      <c r="AR254" s="101"/>
      <c r="AS254" s="101"/>
      <c r="AT254" s="101"/>
      <c r="AU254" s="267"/>
      <c r="AV254" s="101"/>
      <c r="AW254" s="101"/>
      <c r="AX254" s="220"/>
    </row>
    <row r="255" spans="1:50" ht="39.75" hidden="1" customHeight="1" x14ac:dyDescent="0.2">
      <c r="A255" s="1000"/>
      <c r="B255" s="250"/>
      <c r="C255" s="249"/>
      <c r="D255" s="250"/>
      <c r="E255" s="249"/>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0"/>
    </row>
    <row r="256" spans="1:50" ht="18.75" hidden="1" customHeight="1" x14ac:dyDescent="0.2">
      <c r="A256" s="1000"/>
      <c r="B256" s="250"/>
      <c r="C256" s="249"/>
      <c r="D256" s="250"/>
      <c r="E256" s="249"/>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471</v>
      </c>
      <c r="AN256" s="266"/>
      <c r="AO256" s="266"/>
      <c r="AP256" s="268"/>
      <c r="AQ256" s="268" t="s">
        <v>355</v>
      </c>
      <c r="AR256" s="269"/>
      <c r="AS256" s="269"/>
      <c r="AT256" s="270"/>
      <c r="AU256" s="280" t="s">
        <v>380</v>
      </c>
      <c r="AV256" s="280"/>
      <c r="AW256" s="280"/>
      <c r="AX256" s="281"/>
    </row>
    <row r="257" spans="1:50" ht="18.75" hidden="1" customHeight="1" x14ac:dyDescent="0.2">
      <c r="A257" s="1000"/>
      <c r="B257" s="250"/>
      <c r="C257" s="249"/>
      <c r="D257" s="250"/>
      <c r="E257" s="249"/>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2">
      <c r="A258" s="1000"/>
      <c r="B258" s="250"/>
      <c r="C258" s="249"/>
      <c r="D258" s="250"/>
      <c r="E258" s="249"/>
      <c r="F258" s="315"/>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2"/>
      <c r="AC258" s="219"/>
      <c r="AD258" s="219"/>
      <c r="AE258" s="267"/>
      <c r="AF258" s="101"/>
      <c r="AG258" s="101"/>
      <c r="AH258" s="101"/>
      <c r="AI258" s="267"/>
      <c r="AJ258" s="101"/>
      <c r="AK258" s="101"/>
      <c r="AL258" s="101"/>
      <c r="AM258" s="267"/>
      <c r="AN258" s="101"/>
      <c r="AO258" s="101"/>
      <c r="AP258" s="101"/>
      <c r="AQ258" s="267"/>
      <c r="AR258" s="101"/>
      <c r="AS258" s="101"/>
      <c r="AT258" s="101"/>
      <c r="AU258" s="267"/>
      <c r="AV258" s="101"/>
      <c r="AW258" s="101"/>
      <c r="AX258" s="220"/>
    </row>
    <row r="259" spans="1:50" ht="39.75" hidden="1" customHeight="1" x14ac:dyDescent="0.2">
      <c r="A259" s="1000"/>
      <c r="B259" s="250"/>
      <c r="C259" s="249"/>
      <c r="D259" s="250"/>
      <c r="E259" s="249"/>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0"/>
    </row>
    <row r="260" spans="1:50" ht="18.75" hidden="1" customHeight="1" x14ac:dyDescent="0.2">
      <c r="A260" s="1000"/>
      <c r="B260" s="250"/>
      <c r="C260" s="249"/>
      <c r="D260" s="250"/>
      <c r="E260" s="249"/>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471</v>
      </c>
      <c r="AN260" s="266"/>
      <c r="AO260" s="266"/>
      <c r="AP260" s="268"/>
      <c r="AQ260" s="268" t="s">
        <v>355</v>
      </c>
      <c r="AR260" s="269"/>
      <c r="AS260" s="269"/>
      <c r="AT260" s="270"/>
      <c r="AU260" s="280" t="s">
        <v>380</v>
      </c>
      <c r="AV260" s="280"/>
      <c r="AW260" s="280"/>
      <c r="AX260" s="281"/>
    </row>
    <row r="261" spans="1:50" ht="18.75" hidden="1" customHeight="1" x14ac:dyDescent="0.2">
      <c r="A261" s="1000"/>
      <c r="B261" s="250"/>
      <c r="C261" s="249"/>
      <c r="D261" s="250"/>
      <c r="E261" s="249"/>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2">
      <c r="A262" s="1000"/>
      <c r="B262" s="250"/>
      <c r="C262" s="249"/>
      <c r="D262" s="250"/>
      <c r="E262" s="249"/>
      <c r="F262" s="315"/>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2"/>
      <c r="AC262" s="219"/>
      <c r="AD262" s="219"/>
      <c r="AE262" s="267"/>
      <c r="AF262" s="101"/>
      <c r="AG262" s="101"/>
      <c r="AH262" s="101"/>
      <c r="AI262" s="267"/>
      <c r="AJ262" s="101"/>
      <c r="AK262" s="101"/>
      <c r="AL262" s="101"/>
      <c r="AM262" s="267"/>
      <c r="AN262" s="101"/>
      <c r="AO262" s="101"/>
      <c r="AP262" s="101"/>
      <c r="AQ262" s="267"/>
      <c r="AR262" s="101"/>
      <c r="AS262" s="101"/>
      <c r="AT262" s="101"/>
      <c r="AU262" s="267"/>
      <c r="AV262" s="101"/>
      <c r="AW262" s="101"/>
      <c r="AX262" s="220"/>
    </row>
    <row r="263" spans="1:50" ht="39.75" hidden="1" customHeight="1" x14ac:dyDescent="0.2">
      <c r="A263" s="1000"/>
      <c r="B263" s="250"/>
      <c r="C263" s="249"/>
      <c r="D263" s="250"/>
      <c r="E263" s="249"/>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0"/>
    </row>
    <row r="264" spans="1:50" ht="18.75" hidden="1" customHeight="1" x14ac:dyDescent="0.2">
      <c r="A264" s="1000"/>
      <c r="B264" s="250"/>
      <c r="C264" s="249"/>
      <c r="D264" s="250"/>
      <c r="E264" s="249"/>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2">
      <c r="A265" s="1000"/>
      <c r="B265" s="250"/>
      <c r="C265" s="249"/>
      <c r="D265" s="250"/>
      <c r="E265" s="249"/>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2">
      <c r="A266" s="1000"/>
      <c r="B266" s="250"/>
      <c r="C266" s="249"/>
      <c r="D266" s="250"/>
      <c r="E266" s="249"/>
      <c r="F266" s="315"/>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2"/>
      <c r="AC266" s="219"/>
      <c r="AD266" s="219"/>
      <c r="AE266" s="267"/>
      <c r="AF266" s="101"/>
      <c r="AG266" s="101"/>
      <c r="AH266" s="101"/>
      <c r="AI266" s="267"/>
      <c r="AJ266" s="101"/>
      <c r="AK266" s="101"/>
      <c r="AL266" s="101"/>
      <c r="AM266" s="267"/>
      <c r="AN266" s="101"/>
      <c r="AO266" s="101"/>
      <c r="AP266" s="101"/>
      <c r="AQ266" s="267"/>
      <c r="AR266" s="101"/>
      <c r="AS266" s="101"/>
      <c r="AT266" s="101"/>
      <c r="AU266" s="267"/>
      <c r="AV266" s="101"/>
      <c r="AW266" s="101"/>
      <c r="AX266" s="220"/>
    </row>
    <row r="267" spans="1:50" ht="39.75" hidden="1" customHeight="1" x14ac:dyDescent="0.2">
      <c r="A267" s="1000"/>
      <c r="B267" s="250"/>
      <c r="C267" s="249"/>
      <c r="D267" s="250"/>
      <c r="E267" s="249"/>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0"/>
    </row>
    <row r="268" spans="1:50" ht="18.75" hidden="1" customHeight="1" x14ac:dyDescent="0.2">
      <c r="A268" s="1000"/>
      <c r="B268" s="250"/>
      <c r="C268" s="249"/>
      <c r="D268" s="250"/>
      <c r="E268" s="249"/>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471</v>
      </c>
      <c r="AN268" s="266"/>
      <c r="AO268" s="266"/>
      <c r="AP268" s="268"/>
      <c r="AQ268" s="268" t="s">
        <v>355</v>
      </c>
      <c r="AR268" s="269"/>
      <c r="AS268" s="269"/>
      <c r="AT268" s="270"/>
      <c r="AU268" s="280" t="s">
        <v>380</v>
      </c>
      <c r="AV268" s="280"/>
      <c r="AW268" s="280"/>
      <c r="AX268" s="281"/>
    </row>
    <row r="269" spans="1:50" ht="18.75" hidden="1" customHeight="1" x14ac:dyDescent="0.2">
      <c r="A269" s="1000"/>
      <c r="B269" s="250"/>
      <c r="C269" s="249"/>
      <c r="D269" s="250"/>
      <c r="E269" s="249"/>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2">
      <c r="A270" s="1000"/>
      <c r="B270" s="250"/>
      <c r="C270" s="249"/>
      <c r="D270" s="250"/>
      <c r="E270" s="249"/>
      <c r="F270" s="315"/>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2"/>
      <c r="AC270" s="219"/>
      <c r="AD270" s="219"/>
      <c r="AE270" s="267"/>
      <c r="AF270" s="101"/>
      <c r="AG270" s="101"/>
      <c r="AH270" s="101"/>
      <c r="AI270" s="267"/>
      <c r="AJ270" s="101"/>
      <c r="AK270" s="101"/>
      <c r="AL270" s="101"/>
      <c r="AM270" s="267"/>
      <c r="AN270" s="101"/>
      <c r="AO270" s="101"/>
      <c r="AP270" s="101"/>
      <c r="AQ270" s="267"/>
      <c r="AR270" s="101"/>
      <c r="AS270" s="101"/>
      <c r="AT270" s="101"/>
      <c r="AU270" s="267"/>
      <c r="AV270" s="101"/>
      <c r="AW270" s="101"/>
      <c r="AX270" s="220"/>
    </row>
    <row r="271" spans="1:50" ht="39.75" hidden="1" customHeight="1" x14ac:dyDescent="0.2">
      <c r="A271" s="1000"/>
      <c r="B271" s="250"/>
      <c r="C271" s="249"/>
      <c r="D271" s="250"/>
      <c r="E271" s="249"/>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0"/>
    </row>
    <row r="272" spans="1:50" ht="22.5" hidden="1" customHeight="1" x14ac:dyDescent="0.2">
      <c r="A272" s="1000"/>
      <c r="B272" s="250"/>
      <c r="C272" s="249"/>
      <c r="D272" s="250"/>
      <c r="E272" s="249"/>
      <c r="F272" s="315"/>
      <c r="G272" s="273"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8"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2">
      <c r="A273" s="1000"/>
      <c r="B273" s="250"/>
      <c r="C273" s="249"/>
      <c r="D273" s="250"/>
      <c r="E273" s="249"/>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0"/>
      <c r="B274" s="250"/>
      <c r="C274" s="249"/>
      <c r="D274" s="250"/>
      <c r="E274" s="249"/>
      <c r="F274" s="315"/>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1000"/>
      <c r="B275" s="250"/>
      <c r="C275" s="249"/>
      <c r="D275" s="250"/>
      <c r="E275" s="249"/>
      <c r="F275" s="315"/>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1000"/>
      <c r="B276" s="250"/>
      <c r="C276" s="249"/>
      <c r="D276" s="250"/>
      <c r="E276" s="249"/>
      <c r="F276" s="315"/>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1000"/>
      <c r="B277" s="250"/>
      <c r="C277" s="249"/>
      <c r="D277" s="250"/>
      <c r="E277" s="249"/>
      <c r="F277" s="315"/>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0"/>
      <c r="B278" s="250"/>
      <c r="C278" s="249"/>
      <c r="D278" s="250"/>
      <c r="E278" s="249"/>
      <c r="F278" s="315"/>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0"/>
      <c r="B279" s="250"/>
      <c r="C279" s="249"/>
      <c r="D279" s="250"/>
      <c r="E279" s="249"/>
      <c r="F279" s="315"/>
      <c r="G279" s="273"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8" t="s">
        <v>476</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0"/>
      <c r="B280" s="250"/>
      <c r="C280" s="249"/>
      <c r="D280" s="250"/>
      <c r="E280" s="249"/>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1000"/>
      <c r="B281" s="250"/>
      <c r="C281" s="249"/>
      <c r="D281" s="250"/>
      <c r="E281" s="249"/>
      <c r="F281" s="315"/>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1000"/>
      <c r="B282" s="250"/>
      <c r="C282" s="249"/>
      <c r="D282" s="250"/>
      <c r="E282" s="249"/>
      <c r="F282" s="315"/>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1000"/>
      <c r="B283" s="250"/>
      <c r="C283" s="249"/>
      <c r="D283" s="250"/>
      <c r="E283" s="249"/>
      <c r="F283" s="315"/>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1000"/>
      <c r="B284" s="250"/>
      <c r="C284" s="249"/>
      <c r="D284" s="250"/>
      <c r="E284" s="249"/>
      <c r="F284" s="315"/>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0"/>
      <c r="B285" s="250"/>
      <c r="C285" s="249"/>
      <c r="D285" s="250"/>
      <c r="E285" s="249"/>
      <c r="F285" s="315"/>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0"/>
      <c r="B286" s="250"/>
      <c r="C286" s="249"/>
      <c r="D286" s="250"/>
      <c r="E286" s="249"/>
      <c r="F286" s="315"/>
      <c r="G286" s="273"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8" t="s">
        <v>476</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0"/>
      <c r="B287" s="250"/>
      <c r="C287" s="249"/>
      <c r="D287" s="250"/>
      <c r="E287" s="249"/>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1000"/>
      <c r="B288" s="250"/>
      <c r="C288" s="249"/>
      <c r="D288" s="250"/>
      <c r="E288" s="249"/>
      <c r="F288" s="315"/>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1000"/>
      <c r="B289" s="250"/>
      <c r="C289" s="249"/>
      <c r="D289" s="250"/>
      <c r="E289" s="249"/>
      <c r="F289" s="315"/>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1000"/>
      <c r="B290" s="250"/>
      <c r="C290" s="249"/>
      <c r="D290" s="250"/>
      <c r="E290" s="249"/>
      <c r="F290" s="315"/>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1000"/>
      <c r="B291" s="250"/>
      <c r="C291" s="249"/>
      <c r="D291" s="250"/>
      <c r="E291" s="249"/>
      <c r="F291" s="315"/>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0"/>
      <c r="B292" s="250"/>
      <c r="C292" s="249"/>
      <c r="D292" s="250"/>
      <c r="E292" s="249"/>
      <c r="F292" s="315"/>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0"/>
      <c r="B293" s="250"/>
      <c r="C293" s="249"/>
      <c r="D293" s="250"/>
      <c r="E293" s="249"/>
      <c r="F293" s="315"/>
      <c r="G293" s="273"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8" t="s">
        <v>476</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0"/>
      <c r="B294" s="250"/>
      <c r="C294" s="249"/>
      <c r="D294" s="250"/>
      <c r="E294" s="249"/>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1000"/>
      <c r="B295" s="250"/>
      <c r="C295" s="249"/>
      <c r="D295" s="250"/>
      <c r="E295" s="249"/>
      <c r="F295" s="315"/>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1000"/>
      <c r="B296" s="250"/>
      <c r="C296" s="249"/>
      <c r="D296" s="250"/>
      <c r="E296" s="249"/>
      <c r="F296" s="315"/>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1000"/>
      <c r="B297" s="250"/>
      <c r="C297" s="249"/>
      <c r="D297" s="250"/>
      <c r="E297" s="249"/>
      <c r="F297" s="315"/>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1000"/>
      <c r="B298" s="250"/>
      <c r="C298" s="249"/>
      <c r="D298" s="250"/>
      <c r="E298" s="249"/>
      <c r="F298" s="315"/>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0"/>
      <c r="B299" s="250"/>
      <c r="C299" s="249"/>
      <c r="D299" s="250"/>
      <c r="E299" s="249"/>
      <c r="F299" s="315"/>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0"/>
      <c r="B300" s="250"/>
      <c r="C300" s="249"/>
      <c r="D300" s="250"/>
      <c r="E300" s="249"/>
      <c r="F300" s="315"/>
      <c r="G300" s="273"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8" t="s">
        <v>476</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0"/>
      <c r="B301" s="250"/>
      <c r="C301" s="249"/>
      <c r="D301" s="250"/>
      <c r="E301" s="249"/>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1000"/>
      <c r="B302" s="250"/>
      <c r="C302" s="249"/>
      <c r="D302" s="250"/>
      <c r="E302" s="249"/>
      <c r="F302" s="315"/>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1000"/>
      <c r="B303" s="250"/>
      <c r="C303" s="249"/>
      <c r="D303" s="250"/>
      <c r="E303" s="249"/>
      <c r="F303" s="315"/>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1000"/>
      <c r="B304" s="250"/>
      <c r="C304" s="249"/>
      <c r="D304" s="250"/>
      <c r="E304" s="249"/>
      <c r="F304" s="315"/>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00"/>
      <c r="B305" s="250"/>
      <c r="C305" s="249"/>
      <c r="D305" s="250"/>
      <c r="E305" s="249"/>
      <c r="F305" s="315"/>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0"/>
      <c r="B306" s="250"/>
      <c r="C306" s="249"/>
      <c r="D306" s="250"/>
      <c r="E306" s="316"/>
      <c r="F306" s="317"/>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0"/>
      <c r="B310" s="250"/>
      <c r="C310" s="249"/>
      <c r="D310" s="250"/>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1000"/>
      <c r="B311" s="250"/>
      <c r="C311" s="249"/>
      <c r="D311" s="250"/>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1000"/>
      <c r="B312" s="250"/>
      <c r="C312" s="249"/>
      <c r="D312" s="250"/>
      <c r="E312" s="247"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471</v>
      </c>
      <c r="AN312" s="266"/>
      <c r="AO312" s="266"/>
      <c r="AP312" s="268"/>
      <c r="AQ312" s="268" t="s">
        <v>355</v>
      </c>
      <c r="AR312" s="269"/>
      <c r="AS312" s="269"/>
      <c r="AT312" s="270"/>
      <c r="AU312" s="280" t="s">
        <v>380</v>
      </c>
      <c r="AV312" s="280"/>
      <c r="AW312" s="280"/>
      <c r="AX312" s="281"/>
    </row>
    <row r="313" spans="1:50" ht="18.75" hidden="1" customHeight="1" x14ac:dyDescent="0.2">
      <c r="A313" s="1000"/>
      <c r="B313" s="250"/>
      <c r="C313" s="249"/>
      <c r="D313" s="250"/>
      <c r="E313" s="249"/>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2">
      <c r="A314" s="1000"/>
      <c r="B314" s="250"/>
      <c r="C314" s="249"/>
      <c r="D314" s="250"/>
      <c r="E314" s="249"/>
      <c r="F314" s="315"/>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2"/>
      <c r="AC314" s="219"/>
      <c r="AD314" s="219"/>
      <c r="AE314" s="267"/>
      <c r="AF314" s="101"/>
      <c r="AG314" s="101"/>
      <c r="AH314" s="101"/>
      <c r="AI314" s="267"/>
      <c r="AJ314" s="101"/>
      <c r="AK314" s="101"/>
      <c r="AL314" s="101"/>
      <c r="AM314" s="267"/>
      <c r="AN314" s="101"/>
      <c r="AO314" s="101"/>
      <c r="AP314" s="101"/>
      <c r="AQ314" s="267"/>
      <c r="AR314" s="101"/>
      <c r="AS314" s="101"/>
      <c r="AT314" s="101"/>
      <c r="AU314" s="267"/>
      <c r="AV314" s="101"/>
      <c r="AW314" s="101"/>
      <c r="AX314" s="220"/>
    </row>
    <row r="315" spans="1:50" ht="39.75" hidden="1" customHeight="1" x14ac:dyDescent="0.2">
      <c r="A315" s="1000"/>
      <c r="B315" s="250"/>
      <c r="C315" s="249"/>
      <c r="D315" s="250"/>
      <c r="E315" s="249"/>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0"/>
    </row>
    <row r="316" spans="1:50" ht="18.75" hidden="1" customHeight="1" x14ac:dyDescent="0.2">
      <c r="A316" s="1000"/>
      <c r="B316" s="250"/>
      <c r="C316" s="249"/>
      <c r="D316" s="250"/>
      <c r="E316" s="249"/>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471</v>
      </c>
      <c r="AN316" s="266"/>
      <c r="AO316" s="266"/>
      <c r="AP316" s="268"/>
      <c r="AQ316" s="268" t="s">
        <v>355</v>
      </c>
      <c r="AR316" s="269"/>
      <c r="AS316" s="269"/>
      <c r="AT316" s="270"/>
      <c r="AU316" s="280" t="s">
        <v>380</v>
      </c>
      <c r="AV316" s="280"/>
      <c r="AW316" s="280"/>
      <c r="AX316" s="281"/>
    </row>
    <row r="317" spans="1:50" ht="18.75" hidden="1" customHeight="1" x14ac:dyDescent="0.2">
      <c r="A317" s="1000"/>
      <c r="B317" s="250"/>
      <c r="C317" s="249"/>
      <c r="D317" s="250"/>
      <c r="E317" s="249"/>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2">
      <c r="A318" s="1000"/>
      <c r="B318" s="250"/>
      <c r="C318" s="249"/>
      <c r="D318" s="250"/>
      <c r="E318" s="249"/>
      <c r="F318" s="315"/>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2"/>
      <c r="AC318" s="219"/>
      <c r="AD318" s="219"/>
      <c r="AE318" s="267"/>
      <c r="AF318" s="101"/>
      <c r="AG318" s="101"/>
      <c r="AH318" s="101"/>
      <c r="AI318" s="267"/>
      <c r="AJ318" s="101"/>
      <c r="AK318" s="101"/>
      <c r="AL318" s="101"/>
      <c r="AM318" s="267"/>
      <c r="AN318" s="101"/>
      <c r="AO318" s="101"/>
      <c r="AP318" s="101"/>
      <c r="AQ318" s="267"/>
      <c r="AR318" s="101"/>
      <c r="AS318" s="101"/>
      <c r="AT318" s="101"/>
      <c r="AU318" s="267"/>
      <c r="AV318" s="101"/>
      <c r="AW318" s="101"/>
      <c r="AX318" s="220"/>
    </row>
    <row r="319" spans="1:50" ht="39.75" hidden="1" customHeight="1" x14ac:dyDescent="0.2">
      <c r="A319" s="1000"/>
      <c r="B319" s="250"/>
      <c r="C319" s="249"/>
      <c r="D319" s="250"/>
      <c r="E319" s="249"/>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0"/>
    </row>
    <row r="320" spans="1:50" ht="18.75" hidden="1" customHeight="1" x14ac:dyDescent="0.2">
      <c r="A320" s="1000"/>
      <c r="B320" s="250"/>
      <c r="C320" s="249"/>
      <c r="D320" s="250"/>
      <c r="E320" s="249"/>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471</v>
      </c>
      <c r="AN320" s="266"/>
      <c r="AO320" s="266"/>
      <c r="AP320" s="268"/>
      <c r="AQ320" s="268" t="s">
        <v>355</v>
      </c>
      <c r="AR320" s="269"/>
      <c r="AS320" s="269"/>
      <c r="AT320" s="270"/>
      <c r="AU320" s="280" t="s">
        <v>380</v>
      </c>
      <c r="AV320" s="280"/>
      <c r="AW320" s="280"/>
      <c r="AX320" s="281"/>
    </row>
    <row r="321" spans="1:50" ht="18.75" hidden="1" customHeight="1" x14ac:dyDescent="0.2">
      <c r="A321" s="1000"/>
      <c r="B321" s="250"/>
      <c r="C321" s="249"/>
      <c r="D321" s="250"/>
      <c r="E321" s="249"/>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2">
      <c r="A322" s="1000"/>
      <c r="B322" s="250"/>
      <c r="C322" s="249"/>
      <c r="D322" s="250"/>
      <c r="E322" s="249"/>
      <c r="F322" s="315"/>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2"/>
      <c r="AC322" s="219"/>
      <c r="AD322" s="219"/>
      <c r="AE322" s="267"/>
      <c r="AF322" s="101"/>
      <c r="AG322" s="101"/>
      <c r="AH322" s="101"/>
      <c r="AI322" s="267"/>
      <c r="AJ322" s="101"/>
      <c r="AK322" s="101"/>
      <c r="AL322" s="101"/>
      <c r="AM322" s="267"/>
      <c r="AN322" s="101"/>
      <c r="AO322" s="101"/>
      <c r="AP322" s="101"/>
      <c r="AQ322" s="267"/>
      <c r="AR322" s="101"/>
      <c r="AS322" s="101"/>
      <c r="AT322" s="101"/>
      <c r="AU322" s="267"/>
      <c r="AV322" s="101"/>
      <c r="AW322" s="101"/>
      <c r="AX322" s="220"/>
    </row>
    <row r="323" spans="1:50" ht="39.75" hidden="1" customHeight="1" x14ac:dyDescent="0.2">
      <c r="A323" s="1000"/>
      <c r="B323" s="250"/>
      <c r="C323" s="249"/>
      <c r="D323" s="250"/>
      <c r="E323" s="249"/>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0"/>
    </row>
    <row r="324" spans="1:50" ht="18.75" hidden="1" customHeight="1" x14ac:dyDescent="0.2">
      <c r="A324" s="1000"/>
      <c r="B324" s="250"/>
      <c r="C324" s="249"/>
      <c r="D324" s="250"/>
      <c r="E324" s="249"/>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471</v>
      </c>
      <c r="AN324" s="266"/>
      <c r="AO324" s="266"/>
      <c r="AP324" s="268"/>
      <c r="AQ324" s="268" t="s">
        <v>355</v>
      </c>
      <c r="AR324" s="269"/>
      <c r="AS324" s="269"/>
      <c r="AT324" s="270"/>
      <c r="AU324" s="280" t="s">
        <v>380</v>
      </c>
      <c r="AV324" s="280"/>
      <c r="AW324" s="280"/>
      <c r="AX324" s="281"/>
    </row>
    <row r="325" spans="1:50" ht="18.75" hidden="1" customHeight="1" x14ac:dyDescent="0.2">
      <c r="A325" s="1000"/>
      <c r="B325" s="250"/>
      <c r="C325" s="249"/>
      <c r="D325" s="250"/>
      <c r="E325" s="249"/>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2">
      <c r="A326" s="1000"/>
      <c r="B326" s="250"/>
      <c r="C326" s="249"/>
      <c r="D326" s="250"/>
      <c r="E326" s="249"/>
      <c r="F326" s="315"/>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2"/>
      <c r="AC326" s="219"/>
      <c r="AD326" s="219"/>
      <c r="AE326" s="267"/>
      <c r="AF326" s="101"/>
      <c r="AG326" s="101"/>
      <c r="AH326" s="101"/>
      <c r="AI326" s="267"/>
      <c r="AJ326" s="101"/>
      <c r="AK326" s="101"/>
      <c r="AL326" s="101"/>
      <c r="AM326" s="267"/>
      <c r="AN326" s="101"/>
      <c r="AO326" s="101"/>
      <c r="AP326" s="101"/>
      <c r="AQ326" s="267"/>
      <c r="AR326" s="101"/>
      <c r="AS326" s="101"/>
      <c r="AT326" s="101"/>
      <c r="AU326" s="267"/>
      <c r="AV326" s="101"/>
      <c r="AW326" s="101"/>
      <c r="AX326" s="220"/>
    </row>
    <row r="327" spans="1:50" ht="39.75" hidden="1" customHeight="1" x14ac:dyDescent="0.2">
      <c r="A327" s="1000"/>
      <c r="B327" s="250"/>
      <c r="C327" s="249"/>
      <c r="D327" s="250"/>
      <c r="E327" s="249"/>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0"/>
    </row>
    <row r="328" spans="1:50" ht="18.75" hidden="1" customHeight="1" x14ac:dyDescent="0.2">
      <c r="A328" s="1000"/>
      <c r="B328" s="250"/>
      <c r="C328" s="249"/>
      <c r="D328" s="250"/>
      <c r="E328" s="249"/>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471</v>
      </c>
      <c r="AN328" s="266"/>
      <c r="AO328" s="266"/>
      <c r="AP328" s="268"/>
      <c r="AQ328" s="268" t="s">
        <v>355</v>
      </c>
      <c r="AR328" s="269"/>
      <c r="AS328" s="269"/>
      <c r="AT328" s="270"/>
      <c r="AU328" s="280" t="s">
        <v>380</v>
      </c>
      <c r="AV328" s="280"/>
      <c r="AW328" s="280"/>
      <c r="AX328" s="281"/>
    </row>
    <row r="329" spans="1:50" ht="18.75" hidden="1" customHeight="1" x14ac:dyDescent="0.2">
      <c r="A329" s="1000"/>
      <c r="B329" s="250"/>
      <c r="C329" s="249"/>
      <c r="D329" s="250"/>
      <c r="E329" s="249"/>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2">
      <c r="A330" s="1000"/>
      <c r="B330" s="250"/>
      <c r="C330" s="249"/>
      <c r="D330" s="250"/>
      <c r="E330" s="249"/>
      <c r="F330" s="315"/>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2"/>
      <c r="AC330" s="219"/>
      <c r="AD330" s="219"/>
      <c r="AE330" s="267"/>
      <c r="AF330" s="101"/>
      <c r="AG330" s="101"/>
      <c r="AH330" s="101"/>
      <c r="AI330" s="267"/>
      <c r="AJ330" s="101"/>
      <c r="AK330" s="101"/>
      <c r="AL330" s="101"/>
      <c r="AM330" s="267"/>
      <c r="AN330" s="101"/>
      <c r="AO330" s="101"/>
      <c r="AP330" s="101"/>
      <c r="AQ330" s="267"/>
      <c r="AR330" s="101"/>
      <c r="AS330" s="101"/>
      <c r="AT330" s="101"/>
      <c r="AU330" s="267"/>
      <c r="AV330" s="101"/>
      <c r="AW330" s="101"/>
      <c r="AX330" s="220"/>
    </row>
    <row r="331" spans="1:50" ht="39.75" hidden="1" customHeight="1" x14ac:dyDescent="0.2">
      <c r="A331" s="1000"/>
      <c r="B331" s="250"/>
      <c r="C331" s="249"/>
      <c r="D331" s="250"/>
      <c r="E331" s="249"/>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0"/>
    </row>
    <row r="332" spans="1:50" ht="22.5" hidden="1" customHeight="1" x14ac:dyDescent="0.2">
      <c r="A332" s="1000"/>
      <c r="B332" s="250"/>
      <c r="C332" s="249"/>
      <c r="D332" s="250"/>
      <c r="E332" s="249"/>
      <c r="F332" s="315"/>
      <c r="G332" s="273"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8"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2">
      <c r="A333" s="1000"/>
      <c r="B333" s="250"/>
      <c r="C333" s="249"/>
      <c r="D333" s="250"/>
      <c r="E333" s="249"/>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0"/>
      <c r="B334" s="250"/>
      <c r="C334" s="249"/>
      <c r="D334" s="250"/>
      <c r="E334" s="249"/>
      <c r="F334" s="315"/>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1000"/>
      <c r="B335" s="250"/>
      <c r="C335" s="249"/>
      <c r="D335" s="250"/>
      <c r="E335" s="249"/>
      <c r="F335" s="315"/>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1000"/>
      <c r="B336" s="250"/>
      <c r="C336" s="249"/>
      <c r="D336" s="250"/>
      <c r="E336" s="249"/>
      <c r="F336" s="315"/>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1000"/>
      <c r="B337" s="250"/>
      <c r="C337" s="249"/>
      <c r="D337" s="250"/>
      <c r="E337" s="249"/>
      <c r="F337" s="315"/>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0"/>
      <c r="B338" s="250"/>
      <c r="C338" s="249"/>
      <c r="D338" s="250"/>
      <c r="E338" s="249"/>
      <c r="F338" s="315"/>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0"/>
      <c r="B339" s="250"/>
      <c r="C339" s="249"/>
      <c r="D339" s="250"/>
      <c r="E339" s="249"/>
      <c r="F339" s="315"/>
      <c r="G339" s="273"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8" t="s">
        <v>476</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0"/>
      <c r="B340" s="250"/>
      <c r="C340" s="249"/>
      <c r="D340" s="250"/>
      <c r="E340" s="249"/>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1000"/>
      <c r="B341" s="250"/>
      <c r="C341" s="249"/>
      <c r="D341" s="250"/>
      <c r="E341" s="249"/>
      <c r="F341" s="315"/>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1000"/>
      <c r="B342" s="250"/>
      <c r="C342" s="249"/>
      <c r="D342" s="250"/>
      <c r="E342" s="249"/>
      <c r="F342" s="315"/>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1000"/>
      <c r="B343" s="250"/>
      <c r="C343" s="249"/>
      <c r="D343" s="250"/>
      <c r="E343" s="249"/>
      <c r="F343" s="315"/>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1000"/>
      <c r="B344" s="250"/>
      <c r="C344" s="249"/>
      <c r="D344" s="250"/>
      <c r="E344" s="249"/>
      <c r="F344" s="315"/>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0"/>
      <c r="B345" s="250"/>
      <c r="C345" s="249"/>
      <c r="D345" s="250"/>
      <c r="E345" s="249"/>
      <c r="F345" s="315"/>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0"/>
      <c r="B346" s="250"/>
      <c r="C346" s="249"/>
      <c r="D346" s="250"/>
      <c r="E346" s="249"/>
      <c r="F346" s="315"/>
      <c r="G346" s="273"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8" t="s">
        <v>476</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0"/>
      <c r="B347" s="250"/>
      <c r="C347" s="249"/>
      <c r="D347" s="250"/>
      <c r="E347" s="249"/>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1000"/>
      <c r="B348" s="250"/>
      <c r="C348" s="249"/>
      <c r="D348" s="250"/>
      <c r="E348" s="249"/>
      <c r="F348" s="315"/>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1000"/>
      <c r="B349" s="250"/>
      <c r="C349" s="249"/>
      <c r="D349" s="250"/>
      <c r="E349" s="249"/>
      <c r="F349" s="315"/>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1000"/>
      <c r="B350" s="250"/>
      <c r="C350" s="249"/>
      <c r="D350" s="250"/>
      <c r="E350" s="249"/>
      <c r="F350" s="315"/>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1000"/>
      <c r="B351" s="250"/>
      <c r="C351" s="249"/>
      <c r="D351" s="250"/>
      <c r="E351" s="249"/>
      <c r="F351" s="315"/>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0"/>
      <c r="B352" s="250"/>
      <c r="C352" s="249"/>
      <c r="D352" s="250"/>
      <c r="E352" s="249"/>
      <c r="F352" s="315"/>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0"/>
      <c r="B353" s="250"/>
      <c r="C353" s="249"/>
      <c r="D353" s="250"/>
      <c r="E353" s="249"/>
      <c r="F353" s="315"/>
      <c r="G353" s="273"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8" t="s">
        <v>476</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0"/>
      <c r="B354" s="250"/>
      <c r="C354" s="249"/>
      <c r="D354" s="250"/>
      <c r="E354" s="249"/>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1000"/>
      <c r="B355" s="250"/>
      <c r="C355" s="249"/>
      <c r="D355" s="250"/>
      <c r="E355" s="249"/>
      <c r="F355" s="315"/>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1000"/>
      <c r="B356" s="250"/>
      <c r="C356" s="249"/>
      <c r="D356" s="250"/>
      <c r="E356" s="249"/>
      <c r="F356" s="315"/>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1000"/>
      <c r="B357" s="250"/>
      <c r="C357" s="249"/>
      <c r="D357" s="250"/>
      <c r="E357" s="249"/>
      <c r="F357" s="315"/>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1000"/>
      <c r="B358" s="250"/>
      <c r="C358" s="249"/>
      <c r="D358" s="250"/>
      <c r="E358" s="249"/>
      <c r="F358" s="315"/>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0"/>
      <c r="B359" s="250"/>
      <c r="C359" s="249"/>
      <c r="D359" s="250"/>
      <c r="E359" s="249"/>
      <c r="F359" s="315"/>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0"/>
      <c r="B360" s="250"/>
      <c r="C360" s="249"/>
      <c r="D360" s="250"/>
      <c r="E360" s="249"/>
      <c r="F360" s="315"/>
      <c r="G360" s="273"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8" t="s">
        <v>476</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0"/>
      <c r="B361" s="250"/>
      <c r="C361" s="249"/>
      <c r="D361" s="250"/>
      <c r="E361" s="249"/>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1000"/>
      <c r="B362" s="250"/>
      <c r="C362" s="249"/>
      <c r="D362" s="250"/>
      <c r="E362" s="249"/>
      <c r="F362" s="315"/>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1000"/>
      <c r="B363" s="250"/>
      <c r="C363" s="249"/>
      <c r="D363" s="250"/>
      <c r="E363" s="249"/>
      <c r="F363" s="315"/>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1000"/>
      <c r="B364" s="250"/>
      <c r="C364" s="249"/>
      <c r="D364" s="250"/>
      <c r="E364" s="249"/>
      <c r="F364" s="315"/>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00"/>
      <c r="B365" s="250"/>
      <c r="C365" s="249"/>
      <c r="D365" s="250"/>
      <c r="E365" s="249"/>
      <c r="F365" s="315"/>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0"/>
      <c r="B366" s="250"/>
      <c r="C366" s="249"/>
      <c r="D366" s="250"/>
      <c r="E366" s="316"/>
      <c r="F366" s="317"/>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0"/>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2">
      <c r="A370" s="1000"/>
      <c r="B370" s="250"/>
      <c r="C370" s="249"/>
      <c r="D370" s="250"/>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1000"/>
      <c r="B371" s="250"/>
      <c r="C371" s="249"/>
      <c r="D371" s="250"/>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1000"/>
      <c r="B372" s="250"/>
      <c r="C372" s="249"/>
      <c r="D372" s="250"/>
      <c r="E372" s="247"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471</v>
      </c>
      <c r="AN372" s="266"/>
      <c r="AO372" s="266"/>
      <c r="AP372" s="268"/>
      <c r="AQ372" s="268" t="s">
        <v>355</v>
      </c>
      <c r="AR372" s="269"/>
      <c r="AS372" s="269"/>
      <c r="AT372" s="270"/>
      <c r="AU372" s="280" t="s">
        <v>380</v>
      </c>
      <c r="AV372" s="280"/>
      <c r="AW372" s="280"/>
      <c r="AX372" s="281"/>
    </row>
    <row r="373" spans="1:50" ht="18.75" hidden="1" customHeight="1" x14ac:dyDescent="0.2">
      <c r="A373" s="1000"/>
      <c r="B373" s="250"/>
      <c r="C373" s="249"/>
      <c r="D373" s="250"/>
      <c r="E373" s="249"/>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2">
      <c r="A374" s="1000"/>
      <c r="B374" s="250"/>
      <c r="C374" s="249"/>
      <c r="D374" s="250"/>
      <c r="E374" s="249"/>
      <c r="F374" s="315"/>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2"/>
      <c r="AC374" s="219"/>
      <c r="AD374" s="219"/>
      <c r="AE374" s="267"/>
      <c r="AF374" s="101"/>
      <c r="AG374" s="101"/>
      <c r="AH374" s="101"/>
      <c r="AI374" s="267"/>
      <c r="AJ374" s="101"/>
      <c r="AK374" s="101"/>
      <c r="AL374" s="101"/>
      <c r="AM374" s="267"/>
      <c r="AN374" s="101"/>
      <c r="AO374" s="101"/>
      <c r="AP374" s="101"/>
      <c r="AQ374" s="267"/>
      <c r="AR374" s="101"/>
      <c r="AS374" s="101"/>
      <c r="AT374" s="101"/>
      <c r="AU374" s="267"/>
      <c r="AV374" s="101"/>
      <c r="AW374" s="101"/>
      <c r="AX374" s="220"/>
    </row>
    <row r="375" spans="1:50" ht="39.75" hidden="1" customHeight="1" x14ac:dyDescent="0.2">
      <c r="A375" s="1000"/>
      <c r="B375" s="250"/>
      <c r="C375" s="249"/>
      <c r="D375" s="250"/>
      <c r="E375" s="249"/>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0"/>
    </row>
    <row r="376" spans="1:50" ht="18.75" hidden="1" customHeight="1" x14ac:dyDescent="0.2">
      <c r="A376" s="1000"/>
      <c r="B376" s="250"/>
      <c r="C376" s="249"/>
      <c r="D376" s="250"/>
      <c r="E376" s="249"/>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471</v>
      </c>
      <c r="AN376" s="266"/>
      <c r="AO376" s="266"/>
      <c r="AP376" s="268"/>
      <c r="AQ376" s="268" t="s">
        <v>355</v>
      </c>
      <c r="AR376" s="269"/>
      <c r="AS376" s="269"/>
      <c r="AT376" s="270"/>
      <c r="AU376" s="280" t="s">
        <v>380</v>
      </c>
      <c r="AV376" s="280"/>
      <c r="AW376" s="280"/>
      <c r="AX376" s="281"/>
    </row>
    <row r="377" spans="1:50" ht="18.75" hidden="1" customHeight="1" x14ac:dyDescent="0.2">
      <c r="A377" s="1000"/>
      <c r="B377" s="250"/>
      <c r="C377" s="249"/>
      <c r="D377" s="250"/>
      <c r="E377" s="249"/>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2">
      <c r="A378" s="1000"/>
      <c r="B378" s="250"/>
      <c r="C378" s="249"/>
      <c r="D378" s="250"/>
      <c r="E378" s="249"/>
      <c r="F378" s="315"/>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2"/>
      <c r="AC378" s="219"/>
      <c r="AD378" s="219"/>
      <c r="AE378" s="267"/>
      <c r="AF378" s="101"/>
      <c r="AG378" s="101"/>
      <c r="AH378" s="101"/>
      <c r="AI378" s="267"/>
      <c r="AJ378" s="101"/>
      <c r="AK378" s="101"/>
      <c r="AL378" s="101"/>
      <c r="AM378" s="267"/>
      <c r="AN378" s="101"/>
      <c r="AO378" s="101"/>
      <c r="AP378" s="101"/>
      <c r="AQ378" s="267"/>
      <c r="AR378" s="101"/>
      <c r="AS378" s="101"/>
      <c r="AT378" s="101"/>
      <c r="AU378" s="267"/>
      <c r="AV378" s="101"/>
      <c r="AW378" s="101"/>
      <c r="AX378" s="220"/>
    </row>
    <row r="379" spans="1:50" ht="39.75" hidden="1" customHeight="1" x14ac:dyDescent="0.2">
      <c r="A379" s="1000"/>
      <c r="B379" s="250"/>
      <c r="C379" s="249"/>
      <c r="D379" s="250"/>
      <c r="E379" s="249"/>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0"/>
    </row>
    <row r="380" spans="1:50" ht="18.75" hidden="1" customHeight="1" x14ac:dyDescent="0.2">
      <c r="A380" s="1000"/>
      <c r="B380" s="250"/>
      <c r="C380" s="249"/>
      <c r="D380" s="250"/>
      <c r="E380" s="249"/>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471</v>
      </c>
      <c r="AN380" s="266"/>
      <c r="AO380" s="266"/>
      <c r="AP380" s="268"/>
      <c r="AQ380" s="268" t="s">
        <v>355</v>
      </c>
      <c r="AR380" s="269"/>
      <c r="AS380" s="269"/>
      <c r="AT380" s="270"/>
      <c r="AU380" s="280" t="s">
        <v>380</v>
      </c>
      <c r="AV380" s="280"/>
      <c r="AW380" s="280"/>
      <c r="AX380" s="281"/>
    </row>
    <row r="381" spans="1:50" ht="18.75" hidden="1" customHeight="1" x14ac:dyDescent="0.2">
      <c r="A381" s="1000"/>
      <c r="B381" s="250"/>
      <c r="C381" s="249"/>
      <c r="D381" s="250"/>
      <c r="E381" s="249"/>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2">
      <c r="A382" s="1000"/>
      <c r="B382" s="250"/>
      <c r="C382" s="249"/>
      <c r="D382" s="250"/>
      <c r="E382" s="249"/>
      <c r="F382" s="315"/>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2"/>
      <c r="AC382" s="219"/>
      <c r="AD382" s="219"/>
      <c r="AE382" s="267"/>
      <c r="AF382" s="101"/>
      <c r="AG382" s="101"/>
      <c r="AH382" s="101"/>
      <c r="AI382" s="267"/>
      <c r="AJ382" s="101"/>
      <c r="AK382" s="101"/>
      <c r="AL382" s="101"/>
      <c r="AM382" s="267"/>
      <c r="AN382" s="101"/>
      <c r="AO382" s="101"/>
      <c r="AP382" s="101"/>
      <c r="AQ382" s="267"/>
      <c r="AR382" s="101"/>
      <c r="AS382" s="101"/>
      <c r="AT382" s="101"/>
      <c r="AU382" s="267"/>
      <c r="AV382" s="101"/>
      <c r="AW382" s="101"/>
      <c r="AX382" s="220"/>
    </row>
    <row r="383" spans="1:50" ht="39.75" hidden="1" customHeight="1" x14ac:dyDescent="0.2">
      <c r="A383" s="1000"/>
      <c r="B383" s="250"/>
      <c r="C383" s="249"/>
      <c r="D383" s="250"/>
      <c r="E383" s="249"/>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0"/>
    </row>
    <row r="384" spans="1:50" ht="18.75" hidden="1" customHeight="1" x14ac:dyDescent="0.2">
      <c r="A384" s="1000"/>
      <c r="B384" s="250"/>
      <c r="C384" s="249"/>
      <c r="D384" s="250"/>
      <c r="E384" s="249"/>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471</v>
      </c>
      <c r="AN384" s="266"/>
      <c r="AO384" s="266"/>
      <c r="AP384" s="268"/>
      <c r="AQ384" s="268" t="s">
        <v>355</v>
      </c>
      <c r="AR384" s="269"/>
      <c r="AS384" s="269"/>
      <c r="AT384" s="270"/>
      <c r="AU384" s="280" t="s">
        <v>380</v>
      </c>
      <c r="AV384" s="280"/>
      <c r="AW384" s="280"/>
      <c r="AX384" s="281"/>
    </row>
    <row r="385" spans="1:50" ht="18.75" hidden="1" customHeight="1" x14ac:dyDescent="0.2">
      <c r="A385" s="1000"/>
      <c r="B385" s="250"/>
      <c r="C385" s="249"/>
      <c r="D385" s="250"/>
      <c r="E385" s="249"/>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2">
      <c r="A386" s="1000"/>
      <c r="B386" s="250"/>
      <c r="C386" s="249"/>
      <c r="D386" s="250"/>
      <c r="E386" s="249"/>
      <c r="F386" s="315"/>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2"/>
      <c r="AC386" s="219"/>
      <c r="AD386" s="219"/>
      <c r="AE386" s="267"/>
      <c r="AF386" s="101"/>
      <c r="AG386" s="101"/>
      <c r="AH386" s="101"/>
      <c r="AI386" s="267"/>
      <c r="AJ386" s="101"/>
      <c r="AK386" s="101"/>
      <c r="AL386" s="101"/>
      <c r="AM386" s="267"/>
      <c r="AN386" s="101"/>
      <c r="AO386" s="101"/>
      <c r="AP386" s="101"/>
      <c r="AQ386" s="267"/>
      <c r="AR386" s="101"/>
      <c r="AS386" s="101"/>
      <c r="AT386" s="101"/>
      <c r="AU386" s="267"/>
      <c r="AV386" s="101"/>
      <c r="AW386" s="101"/>
      <c r="AX386" s="220"/>
    </row>
    <row r="387" spans="1:50" ht="39.75" hidden="1" customHeight="1" x14ac:dyDescent="0.2">
      <c r="A387" s="1000"/>
      <c r="B387" s="250"/>
      <c r="C387" s="249"/>
      <c r="D387" s="250"/>
      <c r="E387" s="249"/>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0"/>
    </row>
    <row r="388" spans="1:50" ht="18.75" hidden="1" customHeight="1" x14ac:dyDescent="0.2">
      <c r="A388" s="1000"/>
      <c r="B388" s="250"/>
      <c r="C388" s="249"/>
      <c r="D388" s="250"/>
      <c r="E388" s="249"/>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471</v>
      </c>
      <c r="AN388" s="266"/>
      <c r="AO388" s="266"/>
      <c r="AP388" s="268"/>
      <c r="AQ388" s="268" t="s">
        <v>355</v>
      </c>
      <c r="AR388" s="269"/>
      <c r="AS388" s="269"/>
      <c r="AT388" s="270"/>
      <c r="AU388" s="280" t="s">
        <v>380</v>
      </c>
      <c r="AV388" s="280"/>
      <c r="AW388" s="280"/>
      <c r="AX388" s="281"/>
    </row>
    <row r="389" spans="1:50" ht="18.75" hidden="1" customHeight="1" x14ac:dyDescent="0.2">
      <c r="A389" s="1000"/>
      <c r="B389" s="250"/>
      <c r="C389" s="249"/>
      <c r="D389" s="250"/>
      <c r="E389" s="249"/>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2">
      <c r="A390" s="1000"/>
      <c r="B390" s="250"/>
      <c r="C390" s="249"/>
      <c r="D390" s="250"/>
      <c r="E390" s="249"/>
      <c r="F390" s="315"/>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2"/>
      <c r="AC390" s="219"/>
      <c r="AD390" s="219"/>
      <c r="AE390" s="267"/>
      <c r="AF390" s="101"/>
      <c r="AG390" s="101"/>
      <c r="AH390" s="101"/>
      <c r="AI390" s="267"/>
      <c r="AJ390" s="101"/>
      <c r="AK390" s="101"/>
      <c r="AL390" s="101"/>
      <c r="AM390" s="267"/>
      <c r="AN390" s="101"/>
      <c r="AO390" s="101"/>
      <c r="AP390" s="101"/>
      <c r="AQ390" s="267"/>
      <c r="AR390" s="101"/>
      <c r="AS390" s="101"/>
      <c r="AT390" s="101"/>
      <c r="AU390" s="267"/>
      <c r="AV390" s="101"/>
      <c r="AW390" s="101"/>
      <c r="AX390" s="220"/>
    </row>
    <row r="391" spans="1:50" ht="39.75" hidden="1" customHeight="1" x14ac:dyDescent="0.2">
      <c r="A391" s="1000"/>
      <c r="B391" s="250"/>
      <c r="C391" s="249"/>
      <c r="D391" s="250"/>
      <c r="E391" s="249"/>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0"/>
    </row>
    <row r="392" spans="1:50" ht="22.5" hidden="1" customHeight="1" x14ac:dyDescent="0.2">
      <c r="A392" s="1000"/>
      <c r="B392" s="250"/>
      <c r="C392" s="249"/>
      <c r="D392" s="250"/>
      <c r="E392" s="249"/>
      <c r="F392" s="315"/>
      <c r="G392" s="273"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8"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2">
      <c r="A393" s="1000"/>
      <c r="B393" s="250"/>
      <c r="C393" s="249"/>
      <c r="D393" s="250"/>
      <c r="E393" s="249"/>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0"/>
      <c r="B394" s="250"/>
      <c r="C394" s="249"/>
      <c r="D394" s="250"/>
      <c r="E394" s="249"/>
      <c r="F394" s="315"/>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1000"/>
      <c r="B395" s="250"/>
      <c r="C395" s="249"/>
      <c r="D395" s="250"/>
      <c r="E395" s="249"/>
      <c r="F395" s="315"/>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1000"/>
      <c r="B396" s="250"/>
      <c r="C396" s="249"/>
      <c r="D396" s="250"/>
      <c r="E396" s="249"/>
      <c r="F396" s="315"/>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1000"/>
      <c r="B397" s="250"/>
      <c r="C397" s="249"/>
      <c r="D397" s="250"/>
      <c r="E397" s="249"/>
      <c r="F397" s="315"/>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0"/>
      <c r="B398" s="250"/>
      <c r="C398" s="249"/>
      <c r="D398" s="250"/>
      <c r="E398" s="249"/>
      <c r="F398" s="315"/>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0"/>
      <c r="B399" s="250"/>
      <c r="C399" s="249"/>
      <c r="D399" s="250"/>
      <c r="E399" s="249"/>
      <c r="F399" s="315"/>
      <c r="G399" s="273"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8" t="s">
        <v>476</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0"/>
      <c r="B400" s="250"/>
      <c r="C400" s="249"/>
      <c r="D400" s="250"/>
      <c r="E400" s="249"/>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1000"/>
      <c r="B401" s="250"/>
      <c r="C401" s="249"/>
      <c r="D401" s="250"/>
      <c r="E401" s="249"/>
      <c r="F401" s="315"/>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1000"/>
      <c r="B402" s="250"/>
      <c r="C402" s="249"/>
      <c r="D402" s="250"/>
      <c r="E402" s="249"/>
      <c r="F402" s="315"/>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1000"/>
      <c r="B403" s="250"/>
      <c r="C403" s="249"/>
      <c r="D403" s="250"/>
      <c r="E403" s="249"/>
      <c r="F403" s="315"/>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1000"/>
      <c r="B404" s="250"/>
      <c r="C404" s="249"/>
      <c r="D404" s="250"/>
      <c r="E404" s="249"/>
      <c r="F404" s="315"/>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0"/>
      <c r="B405" s="250"/>
      <c r="C405" s="249"/>
      <c r="D405" s="250"/>
      <c r="E405" s="249"/>
      <c r="F405" s="315"/>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0"/>
      <c r="B406" s="250"/>
      <c r="C406" s="249"/>
      <c r="D406" s="250"/>
      <c r="E406" s="249"/>
      <c r="F406" s="315"/>
      <c r="G406" s="273"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8" t="s">
        <v>476</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0"/>
      <c r="B407" s="250"/>
      <c r="C407" s="249"/>
      <c r="D407" s="250"/>
      <c r="E407" s="249"/>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1000"/>
      <c r="B408" s="250"/>
      <c r="C408" s="249"/>
      <c r="D408" s="250"/>
      <c r="E408" s="249"/>
      <c r="F408" s="315"/>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1000"/>
      <c r="B409" s="250"/>
      <c r="C409" s="249"/>
      <c r="D409" s="250"/>
      <c r="E409" s="249"/>
      <c r="F409" s="315"/>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1000"/>
      <c r="B410" s="250"/>
      <c r="C410" s="249"/>
      <c r="D410" s="250"/>
      <c r="E410" s="249"/>
      <c r="F410" s="315"/>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1000"/>
      <c r="B411" s="250"/>
      <c r="C411" s="249"/>
      <c r="D411" s="250"/>
      <c r="E411" s="249"/>
      <c r="F411" s="315"/>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0"/>
      <c r="B412" s="250"/>
      <c r="C412" s="249"/>
      <c r="D412" s="250"/>
      <c r="E412" s="249"/>
      <c r="F412" s="315"/>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0"/>
      <c r="B413" s="250"/>
      <c r="C413" s="249"/>
      <c r="D413" s="250"/>
      <c r="E413" s="249"/>
      <c r="F413" s="315"/>
      <c r="G413" s="273"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8" t="s">
        <v>476</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0"/>
      <c r="B414" s="250"/>
      <c r="C414" s="249"/>
      <c r="D414" s="250"/>
      <c r="E414" s="249"/>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1000"/>
      <c r="B415" s="250"/>
      <c r="C415" s="249"/>
      <c r="D415" s="250"/>
      <c r="E415" s="249"/>
      <c r="F415" s="315"/>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1000"/>
      <c r="B416" s="250"/>
      <c r="C416" s="249"/>
      <c r="D416" s="250"/>
      <c r="E416" s="249"/>
      <c r="F416" s="315"/>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1000"/>
      <c r="B417" s="250"/>
      <c r="C417" s="249"/>
      <c r="D417" s="250"/>
      <c r="E417" s="249"/>
      <c r="F417" s="315"/>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1000"/>
      <c r="B418" s="250"/>
      <c r="C418" s="249"/>
      <c r="D418" s="250"/>
      <c r="E418" s="249"/>
      <c r="F418" s="315"/>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0"/>
      <c r="B419" s="250"/>
      <c r="C419" s="249"/>
      <c r="D419" s="250"/>
      <c r="E419" s="249"/>
      <c r="F419" s="315"/>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0"/>
      <c r="B420" s="250"/>
      <c r="C420" s="249"/>
      <c r="D420" s="250"/>
      <c r="E420" s="249"/>
      <c r="F420" s="315"/>
      <c r="G420" s="273"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8" t="s">
        <v>476</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0"/>
      <c r="B421" s="250"/>
      <c r="C421" s="249"/>
      <c r="D421" s="250"/>
      <c r="E421" s="249"/>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1000"/>
      <c r="B422" s="250"/>
      <c r="C422" s="249"/>
      <c r="D422" s="250"/>
      <c r="E422" s="249"/>
      <c r="F422" s="315"/>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1000"/>
      <c r="B423" s="250"/>
      <c r="C423" s="249"/>
      <c r="D423" s="250"/>
      <c r="E423" s="249"/>
      <c r="F423" s="315"/>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1000"/>
      <c r="B424" s="250"/>
      <c r="C424" s="249"/>
      <c r="D424" s="250"/>
      <c r="E424" s="249"/>
      <c r="F424" s="315"/>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00"/>
      <c r="B425" s="250"/>
      <c r="C425" s="249"/>
      <c r="D425" s="250"/>
      <c r="E425" s="249"/>
      <c r="F425" s="315"/>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0"/>
      <c r="B426" s="250"/>
      <c r="C426" s="249"/>
      <c r="D426" s="250"/>
      <c r="E426" s="316"/>
      <c r="F426" s="317"/>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2">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idden="1" x14ac:dyDescent="0.2">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2">
      <c r="A429" s="1000"/>
      <c r="B429" s="250"/>
      <c r="C429" s="316"/>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3.65" customHeight="1" x14ac:dyDescent="0.2">
      <c r="A430" s="1000"/>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x14ac:dyDescent="0.2">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x14ac:dyDescent="0.2">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627</v>
      </c>
      <c r="AF432" s="133"/>
      <c r="AG432" s="134" t="s">
        <v>356</v>
      </c>
      <c r="AH432" s="169"/>
      <c r="AI432" s="179"/>
      <c r="AJ432" s="179"/>
      <c r="AK432" s="179"/>
      <c r="AL432" s="174"/>
      <c r="AM432" s="179"/>
      <c r="AN432" s="179"/>
      <c r="AO432" s="179"/>
      <c r="AP432" s="174"/>
      <c r="AQ432" s="215" t="s">
        <v>628</v>
      </c>
      <c r="AR432" s="133"/>
      <c r="AS432" s="134" t="s">
        <v>356</v>
      </c>
      <c r="AT432" s="169"/>
      <c r="AU432" s="133" t="s">
        <v>628</v>
      </c>
      <c r="AV432" s="133"/>
      <c r="AW432" s="134" t="s">
        <v>300</v>
      </c>
      <c r="AX432" s="135"/>
    </row>
    <row r="433" spans="1:50" x14ac:dyDescent="0.2">
      <c r="A433" s="1000"/>
      <c r="B433" s="250"/>
      <c r="C433" s="249"/>
      <c r="D433" s="250"/>
      <c r="E433" s="163"/>
      <c r="F433" s="164"/>
      <c r="G433" s="228" t="s">
        <v>617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tr">
        <f>AE431</f>
        <v>計画開始時</v>
      </c>
      <c r="AC433" s="130"/>
      <c r="AD433" s="130"/>
      <c r="AE433" s="100" t="s">
        <v>620</v>
      </c>
      <c r="AF433" s="101"/>
      <c r="AG433" s="101"/>
      <c r="AH433" s="102"/>
      <c r="AI433" s="100" t="s">
        <v>620</v>
      </c>
      <c r="AJ433" s="101"/>
      <c r="AK433" s="101"/>
      <c r="AL433" s="102"/>
      <c r="AM433" s="100" t="s">
        <v>618</v>
      </c>
      <c r="AN433" s="101"/>
      <c r="AO433" s="101"/>
      <c r="AP433" s="102"/>
      <c r="AQ433" s="100" t="s">
        <v>621</v>
      </c>
      <c r="AR433" s="101"/>
      <c r="AS433" s="101"/>
      <c r="AT433" s="102"/>
      <c r="AU433" s="101" t="s">
        <v>622</v>
      </c>
      <c r="AV433" s="101"/>
      <c r="AW433" s="101"/>
      <c r="AX433" s="220"/>
    </row>
    <row r="434" spans="1:50" x14ac:dyDescent="0.2">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53" t="s">
        <v>618</v>
      </c>
      <c r="AC434" s="254"/>
      <c r="AD434" s="255"/>
      <c r="AE434" s="100" t="s">
        <v>618</v>
      </c>
      <c r="AF434" s="101"/>
      <c r="AG434" s="101"/>
      <c r="AH434" s="102"/>
      <c r="AI434" s="100" t="s">
        <v>618</v>
      </c>
      <c r="AJ434" s="101"/>
      <c r="AK434" s="101"/>
      <c r="AL434" s="102"/>
      <c r="AM434" s="100" t="s">
        <v>622</v>
      </c>
      <c r="AN434" s="101"/>
      <c r="AO434" s="101"/>
      <c r="AP434" s="102"/>
      <c r="AQ434" s="100" t="s">
        <v>618</v>
      </c>
      <c r="AR434" s="101"/>
      <c r="AS434" s="101"/>
      <c r="AT434" s="102"/>
      <c r="AU434" s="100" t="s">
        <v>618</v>
      </c>
      <c r="AV434" s="101"/>
      <c r="AW434" s="101"/>
      <c r="AX434" s="220"/>
    </row>
    <row r="435" spans="1:50" x14ac:dyDescent="0.2">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618</v>
      </c>
      <c r="AF435" s="101"/>
      <c r="AG435" s="101"/>
      <c r="AH435" s="102"/>
      <c r="AI435" s="100" t="s">
        <v>618</v>
      </c>
      <c r="AJ435" s="101"/>
      <c r="AK435" s="101"/>
      <c r="AL435" s="102"/>
      <c r="AM435" s="100" t="s">
        <v>618</v>
      </c>
      <c r="AN435" s="101"/>
      <c r="AO435" s="101"/>
      <c r="AP435" s="102"/>
      <c r="AQ435" s="100" t="s">
        <v>618</v>
      </c>
      <c r="AR435" s="101"/>
      <c r="AS435" s="101"/>
      <c r="AT435" s="102"/>
      <c r="AU435" s="100" t="s">
        <v>618</v>
      </c>
      <c r="AV435" s="101"/>
      <c r="AW435" s="101"/>
      <c r="AX435" s="220"/>
    </row>
    <row r="436" spans="1:50" hidden="1" x14ac:dyDescent="0.2">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idden="1" x14ac:dyDescent="0.2">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idden="1" x14ac:dyDescent="0.2">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idden="1" x14ac:dyDescent="0.2">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idden="1" x14ac:dyDescent="0.2">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idden="1" x14ac:dyDescent="0.2">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idden="1" x14ac:dyDescent="0.2">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idden="1" x14ac:dyDescent="0.2">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idden="1" x14ac:dyDescent="0.2">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idden="1" x14ac:dyDescent="0.2">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idden="1" x14ac:dyDescent="0.2">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idden="1" x14ac:dyDescent="0.2">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idden="1" x14ac:dyDescent="0.2">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idden="1" x14ac:dyDescent="0.2">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idden="1" x14ac:dyDescent="0.2">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idden="1" x14ac:dyDescent="0.2">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idden="1" x14ac:dyDescent="0.2">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idden="1" x14ac:dyDescent="0.2">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idden="1" x14ac:dyDescent="0.2">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idden="1" x14ac:dyDescent="0.2">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x14ac:dyDescent="0.2">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x14ac:dyDescent="0.2">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628</v>
      </c>
      <c r="AF457" s="133"/>
      <c r="AG457" s="134" t="s">
        <v>356</v>
      </c>
      <c r="AH457" s="169"/>
      <c r="AI457" s="179"/>
      <c r="AJ457" s="179"/>
      <c r="AK457" s="179"/>
      <c r="AL457" s="174"/>
      <c r="AM457" s="179"/>
      <c r="AN457" s="179"/>
      <c r="AO457" s="179"/>
      <c r="AP457" s="174"/>
      <c r="AQ457" s="215" t="s">
        <v>627</v>
      </c>
      <c r="AR457" s="133"/>
      <c r="AS457" s="134" t="s">
        <v>356</v>
      </c>
      <c r="AT457" s="169"/>
      <c r="AU457" s="133" t="s">
        <v>629</v>
      </c>
      <c r="AV457" s="133"/>
      <c r="AW457" s="134" t="s">
        <v>300</v>
      </c>
      <c r="AX457" s="135"/>
    </row>
    <row r="458" spans="1:50" x14ac:dyDescent="0.2">
      <c r="A458" s="1000"/>
      <c r="B458" s="250"/>
      <c r="C458" s="249"/>
      <c r="D458" s="250"/>
      <c r="E458" s="163"/>
      <c r="F458" s="164"/>
      <c r="G458" s="228" t="s">
        <v>618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53" t="s">
        <v>618</v>
      </c>
      <c r="AC458" s="254"/>
      <c r="AD458" s="255"/>
      <c r="AE458" s="100" t="s">
        <v>620</v>
      </c>
      <c r="AF458" s="101"/>
      <c r="AG458" s="101"/>
      <c r="AH458" s="102"/>
      <c r="AI458" s="100" t="s">
        <v>618</v>
      </c>
      <c r="AJ458" s="101"/>
      <c r="AK458" s="101"/>
      <c r="AL458" s="102"/>
      <c r="AM458" s="100" t="s">
        <v>618</v>
      </c>
      <c r="AN458" s="101"/>
      <c r="AO458" s="101"/>
      <c r="AP458" s="102"/>
      <c r="AQ458" s="100" t="s">
        <v>618</v>
      </c>
      <c r="AR458" s="101"/>
      <c r="AS458" s="101"/>
      <c r="AT458" s="102"/>
      <c r="AU458" s="101" t="s">
        <v>620</v>
      </c>
      <c r="AV458" s="101"/>
      <c r="AW458" s="101"/>
      <c r="AX458" s="220"/>
    </row>
    <row r="459" spans="1:50" x14ac:dyDescent="0.2">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623</v>
      </c>
      <c r="AC459" s="219"/>
      <c r="AD459" s="219"/>
      <c r="AE459" s="100" t="s">
        <v>618</v>
      </c>
      <c r="AF459" s="101"/>
      <c r="AG459" s="101"/>
      <c r="AH459" s="102"/>
      <c r="AI459" s="100" t="s">
        <v>618</v>
      </c>
      <c r="AJ459" s="101"/>
      <c r="AK459" s="101"/>
      <c r="AL459" s="101"/>
      <c r="AM459" s="100" t="s">
        <v>618</v>
      </c>
      <c r="AN459" s="101"/>
      <c r="AO459" s="101"/>
      <c r="AP459" s="102"/>
      <c r="AQ459" s="100" t="s">
        <v>618</v>
      </c>
      <c r="AR459" s="101"/>
      <c r="AS459" s="101"/>
      <c r="AT459" s="102"/>
      <c r="AU459" s="101" t="s">
        <v>622</v>
      </c>
      <c r="AV459" s="101"/>
      <c r="AW459" s="101"/>
      <c r="AX459" s="220"/>
    </row>
    <row r="460" spans="1:50" x14ac:dyDescent="0.2">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618</v>
      </c>
      <c r="AF460" s="101"/>
      <c r="AG460" s="101"/>
      <c r="AH460" s="102"/>
      <c r="AI460" s="100" t="s">
        <v>618</v>
      </c>
      <c r="AJ460" s="101"/>
      <c r="AK460" s="101"/>
      <c r="AL460" s="101"/>
      <c r="AM460" s="100" t="s">
        <v>618</v>
      </c>
      <c r="AN460" s="101"/>
      <c r="AO460" s="101"/>
      <c r="AP460" s="102"/>
      <c r="AQ460" s="100" t="s">
        <v>618</v>
      </c>
      <c r="AR460" s="101"/>
      <c r="AS460" s="101"/>
      <c r="AT460" s="102"/>
      <c r="AU460" s="101" t="s">
        <v>618</v>
      </c>
      <c r="AV460" s="101"/>
      <c r="AW460" s="101"/>
      <c r="AX460" s="220"/>
    </row>
    <row r="461" spans="1:50" hidden="1" x14ac:dyDescent="0.2">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idden="1" x14ac:dyDescent="0.2">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idden="1" x14ac:dyDescent="0.2">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idden="1" x14ac:dyDescent="0.2">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idden="1" x14ac:dyDescent="0.2">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idden="1" x14ac:dyDescent="0.2">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idden="1" x14ac:dyDescent="0.2">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idden="1" x14ac:dyDescent="0.2">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idden="1" x14ac:dyDescent="0.2">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idden="1" x14ac:dyDescent="0.2">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idden="1" x14ac:dyDescent="0.2">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idden="1" x14ac:dyDescent="0.2">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idden="1" x14ac:dyDescent="0.2">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idden="1" x14ac:dyDescent="0.2">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idden="1" x14ac:dyDescent="0.2">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idden="1" x14ac:dyDescent="0.2">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idden="1" x14ac:dyDescent="0.2">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idden="1" x14ac:dyDescent="0.2">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idden="1" x14ac:dyDescent="0.2">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idden="1" x14ac:dyDescent="0.2">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x14ac:dyDescent="0.2">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x14ac:dyDescent="0.2">
      <c r="A482" s="1000"/>
      <c r="B482" s="250"/>
      <c r="C482" s="249"/>
      <c r="D482" s="250"/>
      <c r="E482" s="157" t="s">
        <v>622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3.5" thickBot="1" x14ac:dyDescent="0.2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idden="1" x14ac:dyDescent="0.2">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idden="1" x14ac:dyDescent="0.2">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idden="1" x14ac:dyDescent="0.2">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idden="1" x14ac:dyDescent="0.2">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idden="1" x14ac:dyDescent="0.2">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idden="1" x14ac:dyDescent="0.2">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idden="1" x14ac:dyDescent="0.2">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idden="1" x14ac:dyDescent="0.2">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idden="1" x14ac:dyDescent="0.2">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idden="1" x14ac:dyDescent="0.2">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idden="1" x14ac:dyDescent="0.2">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idden="1" x14ac:dyDescent="0.2">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idden="1" x14ac:dyDescent="0.2">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idden="1" x14ac:dyDescent="0.2">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idden="1" x14ac:dyDescent="0.2">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idden="1" x14ac:dyDescent="0.2">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idden="1" x14ac:dyDescent="0.2">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idden="1" x14ac:dyDescent="0.2">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idden="1" x14ac:dyDescent="0.2">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idden="1" x14ac:dyDescent="0.2">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idden="1" x14ac:dyDescent="0.2">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idden="1" x14ac:dyDescent="0.2">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idden="1" x14ac:dyDescent="0.2">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idden="1" x14ac:dyDescent="0.2">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idden="1" x14ac:dyDescent="0.2">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idden="1" x14ac:dyDescent="0.2">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idden="1" x14ac:dyDescent="0.2">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idden="1" x14ac:dyDescent="0.2">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idden="1" x14ac:dyDescent="0.2">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idden="1" x14ac:dyDescent="0.2">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idden="1" x14ac:dyDescent="0.2">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idden="1" x14ac:dyDescent="0.2">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idden="1" x14ac:dyDescent="0.2">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idden="1" x14ac:dyDescent="0.2">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idden="1" x14ac:dyDescent="0.2">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idden="1" x14ac:dyDescent="0.2">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idden="1" x14ac:dyDescent="0.2">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idden="1" x14ac:dyDescent="0.2">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idden="1" x14ac:dyDescent="0.2">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idden="1" x14ac:dyDescent="0.2">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idden="1" x14ac:dyDescent="0.2">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idden="1" x14ac:dyDescent="0.2">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idden="1" x14ac:dyDescent="0.2">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idden="1" x14ac:dyDescent="0.2">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idden="1" x14ac:dyDescent="0.2">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idden="1" x14ac:dyDescent="0.2">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idden="1" x14ac:dyDescent="0.2">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idden="1" x14ac:dyDescent="0.2">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idden="1" x14ac:dyDescent="0.2">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idden="1" x14ac:dyDescent="0.2">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idden="1" x14ac:dyDescent="0.2">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idden="1" x14ac:dyDescent="0.2">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idden="1" x14ac:dyDescent="0.2">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idden="1" x14ac:dyDescent="0.2">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idden="1" x14ac:dyDescent="0.2">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idden="1" x14ac:dyDescent="0.2">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idden="1" x14ac:dyDescent="0.2">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idden="1" x14ac:dyDescent="0.2">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idden="1" x14ac:dyDescent="0.2">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idden="1" x14ac:dyDescent="0.2">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idden="1" x14ac:dyDescent="0.2">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idden="1" x14ac:dyDescent="0.2">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idden="1" x14ac:dyDescent="0.2">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idden="1" x14ac:dyDescent="0.2">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idden="1" x14ac:dyDescent="0.2">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idden="1" x14ac:dyDescent="0.2">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idden="1" x14ac:dyDescent="0.2">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idden="1" x14ac:dyDescent="0.2">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idden="1" x14ac:dyDescent="0.2">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idden="1" x14ac:dyDescent="0.2">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idden="1" x14ac:dyDescent="0.2">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idden="1" x14ac:dyDescent="0.2">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idden="1" x14ac:dyDescent="0.2">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idden="1" x14ac:dyDescent="0.2">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idden="1" x14ac:dyDescent="0.2">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idden="1" x14ac:dyDescent="0.2">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idden="1" x14ac:dyDescent="0.2">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idden="1" x14ac:dyDescent="0.2">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idden="1" x14ac:dyDescent="0.2">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idden="1" x14ac:dyDescent="0.2">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idden="1" x14ac:dyDescent="0.2">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idden="1" x14ac:dyDescent="0.2">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idden="1" x14ac:dyDescent="0.2">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idden="1" x14ac:dyDescent="0.2">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idden="1" x14ac:dyDescent="0.2">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idden="1" x14ac:dyDescent="0.2">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idden="1" x14ac:dyDescent="0.2">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idden="1" x14ac:dyDescent="0.2">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idden="1" x14ac:dyDescent="0.2">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idden="1" x14ac:dyDescent="0.2">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idden="1" x14ac:dyDescent="0.2">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idden="1" x14ac:dyDescent="0.2">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idden="1" x14ac:dyDescent="0.2">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idden="1" x14ac:dyDescent="0.2">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idden="1" x14ac:dyDescent="0.2">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idden="1" x14ac:dyDescent="0.2">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idden="1" x14ac:dyDescent="0.2">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idden="1" x14ac:dyDescent="0.2">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idden="1" x14ac:dyDescent="0.2">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idden="1" x14ac:dyDescent="0.2">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idden="1" x14ac:dyDescent="0.2">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idden="1" x14ac:dyDescent="0.2">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idden="1" x14ac:dyDescent="0.2">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idden="1" x14ac:dyDescent="0.2">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idden="1" x14ac:dyDescent="0.2">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idden="1" x14ac:dyDescent="0.2">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idden="1" x14ac:dyDescent="0.2">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idden="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idden="1" x14ac:dyDescent="0.2">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idden="1" x14ac:dyDescent="0.2">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idden="1" x14ac:dyDescent="0.2">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idden="1" x14ac:dyDescent="0.2">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idden="1" x14ac:dyDescent="0.2">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idden="1" x14ac:dyDescent="0.2">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idden="1" x14ac:dyDescent="0.2">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idden="1" x14ac:dyDescent="0.2">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idden="1" x14ac:dyDescent="0.2">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idden="1" x14ac:dyDescent="0.2">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idden="1" x14ac:dyDescent="0.2">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idden="1" x14ac:dyDescent="0.2">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idden="1" x14ac:dyDescent="0.2">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idden="1" x14ac:dyDescent="0.2">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idden="1" x14ac:dyDescent="0.2">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idden="1" x14ac:dyDescent="0.2">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idden="1" x14ac:dyDescent="0.2">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idden="1" x14ac:dyDescent="0.2">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idden="1" x14ac:dyDescent="0.2">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idden="1" x14ac:dyDescent="0.2">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idden="1" x14ac:dyDescent="0.2">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idden="1" x14ac:dyDescent="0.2">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idden="1" x14ac:dyDescent="0.2">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idden="1" x14ac:dyDescent="0.2">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idden="1" x14ac:dyDescent="0.2">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idden="1" x14ac:dyDescent="0.2">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idden="1" x14ac:dyDescent="0.2">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idden="1" x14ac:dyDescent="0.2">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idden="1" x14ac:dyDescent="0.2">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idden="1" x14ac:dyDescent="0.2">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idden="1" x14ac:dyDescent="0.2">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idden="1" x14ac:dyDescent="0.2">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idden="1" x14ac:dyDescent="0.2">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idden="1" x14ac:dyDescent="0.2">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idden="1" x14ac:dyDescent="0.2">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idden="1" x14ac:dyDescent="0.2">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idden="1" x14ac:dyDescent="0.2">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idden="1" x14ac:dyDescent="0.2">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idden="1" x14ac:dyDescent="0.2">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idden="1" x14ac:dyDescent="0.2">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idden="1" x14ac:dyDescent="0.2">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idden="1" x14ac:dyDescent="0.2">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idden="1" x14ac:dyDescent="0.2">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idden="1" x14ac:dyDescent="0.2">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idden="1" x14ac:dyDescent="0.2">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idden="1" x14ac:dyDescent="0.2">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idden="1" x14ac:dyDescent="0.2">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idden="1" x14ac:dyDescent="0.2">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idden="1" x14ac:dyDescent="0.2">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idden="1" x14ac:dyDescent="0.2">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idden="1" x14ac:dyDescent="0.2">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idden="1" x14ac:dyDescent="0.2">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idden="1" x14ac:dyDescent="0.2">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idden="1" x14ac:dyDescent="0.2">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idden="1" x14ac:dyDescent="0.2">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idden="1" x14ac:dyDescent="0.2">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idden="1" x14ac:dyDescent="0.2">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idden="1" x14ac:dyDescent="0.2">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idden="1" x14ac:dyDescent="0.2">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idden="1" x14ac:dyDescent="0.2">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idden="1" x14ac:dyDescent="0.2">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idden="1" x14ac:dyDescent="0.2">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idden="1" x14ac:dyDescent="0.2">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idden="1" x14ac:dyDescent="0.2">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idden="1" x14ac:dyDescent="0.2">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idden="1" x14ac:dyDescent="0.2">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idden="1" x14ac:dyDescent="0.2">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idden="1" x14ac:dyDescent="0.2">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idden="1" x14ac:dyDescent="0.2">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idden="1" x14ac:dyDescent="0.2">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idden="1" x14ac:dyDescent="0.2">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idden="1" x14ac:dyDescent="0.2">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idden="1" x14ac:dyDescent="0.2">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idden="1" x14ac:dyDescent="0.2">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idden="1" x14ac:dyDescent="0.2">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idden="1" x14ac:dyDescent="0.2">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idden="1" x14ac:dyDescent="0.2">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idden="1" x14ac:dyDescent="0.2">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idden="1" x14ac:dyDescent="0.2">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idden="1" x14ac:dyDescent="0.2">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idden="1" x14ac:dyDescent="0.2">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idden="1" x14ac:dyDescent="0.2">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idden="1" x14ac:dyDescent="0.2">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idden="1" x14ac:dyDescent="0.2">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idden="1" x14ac:dyDescent="0.2">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idden="1" x14ac:dyDescent="0.2">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idden="1" x14ac:dyDescent="0.2">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idden="1" x14ac:dyDescent="0.2">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idden="1" x14ac:dyDescent="0.2">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idden="1" x14ac:dyDescent="0.2">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idden="1" x14ac:dyDescent="0.2">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idden="1" x14ac:dyDescent="0.2">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idden="1" x14ac:dyDescent="0.2">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idden="1" x14ac:dyDescent="0.2">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idden="1" x14ac:dyDescent="0.2">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idden="1" x14ac:dyDescent="0.2">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idden="1" x14ac:dyDescent="0.2">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idden="1" x14ac:dyDescent="0.2">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idden="1" x14ac:dyDescent="0.2">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idden="1" x14ac:dyDescent="0.2">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idden="1" x14ac:dyDescent="0.2">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idden="1" x14ac:dyDescent="0.2">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idden="1" x14ac:dyDescent="0.2">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idden="1" x14ac:dyDescent="0.2">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idden="1" x14ac:dyDescent="0.2">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idden="1" x14ac:dyDescent="0.2">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idden="1" x14ac:dyDescent="0.2">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3.5" hidden="1" thickBot="1" x14ac:dyDescent="0.25">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7.15" customHeight="1" x14ac:dyDescent="0.2">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553</v>
      </c>
      <c r="AE702" s="902"/>
      <c r="AF702" s="902"/>
      <c r="AG702" s="891" t="s">
        <v>578</v>
      </c>
      <c r="AH702" s="892"/>
      <c r="AI702" s="892"/>
      <c r="AJ702" s="892"/>
      <c r="AK702" s="892"/>
      <c r="AL702" s="892"/>
      <c r="AM702" s="892"/>
      <c r="AN702" s="892"/>
      <c r="AO702" s="892"/>
      <c r="AP702" s="892"/>
      <c r="AQ702" s="892"/>
      <c r="AR702" s="892"/>
      <c r="AS702" s="892"/>
      <c r="AT702" s="892"/>
      <c r="AU702" s="892"/>
      <c r="AV702" s="892"/>
      <c r="AW702" s="892"/>
      <c r="AX702" s="893"/>
    </row>
    <row r="703" spans="1:50" ht="49.5"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553</v>
      </c>
      <c r="AE703" s="152"/>
      <c r="AF703" s="152"/>
      <c r="AG703" s="667" t="s">
        <v>579</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553</v>
      </c>
      <c r="AE704" s="588"/>
      <c r="AF704" s="588"/>
      <c r="AG704" s="431" t="s">
        <v>580</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2">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553</v>
      </c>
      <c r="AE705" s="736"/>
      <c r="AF705" s="736"/>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8"/>
      <c r="B706" s="773"/>
      <c r="C706" s="616"/>
      <c r="D706" s="617"/>
      <c r="E706" s="686" t="s">
        <v>527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575</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2">
      <c r="A707" s="658"/>
      <c r="B707" s="773"/>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576</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2">
      <c r="A708" s="658"/>
      <c r="B708" s="659"/>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0" t="s">
        <v>577</v>
      </c>
      <c r="AE708" s="671"/>
      <c r="AF708" s="671"/>
      <c r="AG708" s="528" t="s">
        <v>560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8"/>
      <c r="B709" s="659"/>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553</v>
      </c>
      <c r="AE709" s="152"/>
      <c r="AF709" s="152"/>
      <c r="AG709" s="667" t="s">
        <v>582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577</v>
      </c>
      <c r="AE710" s="152"/>
      <c r="AF710" s="152"/>
      <c r="AG710" s="667" t="s">
        <v>560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553</v>
      </c>
      <c r="AE711" s="152"/>
      <c r="AF711" s="152"/>
      <c r="AG711" s="667" t="s">
        <v>583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90" t="s">
        <v>487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577</v>
      </c>
      <c r="AE712" s="588"/>
      <c r="AF712" s="588"/>
      <c r="AG712" s="596" t="s">
        <v>560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8"/>
      <c r="B713" s="659"/>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7" t="s">
        <v>560</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4" t="s">
        <v>460</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553</v>
      </c>
      <c r="AE714" s="594"/>
      <c r="AF714" s="595"/>
      <c r="AG714" s="692" t="s">
        <v>584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3" t="s">
        <v>40</v>
      </c>
      <c r="B715" s="657"/>
      <c r="C715" s="662" t="s">
        <v>461</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553</v>
      </c>
      <c r="AE715" s="671"/>
      <c r="AF715" s="780"/>
      <c r="AG715" s="528" t="s">
        <v>585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553</v>
      </c>
      <c r="AE716" s="762"/>
      <c r="AF716" s="762"/>
      <c r="AG716" s="667" t="s">
        <v>586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553</v>
      </c>
      <c r="AE717" s="152"/>
      <c r="AF717" s="152"/>
      <c r="AG717" s="667" t="s">
        <v>587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553</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0" t="s">
        <v>577</v>
      </c>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2">
      <c r="A720" s="653"/>
      <c r="B720" s="654"/>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2">
      <c r="A721" s="653"/>
      <c r="B721" s="654"/>
      <c r="C721" s="923"/>
      <c r="D721" s="924"/>
      <c r="E721" s="924"/>
      <c r="F721" s="925"/>
      <c r="G721" s="943"/>
      <c r="H721" s="944"/>
      <c r="I721" s="83" t="str">
        <f>IF(OR(G721="　", G721=""), "", "-")</f>
        <v/>
      </c>
      <c r="J721" s="922" t="s">
        <v>618</v>
      </c>
      <c r="K721" s="922"/>
      <c r="L721" s="83" t="str">
        <f>IF(M721="","","-")</f>
        <v/>
      </c>
      <c r="M721" s="84"/>
      <c r="N721" s="919" t="s">
        <v>618</v>
      </c>
      <c r="O721" s="920"/>
      <c r="P721" s="920"/>
      <c r="Q721" s="920"/>
      <c r="R721" s="920"/>
      <c r="S721" s="920"/>
      <c r="T721" s="920"/>
      <c r="U721" s="920"/>
      <c r="V721" s="920"/>
      <c r="W721" s="920"/>
      <c r="X721" s="920"/>
      <c r="Y721" s="920"/>
      <c r="Z721" s="920"/>
      <c r="AA721" s="920"/>
      <c r="AB721" s="920"/>
      <c r="AC721" s="920"/>
      <c r="AD721" s="920"/>
      <c r="AE721" s="920"/>
      <c r="AF721" s="921"/>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2">
      <c r="A722" s="653"/>
      <c r="B722" s="654"/>
      <c r="C722" s="923"/>
      <c r="D722" s="924"/>
      <c r="E722" s="924"/>
      <c r="F722" s="925"/>
      <c r="G722" s="943"/>
      <c r="H722" s="944"/>
      <c r="I722" s="83" t="str">
        <f t="shared" ref="I722:I725" si="6">IF(OR(G722="　", G722=""), "", "-")</f>
        <v/>
      </c>
      <c r="J722" s="922" t="s">
        <v>618</v>
      </c>
      <c r="K722" s="922"/>
      <c r="L722" s="83" t="str">
        <f t="shared" ref="L722:L725" si="7">IF(M722="","","-")</f>
        <v/>
      </c>
      <c r="M722" s="84"/>
      <c r="N722" s="919" t="s">
        <v>618</v>
      </c>
      <c r="O722" s="920"/>
      <c r="P722" s="920"/>
      <c r="Q722" s="920"/>
      <c r="R722" s="920"/>
      <c r="S722" s="920"/>
      <c r="T722" s="920"/>
      <c r="U722" s="920"/>
      <c r="V722" s="920"/>
      <c r="W722" s="920"/>
      <c r="X722" s="920"/>
      <c r="Y722" s="920"/>
      <c r="Z722" s="920"/>
      <c r="AA722" s="920"/>
      <c r="AB722" s="920"/>
      <c r="AC722" s="920"/>
      <c r="AD722" s="920"/>
      <c r="AE722" s="920"/>
      <c r="AF722" s="921"/>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2">
      <c r="A723" s="653"/>
      <c r="B723" s="654"/>
      <c r="C723" s="923"/>
      <c r="D723" s="924"/>
      <c r="E723" s="924"/>
      <c r="F723" s="925"/>
      <c r="G723" s="943"/>
      <c r="H723" s="944"/>
      <c r="I723" s="83" t="str">
        <f t="shared" si="6"/>
        <v/>
      </c>
      <c r="J723" s="922" t="s">
        <v>618</v>
      </c>
      <c r="K723" s="922"/>
      <c r="L723" s="83" t="str">
        <f t="shared" si="7"/>
        <v/>
      </c>
      <c r="M723" s="84"/>
      <c r="N723" s="919" t="s">
        <v>618</v>
      </c>
      <c r="O723" s="920"/>
      <c r="P723" s="920"/>
      <c r="Q723" s="920"/>
      <c r="R723" s="920"/>
      <c r="S723" s="920"/>
      <c r="T723" s="920"/>
      <c r="U723" s="920"/>
      <c r="V723" s="920"/>
      <c r="W723" s="920"/>
      <c r="X723" s="920"/>
      <c r="Y723" s="920"/>
      <c r="Z723" s="920"/>
      <c r="AA723" s="920"/>
      <c r="AB723" s="920"/>
      <c r="AC723" s="920"/>
      <c r="AD723" s="920"/>
      <c r="AE723" s="920"/>
      <c r="AF723" s="921"/>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2">
      <c r="A724" s="653"/>
      <c r="B724" s="654"/>
      <c r="C724" s="923"/>
      <c r="D724" s="924"/>
      <c r="E724" s="924"/>
      <c r="F724" s="925"/>
      <c r="G724" s="943"/>
      <c r="H724" s="944"/>
      <c r="I724" s="83" t="str">
        <f t="shared" si="6"/>
        <v/>
      </c>
      <c r="J724" s="922"/>
      <c r="K724" s="922"/>
      <c r="L724" s="83" t="str">
        <f t="shared" si="7"/>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hidden="1" customHeight="1" x14ac:dyDescent="0.2">
      <c r="A725" s="655"/>
      <c r="B725" s="656"/>
      <c r="C725" s="926"/>
      <c r="D725" s="927"/>
      <c r="E725" s="927"/>
      <c r="F725" s="928"/>
      <c r="G725" s="965"/>
      <c r="H725" s="966"/>
      <c r="I725" s="85" t="str">
        <f t="shared" si="6"/>
        <v/>
      </c>
      <c r="J725" s="967"/>
      <c r="K725" s="967"/>
      <c r="L725" s="85" t="str">
        <f t="shared" si="7"/>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7.65" customHeight="1" x14ac:dyDescent="0.2">
      <c r="A726" s="623" t="s">
        <v>48</v>
      </c>
      <c r="B726" s="624"/>
      <c r="C726" s="446" t="s">
        <v>53</v>
      </c>
      <c r="D726" s="583"/>
      <c r="E726" s="583"/>
      <c r="F726" s="584"/>
      <c r="G726" s="800" t="s">
        <v>625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114" customHeight="1" thickBot="1" x14ac:dyDescent="0.25">
      <c r="A727" s="625"/>
      <c r="B727" s="626"/>
      <c r="C727" s="698" t="s">
        <v>57</v>
      </c>
      <c r="D727" s="699"/>
      <c r="E727" s="699"/>
      <c r="F727" s="700"/>
      <c r="G727" s="798" t="s">
        <v>626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6" customHeight="1" thickBot="1" x14ac:dyDescent="0.25">
      <c r="A729" s="768" t="s">
        <v>633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6" customHeight="1" thickBot="1" x14ac:dyDescent="0.25">
      <c r="A731" s="620" t="s">
        <v>257</v>
      </c>
      <c r="B731" s="621"/>
      <c r="C731" s="621"/>
      <c r="D731" s="621"/>
      <c r="E731" s="622"/>
      <c r="F731" s="683" t="s">
        <v>632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4.5" customHeight="1" thickBot="1" x14ac:dyDescent="0.25">
      <c r="A733" s="752" t="s">
        <v>257</v>
      </c>
      <c r="B733" s="753"/>
      <c r="C733" s="753"/>
      <c r="D733" s="753"/>
      <c r="E733" s="754"/>
      <c r="F733" s="769" t="s">
        <v>635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16"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0.6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17.5" customHeight="1" x14ac:dyDescent="0.2">
      <c r="A736" s="777" t="s">
        <v>494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16.5" customHeight="1" x14ac:dyDescent="0.2">
      <c r="A737" s="116" t="s">
        <v>431</v>
      </c>
      <c r="B737" s="117"/>
      <c r="C737" s="117"/>
      <c r="D737" s="118"/>
      <c r="E737" s="111" t="s">
        <v>618</v>
      </c>
      <c r="F737" s="111"/>
      <c r="G737" s="111"/>
      <c r="H737" s="111"/>
      <c r="I737" s="111"/>
      <c r="J737" s="111"/>
      <c r="K737" s="111"/>
      <c r="L737" s="111"/>
      <c r="M737" s="111"/>
      <c r="N737" s="112" t="s">
        <v>358</v>
      </c>
      <c r="O737" s="112"/>
      <c r="P737" s="112"/>
      <c r="Q737" s="112"/>
      <c r="R737" s="111" t="s">
        <v>617</v>
      </c>
      <c r="S737" s="111"/>
      <c r="T737" s="111"/>
      <c r="U737" s="111"/>
      <c r="V737" s="111"/>
      <c r="W737" s="111"/>
      <c r="X737" s="111"/>
      <c r="Y737" s="111"/>
      <c r="Z737" s="111"/>
      <c r="AA737" s="112" t="s">
        <v>359</v>
      </c>
      <c r="AB737" s="112"/>
      <c r="AC737" s="112"/>
      <c r="AD737" s="112"/>
      <c r="AE737" s="111" t="s">
        <v>619</v>
      </c>
      <c r="AF737" s="111"/>
      <c r="AG737" s="111"/>
      <c r="AH737" s="111"/>
      <c r="AI737" s="111"/>
      <c r="AJ737" s="111"/>
      <c r="AK737" s="111"/>
      <c r="AL737" s="111"/>
      <c r="AM737" s="111"/>
      <c r="AN737" s="112" t="s">
        <v>360</v>
      </c>
      <c r="AO737" s="112"/>
      <c r="AP737" s="112"/>
      <c r="AQ737" s="112"/>
      <c r="AR737" s="113" t="s">
        <v>618</v>
      </c>
      <c r="AS737" s="114"/>
      <c r="AT737" s="114"/>
      <c r="AU737" s="114"/>
      <c r="AV737" s="114"/>
      <c r="AW737" s="114"/>
      <c r="AX737" s="115"/>
      <c r="AY737" s="89"/>
      <c r="AZ737" s="89"/>
    </row>
    <row r="738" spans="1:52" ht="24.75" customHeight="1" x14ac:dyDescent="0.2">
      <c r="A738" s="116" t="s">
        <v>361</v>
      </c>
      <c r="B738" s="117"/>
      <c r="C738" s="117"/>
      <c r="D738" s="118"/>
      <c r="E738" s="111" t="s">
        <v>618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481</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17.149999999999999" customHeight="1" thickBot="1" x14ac:dyDescent="0.25">
      <c r="A739" s="122" t="s">
        <v>541</v>
      </c>
      <c r="B739" s="123"/>
      <c r="C739" s="123"/>
      <c r="D739" s="124"/>
      <c r="E739" s="125" t="s">
        <v>548</v>
      </c>
      <c r="F739" s="126"/>
      <c r="G739" s="126"/>
      <c r="H739" s="91" t="str">
        <f>IF(E739="", "", "(")</f>
        <v>(</v>
      </c>
      <c r="I739" s="106" t="s">
        <v>483</v>
      </c>
      <c r="J739" s="106"/>
      <c r="K739" s="91" t="str">
        <f>IF(OR(I739="　", I739=""), "", "-")</f>
        <v/>
      </c>
      <c r="L739" s="107">
        <v>124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532</v>
      </c>
      <c r="B779" s="764"/>
      <c r="C779" s="764"/>
      <c r="D779" s="764"/>
      <c r="E779" s="764"/>
      <c r="F779" s="765"/>
      <c r="G779" s="442" t="s">
        <v>591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592</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2">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2">
      <c r="A781" s="558"/>
      <c r="B781" s="766"/>
      <c r="C781" s="766"/>
      <c r="D781" s="766"/>
      <c r="E781" s="766"/>
      <c r="F781" s="767"/>
      <c r="G781" s="451" t="s">
        <v>594</v>
      </c>
      <c r="H781" s="452"/>
      <c r="I781" s="452"/>
      <c r="J781" s="452"/>
      <c r="K781" s="453"/>
      <c r="L781" s="454" t="s">
        <v>604</v>
      </c>
      <c r="M781" s="455"/>
      <c r="N781" s="455"/>
      <c r="O781" s="455"/>
      <c r="P781" s="455"/>
      <c r="Q781" s="455"/>
      <c r="R781" s="455"/>
      <c r="S781" s="455"/>
      <c r="T781" s="455"/>
      <c r="U781" s="455"/>
      <c r="V781" s="455"/>
      <c r="W781" s="455"/>
      <c r="X781" s="456"/>
      <c r="Y781" s="457">
        <v>14</v>
      </c>
      <c r="Z781" s="458"/>
      <c r="AA781" s="458"/>
      <c r="AB781" s="559"/>
      <c r="AC781" s="451" t="s">
        <v>600</v>
      </c>
      <c r="AD781" s="452"/>
      <c r="AE781" s="452"/>
      <c r="AF781" s="452"/>
      <c r="AG781" s="453"/>
      <c r="AH781" s="454" t="s">
        <v>596</v>
      </c>
      <c r="AI781" s="455"/>
      <c r="AJ781" s="455"/>
      <c r="AK781" s="455"/>
      <c r="AL781" s="455"/>
      <c r="AM781" s="455"/>
      <c r="AN781" s="455"/>
      <c r="AO781" s="455"/>
      <c r="AP781" s="455"/>
      <c r="AQ781" s="455"/>
      <c r="AR781" s="455"/>
      <c r="AS781" s="455"/>
      <c r="AT781" s="456"/>
      <c r="AU781" s="457">
        <v>8</v>
      </c>
      <c r="AV781" s="458"/>
      <c r="AW781" s="458"/>
      <c r="AX781" s="459"/>
    </row>
    <row r="782" spans="1:50" ht="24.75" customHeight="1" x14ac:dyDescent="0.2">
      <c r="A782" s="558"/>
      <c r="B782" s="766"/>
      <c r="C782" s="766"/>
      <c r="D782" s="766"/>
      <c r="E782" s="766"/>
      <c r="F782" s="767"/>
      <c r="G782" s="349" t="s">
        <v>595</v>
      </c>
      <c r="H782" s="350"/>
      <c r="I782" s="350"/>
      <c r="J782" s="350"/>
      <c r="K782" s="351"/>
      <c r="L782" s="401" t="s">
        <v>598</v>
      </c>
      <c r="M782" s="402"/>
      <c r="N782" s="402"/>
      <c r="O782" s="402"/>
      <c r="P782" s="402"/>
      <c r="Q782" s="402"/>
      <c r="R782" s="402"/>
      <c r="S782" s="402"/>
      <c r="T782" s="402"/>
      <c r="U782" s="402"/>
      <c r="V782" s="402"/>
      <c r="W782" s="402"/>
      <c r="X782" s="403"/>
      <c r="Y782" s="398">
        <v>2</v>
      </c>
      <c r="Z782" s="399"/>
      <c r="AA782" s="399"/>
      <c r="AB782" s="405"/>
      <c r="AC782" s="349" t="s">
        <v>597</v>
      </c>
      <c r="AD782" s="350"/>
      <c r="AE782" s="350"/>
      <c r="AF782" s="350"/>
      <c r="AG782" s="351"/>
      <c r="AH782" s="401" t="s">
        <v>599</v>
      </c>
      <c r="AI782" s="402"/>
      <c r="AJ782" s="402"/>
      <c r="AK782" s="402"/>
      <c r="AL782" s="402"/>
      <c r="AM782" s="402"/>
      <c r="AN782" s="402"/>
      <c r="AO782" s="402"/>
      <c r="AP782" s="402"/>
      <c r="AQ782" s="402"/>
      <c r="AR782" s="402"/>
      <c r="AS782" s="402"/>
      <c r="AT782" s="403"/>
      <c r="AU782" s="398">
        <v>1</v>
      </c>
      <c r="AV782" s="399"/>
      <c r="AW782" s="399"/>
      <c r="AX782" s="400"/>
    </row>
    <row r="783" spans="1:50" ht="24.75" customHeight="1" x14ac:dyDescent="0.2">
      <c r="A783" s="558"/>
      <c r="B783" s="766"/>
      <c r="C783" s="766"/>
      <c r="D783" s="766"/>
      <c r="E783" s="766"/>
      <c r="F783" s="767"/>
      <c r="G783" s="349"/>
      <c r="H783" s="350"/>
      <c r="I783" s="350"/>
      <c r="J783" s="350"/>
      <c r="K783" s="351"/>
      <c r="L783" s="401"/>
      <c r="M783" s="402"/>
      <c r="N783" s="402"/>
      <c r="O783" s="402"/>
      <c r="P783" s="402"/>
      <c r="Q783" s="402"/>
      <c r="R783" s="402"/>
      <c r="S783" s="402"/>
      <c r="T783" s="402"/>
      <c r="U783" s="402"/>
      <c r="V783" s="402"/>
      <c r="W783" s="402"/>
      <c r="X783" s="403"/>
      <c r="Y783" s="398"/>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8"/>
      <c r="B784" s="766"/>
      <c r="C784" s="766"/>
      <c r="D784" s="766"/>
      <c r="E784" s="766"/>
      <c r="F784" s="767"/>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8"/>
      <c r="B785" s="766"/>
      <c r="C785" s="766"/>
      <c r="D785" s="766"/>
      <c r="E785" s="766"/>
      <c r="F785" s="767"/>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8"/>
      <c r="B786" s="766"/>
      <c r="C786" s="766"/>
      <c r="D786" s="766"/>
      <c r="E786" s="766"/>
      <c r="F786" s="767"/>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8"/>
      <c r="B787" s="766"/>
      <c r="C787" s="766"/>
      <c r="D787" s="766"/>
      <c r="E787" s="766"/>
      <c r="F787" s="767"/>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8"/>
      <c r="B788" s="766"/>
      <c r="C788" s="766"/>
      <c r="D788" s="766"/>
      <c r="E788" s="766"/>
      <c r="F788" s="767"/>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8"/>
      <c r="B789" s="766"/>
      <c r="C789" s="766"/>
      <c r="D789" s="766"/>
      <c r="E789" s="766"/>
      <c r="F789" s="767"/>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8"/>
      <c r="B790" s="766"/>
      <c r="C790" s="766"/>
      <c r="D790" s="766"/>
      <c r="E790" s="766"/>
      <c r="F790" s="767"/>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v>
      </c>
      <c r="AV791" s="415"/>
      <c r="AW791" s="415"/>
      <c r="AX791" s="417"/>
    </row>
    <row r="792" spans="1:50" ht="24.75" customHeight="1" x14ac:dyDescent="0.2">
      <c r="A792" s="558"/>
      <c r="B792" s="766"/>
      <c r="C792" s="766"/>
      <c r="D792" s="766"/>
      <c r="E792" s="766"/>
      <c r="F792" s="767"/>
      <c r="G792" s="442" t="s">
        <v>593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2">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2">
      <c r="A794" s="558"/>
      <c r="B794" s="766"/>
      <c r="C794" s="766"/>
      <c r="D794" s="766"/>
      <c r="E794" s="766"/>
      <c r="F794" s="767"/>
      <c r="G794" s="451" t="s">
        <v>601</v>
      </c>
      <c r="H794" s="452"/>
      <c r="I794" s="452"/>
      <c r="J794" s="452"/>
      <c r="K794" s="453"/>
      <c r="L794" s="454" t="s">
        <v>605</v>
      </c>
      <c r="M794" s="455"/>
      <c r="N794" s="455"/>
      <c r="O794" s="455"/>
      <c r="P794" s="455"/>
      <c r="Q794" s="455"/>
      <c r="R794" s="455"/>
      <c r="S794" s="455"/>
      <c r="T794" s="455"/>
      <c r="U794" s="455"/>
      <c r="V794" s="455"/>
      <c r="W794" s="455"/>
      <c r="X794" s="456"/>
      <c r="Y794" s="457">
        <v>3</v>
      </c>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customHeight="1" x14ac:dyDescent="0.2">
      <c r="A795" s="558"/>
      <c r="B795" s="766"/>
      <c r="C795" s="766"/>
      <c r="D795" s="766"/>
      <c r="E795" s="766"/>
      <c r="F795" s="767"/>
      <c r="G795" s="349" t="s">
        <v>602</v>
      </c>
      <c r="H795" s="350"/>
      <c r="I795" s="350"/>
      <c r="J795" s="350"/>
      <c r="K795" s="351"/>
      <c r="L795" s="401" t="s">
        <v>603</v>
      </c>
      <c r="M795" s="402"/>
      <c r="N795" s="402"/>
      <c r="O795" s="402"/>
      <c r="P795" s="402"/>
      <c r="Q795" s="402"/>
      <c r="R795" s="402"/>
      <c r="S795" s="402"/>
      <c r="T795" s="402"/>
      <c r="U795" s="402"/>
      <c r="V795" s="402"/>
      <c r="W795" s="402"/>
      <c r="X795" s="403"/>
      <c r="Y795" s="398">
        <v>2</v>
      </c>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8"/>
      <c r="B796" s="766"/>
      <c r="C796" s="766"/>
      <c r="D796" s="766"/>
      <c r="E796" s="766"/>
      <c r="F796" s="767"/>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8"/>
      <c r="B797" s="766"/>
      <c r="C797" s="766"/>
      <c r="D797" s="766"/>
      <c r="E797" s="766"/>
      <c r="F797" s="767"/>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8"/>
      <c r="B798" s="766"/>
      <c r="C798" s="766"/>
      <c r="D798" s="766"/>
      <c r="E798" s="766"/>
      <c r="F798" s="767"/>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8"/>
      <c r="B799" s="766"/>
      <c r="C799" s="766"/>
      <c r="D799" s="766"/>
      <c r="E799" s="766"/>
      <c r="F799" s="767"/>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8"/>
      <c r="B800" s="766"/>
      <c r="C800" s="766"/>
      <c r="D800" s="766"/>
      <c r="E800" s="766"/>
      <c r="F800" s="767"/>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8"/>
      <c r="B801" s="766"/>
      <c r="C801" s="766"/>
      <c r="D801" s="766"/>
      <c r="E801" s="766"/>
      <c r="F801" s="767"/>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8"/>
      <c r="B802" s="766"/>
      <c r="C802" s="766"/>
      <c r="D802" s="766"/>
      <c r="E802" s="766"/>
      <c r="F802" s="767"/>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8"/>
      <c r="B803" s="766"/>
      <c r="C803" s="766"/>
      <c r="D803" s="766"/>
      <c r="E803" s="766"/>
      <c r="F803" s="767"/>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8"/>
      <c r="B805" s="766"/>
      <c r="C805" s="766"/>
      <c r="D805" s="766"/>
      <c r="E805" s="766"/>
      <c r="F805" s="767"/>
      <c r="G805" s="442" t="s">
        <v>455</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456</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2">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2">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58"/>
      <c r="B808" s="766"/>
      <c r="C808" s="766"/>
      <c r="D808" s="766"/>
      <c r="E808" s="766"/>
      <c r="F808" s="767"/>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8"/>
      <c r="B809" s="766"/>
      <c r="C809" s="766"/>
      <c r="D809" s="766"/>
      <c r="E809" s="766"/>
      <c r="F809" s="767"/>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8"/>
      <c r="B810" s="766"/>
      <c r="C810" s="766"/>
      <c r="D810" s="766"/>
      <c r="E810" s="766"/>
      <c r="F810" s="767"/>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8"/>
      <c r="B811" s="766"/>
      <c r="C811" s="766"/>
      <c r="D811" s="766"/>
      <c r="E811" s="766"/>
      <c r="F811" s="767"/>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8"/>
      <c r="B812" s="766"/>
      <c r="C812" s="766"/>
      <c r="D812" s="766"/>
      <c r="E812" s="766"/>
      <c r="F812" s="767"/>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8"/>
      <c r="B813" s="766"/>
      <c r="C813" s="766"/>
      <c r="D813" s="766"/>
      <c r="E813" s="766"/>
      <c r="F813" s="767"/>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8"/>
      <c r="B814" s="766"/>
      <c r="C814" s="766"/>
      <c r="D814" s="766"/>
      <c r="E814" s="766"/>
      <c r="F814" s="767"/>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8"/>
      <c r="B815" s="766"/>
      <c r="C815" s="766"/>
      <c r="D815" s="766"/>
      <c r="E815" s="766"/>
      <c r="F815" s="767"/>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8"/>
      <c r="B816" s="766"/>
      <c r="C816" s="766"/>
      <c r="D816" s="766"/>
      <c r="E816" s="766"/>
      <c r="F816" s="767"/>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2">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2">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6"/>
      <c r="C821" s="766"/>
      <c r="D821" s="766"/>
      <c r="E821" s="766"/>
      <c r="F821" s="767"/>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8"/>
      <c r="B822" s="766"/>
      <c r="C822" s="766"/>
      <c r="D822" s="766"/>
      <c r="E822" s="766"/>
      <c r="F822" s="767"/>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8"/>
      <c r="B823" s="766"/>
      <c r="C823" s="766"/>
      <c r="D823" s="766"/>
      <c r="E823" s="766"/>
      <c r="F823" s="767"/>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8"/>
      <c r="B824" s="766"/>
      <c r="C824" s="766"/>
      <c r="D824" s="766"/>
      <c r="E824" s="766"/>
      <c r="F824" s="767"/>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8"/>
      <c r="B825" s="766"/>
      <c r="C825" s="766"/>
      <c r="D825" s="766"/>
      <c r="E825" s="766"/>
      <c r="F825" s="767"/>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8"/>
      <c r="B826" s="766"/>
      <c r="C826" s="766"/>
      <c r="D826" s="766"/>
      <c r="E826" s="766"/>
      <c r="F826" s="767"/>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8"/>
      <c r="B827" s="766"/>
      <c r="C827" s="766"/>
      <c r="D827" s="766"/>
      <c r="E827" s="766"/>
      <c r="F827" s="767"/>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8"/>
      <c r="B828" s="766"/>
      <c r="C828" s="766"/>
      <c r="D828" s="766"/>
      <c r="E828" s="766"/>
      <c r="F828" s="767"/>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8"/>
      <c r="B829" s="766"/>
      <c r="C829" s="766"/>
      <c r="D829" s="766"/>
      <c r="E829" s="766"/>
      <c r="F829" s="767"/>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485</v>
      </c>
      <c r="AM831" s="962"/>
      <c r="AN831" s="962"/>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8.6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49999999999999"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478</v>
      </c>
      <c r="AD836" s="278"/>
      <c r="AE836" s="278"/>
      <c r="AF836" s="278"/>
      <c r="AG836" s="278"/>
      <c r="AH836" s="345" t="s">
        <v>513</v>
      </c>
      <c r="AI836" s="347"/>
      <c r="AJ836" s="347"/>
      <c r="AK836" s="347"/>
      <c r="AL836" s="347" t="s">
        <v>21</v>
      </c>
      <c r="AM836" s="347"/>
      <c r="AN836" s="347"/>
      <c r="AO836" s="429"/>
      <c r="AP836" s="430" t="s">
        <v>433</v>
      </c>
      <c r="AQ836" s="430"/>
      <c r="AR836" s="430"/>
      <c r="AS836" s="430"/>
      <c r="AT836" s="430"/>
      <c r="AU836" s="430"/>
      <c r="AV836" s="430"/>
      <c r="AW836" s="430"/>
      <c r="AX836" s="430"/>
    </row>
    <row r="837" spans="1:50" ht="63.65" customHeight="1" x14ac:dyDescent="0.2">
      <c r="A837" s="404">
        <v>1</v>
      </c>
      <c r="B837" s="404">
        <v>1</v>
      </c>
      <c r="C837" s="427" t="s">
        <v>606</v>
      </c>
      <c r="D837" s="418"/>
      <c r="E837" s="418"/>
      <c r="F837" s="418"/>
      <c r="G837" s="418"/>
      <c r="H837" s="418"/>
      <c r="I837" s="418"/>
      <c r="J837" s="419">
        <v>4013301013616</v>
      </c>
      <c r="K837" s="420"/>
      <c r="L837" s="420"/>
      <c r="M837" s="420"/>
      <c r="N837" s="420"/>
      <c r="O837" s="420"/>
      <c r="P837" s="428" t="s">
        <v>607</v>
      </c>
      <c r="Q837" s="318"/>
      <c r="R837" s="318"/>
      <c r="S837" s="318"/>
      <c r="T837" s="318"/>
      <c r="U837" s="318"/>
      <c r="V837" s="318"/>
      <c r="W837" s="318"/>
      <c r="X837" s="318"/>
      <c r="Y837" s="319">
        <v>16</v>
      </c>
      <c r="Z837" s="320"/>
      <c r="AA837" s="320"/>
      <c r="AB837" s="321"/>
      <c r="AC837" s="329" t="s">
        <v>519</v>
      </c>
      <c r="AD837" s="426"/>
      <c r="AE837" s="426"/>
      <c r="AF837" s="426"/>
      <c r="AG837" s="426"/>
      <c r="AH837" s="421">
        <v>1</v>
      </c>
      <c r="AI837" s="422"/>
      <c r="AJ837" s="422"/>
      <c r="AK837" s="422"/>
      <c r="AL837" s="326">
        <v>87</v>
      </c>
      <c r="AM837" s="327"/>
      <c r="AN837" s="327"/>
      <c r="AO837" s="328"/>
      <c r="AP837" s="322" t="s">
        <v>608</v>
      </c>
      <c r="AQ837" s="322"/>
      <c r="AR837" s="322"/>
      <c r="AS837" s="322"/>
      <c r="AT837" s="322"/>
      <c r="AU837" s="322"/>
      <c r="AV837" s="322"/>
      <c r="AW837" s="322"/>
      <c r="AX837" s="322"/>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9"/>
      <c r="AD838" s="329"/>
      <c r="AE838" s="329"/>
      <c r="AF838" s="329"/>
      <c r="AG838" s="329"/>
      <c r="AH838" s="421"/>
      <c r="AI838" s="422"/>
      <c r="AJ838" s="422"/>
      <c r="AK838" s="422"/>
      <c r="AL838" s="423"/>
      <c r="AM838" s="424"/>
      <c r="AN838" s="424"/>
      <c r="AO838" s="425"/>
      <c r="AP838" s="322"/>
      <c r="AQ838" s="322"/>
      <c r="AR838" s="322"/>
      <c r="AS838" s="322"/>
      <c r="AT838" s="322"/>
      <c r="AU838" s="322"/>
      <c r="AV838" s="322"/>
      <c r="AW838" s="322"/>
      <c r="AX838" s="322"/>
    </row>
    <row r="839" spans="1:50" ht="30" hidden="1" customHeight="1" x14ac:dyDescent="0.2">
      <c r="A839" s="404">
        <v>3</v>
      </c>
      <c r="B839" s="404">
        <v>1</v>
      </c>
      <c r="C839" s="427"/>
      <c r="D839" s="418"/>
      <c r="E839" s="418"/>
      <c r="F839" s="418"/>
      <c r="G839" s="418"/>
      <c r="H839" s="418"/>
      <c r="I839" s="418"/>
      <c r="J839" s="419"/>
      <c r="K839" s="420"/>
      <c r="L839" s="420"/>
      <c r="M839" s="420"/>
      <c r="N839" s="420"/>
      <c r="O839" s="420"/>
      <c r="P839" s="428"/>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4">
        <v>4</v>
      </c>
      <c r="B840" s="404">
        <v>1</v>
      </c>
      <c r="C840" s="427"/>
      <c r="D840" s="418"/>
      <c r="E840" s="418"/>
      <c r="F840" s="418"/>
      <c r="G840" s="418"/>
      <c r="H840" s="418"/>
      <c r="I840" s="418"/>
      <c r="J840" s="419"/>
      <c r="K840" s="420"/>
      <c r="L840" s="420"/>
      <c r="M840" s="420"/>
      <c r="N840" s="420"/>
      <c r="O840" s="420"/>
      <c r="P840" s="428"/>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0.1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6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478</v>
      </c>
      <c r="AD869" s="278"/>
      <c r="AE869" s="278"/>
      <c r="AF869" s="278"/>
      <c r="AG869" s="278"/>
      <c r="AH869" s="345" t="s">
        <v>513</v>
      </c>
      <c r="AI869" s="347"/>
      <c r="AJ869" s="347"/>
      <c r="AK869" s="347"/>
      <c r="AL869" s="347" t="s">
        <v>21</v>
      </c>
      <c r="AM869" s="347"/>
      <c r="AN869" s="347"/>
      <c r="AO869" s="429"/>
      <c r="AP869" s="430" t="s">
        <v>433</v>
      </c>
      <c r="AQ869" s="430"/>
      <c r="AR869" s="430"/>
      <c r="AS869" s="430"/>
      <c r="AT869" s="430"/>
      <c r="AU869" s="430"/>
      <c r="AV869" s="430"/>
      <c r="AW869" s="430"/>
      <c r="AX869" s="430"/>
    </row>
    <row r="870" spans="1:50" ht="49.5" customHeight="1" x14ac:dyDescent="0.2">
      <c r="A870" s="404">
        <v>1</v>
      </c>
      <c r="B870" s="404">
        <v>1</v>
      </c>
      <c r="C870" s="427" t="s">
        <v>609</v>
      </c>
      <c r="D870" s="418"/>
      <c r="E870" s="418"/>
      <c r="F870" s="418"/>
      <c r="G870" s="418"/>
      <c r="H870" s="418"/>
      <c r="I870" s="418"/>
      <c r="J870" s="419">
        <v>7013401000164</v>
      </c>
      <c r="K870" s="420"/>
      <c r="L870" s="420"/>
      <c r="M870" s="420"/>
      <c r="N870" s="420"/>
      <c r="O870" s="420"/>
      <c r="P870" s="428" t="s">
        <v>610</v>
      </c>
      <c r="Q870" s="318"/>
      <c r="R870" s="318"/>
      <c r="S870" s="318"/>
      <c r="T870" s="318"/>
      <c r="U870" s="318"/>
      <c r="V870" s="318"/>
      <c r="W870" s="318"/>
      <c r="X870" s="318"/>
      <c r="Y870" s="319">
        <v>9</v>
      </c>
      <c r="Z870" s="320"/>
      <c r="AA870" s="320"/>
      <c r="AB870" s="321"/>
      <c r="AC870" s="329" t="s">
        <v>519</v>
      </c>
      <c r="AD870" s="426"/>
      <c r="AE870" s="426"/>
      <c r="AF870" s="426"/>
      <c r="AG870" s="426"/>
      <c r="AH870" s="421">
        <v>1</v>
      </c>
      <c r="AI870" s="422"/>
      <c r="AJ870" s="422"/>
      <c r="AK870" s="422"/>
      <c r="AL870" s="326">
        <v>75</v>
      </c>
      <c r="AM870" s="327"/>
      <c r="AN870" s="327"/>
      <c r="AO870" s="328"/>
      <c r="AP870" s="322" t="s">
        <v>611</v>
      </c>
      <c r="AQ870" s="322"/>
      <c r="AR870" s="322"/>
      <c r="AS870" s="322"/>
      <c r="AT870" s="322"/>
      <c r="AU870" s="322"/>
      <c r="AV870" s="322"/>
      <c r="AW870" s="322"/>
      <c r="AX870" s="322"/>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9"/>
      <c r="AD871" s="329"/>
      <c r="AE871" s="329"/>
      <c r="AF871" s="329"/>
      <c r="AG871" s="329"/>
      <c r="AH871" s="421"/>
      <c r="AI871" s="422"/>
      <c r="AJ871" s="422"/>
      <c r="AK871" s="422"/>
      <c r="AL871" s="423"/>
      <c r="AM871" s="424"/>
      <c r="AN871" s="424"/>
      <c r="AO871" s="425"/>
      <c r="AP871" s="322"/>
      <c r="AQ871" s="322"/>
      <c r="AR871" s="322"/>
      <c r="AS871" s="322"/>
      <c r="AT871" s="322"/>
      <c r="AU871" s="322"/>
      <c r="AV871" s="322"/>
      <c r="AW871" s="322"/>
      <c r="AX871" s="322"/>
    </row>
    <row r="872" spans="1:50" ht="30" hidden="1" customHeight="1" x14ac:dyDescent="0.2">
      <c r="A872" s="404">
        <v>3</v>
      </c>
      <c r="B872" s="404">
        <v>1</v>
      </c>
      <c r="C872" s="427"/>
      <c r="D872" s="418"/>
      <c r="E872" s="418"/>
      <c r="F872" s="418"/>
      <c r="G872" s="418"/>
      <c r="H872" s="418"/>
      <c r="I872" s="418"/>
      <c r="J872" s="419"/>
      <c r="K872" s="420"/>
      <c r="L872" s="420"/>
      <c r="M872" s="420"/>
      <c r="N872" s="420"/>
      <c r="O872" s="420"/>
      <c r="P872" s="428"/>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4">
        <v>4</v>
      </c>
      <c r="B873" s="404">
        <v>1</v>
      </c>
      <c r="C873" s="427"/>
      <c r="D873" s="418"/>
      <c r="E873" s="418"/>
      <c r="F873" s="418"/>
      <c r="G873" s="418"/>
      <c r="H873" s="418"/>
      <c r="I873" s="418"/>
      <c r="J873" s="419"/>
      <c r="K873" s="420"/>
      <c r="L873" s="420"/>
      <c r="M873" s="420"/>
      <c r="N873" s="420"/>
      <c r="O873" s="420"/>
      <c r="P873" s="428"/>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0.1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6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478</v>
      </c>
      <c r="AD902" s="278"/>
      <c r="AE902" s="278"/>
      <c r="AF902" s="278"/>
      <c r="AG902" s="278"/>
      <c r="AH902" s="345" t="s">
        <v>513</v>
      </c>
      <c r="AI902" s="347"/>
      <c r="AJ902" s="347"/>
      <c r="AK902" s="347"/>
      <c r="AL902" s="347" t="s">
        <v>21</v>
      </c>
      <c r="AM902" s="347"/>
      <c r="AN902" s="347"/>
      <c r="AO902" s="429"/>
      <c r="AP902" s="430" t="s">
        <v>433</v>
      </c>
      <c r="AQ902" s="430"/>
      <c r="AR902" s="430"/>
      <c r="AS902" s="430"/>
      <c r="AT902" s="430"/>
      <c r="AU902" s="430"/>
      <c r="AV902" s="430"/>
      <c r="AW902" s="430"/>
      <c r="AX902" s="430"/>
    </row>
    <row r="903" spans="1:50" ht="119.25" customHeight="1" x14ac:dyDescent="0.2">
      <c r="A903" s="404">
        <v>1</v>
      </c>
      <c r="B903" s="404">
        <v>1</v>
      </c>
      <c r="C903" s="427" t="s">
        <v>612</v>
      </c>
      <c r="D903" s="418"/>
      <c r="E903" s="418"/>
      <c r="F903" s="418"/>
      <c r="G903" s="418"/>
      <c r="H903" s="418"/>
      <c r="I903" s="418"/>
      <c r="J903" s="419">
        <v>7013401000164</v>
      </c>
      <c r="K903" s="420"/>
      <c r="L903" s="420"/>
      <c r="M903" s="420"/>
      <c r="N903" s="420"/>
      <c r="O903" s="420"/>
      <c r="P903" s="428" t="s">
        <v>613</v>
      </c>
      <c r="Q903" s="318"/>
      <c r="R903" s="318"/>
      <c r="S903" s="318"/>
      <c r="T903" s="318"/>
      <c r="U903" s="318"/>
      <c r="V903" s="318"/>
      <c r="W903" s="318"/>
      <c r="X903" s="318"/>
      <c r="Y903" s="319">
        <v>5</v>
      </c>
      <c r="Z903" s="320"/>
      <c r="AA903" s="320"/>
      <c r="AB903" s="321"/>
      <c r="AC903" s="329" t="s">
        <v>518</v>
      </c>
      <c r="AD903" s="426"/>
      <c r="AE903" s="426"/>
      <c r="AF903" s="426"/>
      <c r="AG903" s="426"/>
      <c r="AH903" s="421">
        <v>1</v>
      </c>
      <c r="AI903" s="422"/>
      <c r="AJ903" s="422"/>
      <c r="AK903" s="422"/>
      <c r="AL903" s="326">
        <v>98</v>
      </c>
      <c r="AM903" s="327"/>
      <c r="AN903" s="327"/>
      <c r="AO903" s="328"/>
      <c r="AP903" s="322" t="s">
        <v>611</v>
      </c>
      <c r="AQ903" s="322"/>
      <c r="AR903" s="322"/>
      <c r="AS903" s="322"/>
      <c r="AT903" s="322"/>
      <c r="AU903" s="322"/>
      <c r="AV903" s="322"/>
      <c r="AW903" s="322"/>
      <c r="AX903" s="322"/>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9"/>
      <c r="AD904" s="329"/>
      <c r="AE904" s="329"/>
      <c r="AF904" s="329"/>
      <c r="AG904" s="329"/>
      <c r="AH904" s="421"/>
      <c r="AI904" s="422"/>
      <c r="AJ904" s="422"/>
      <c r="AK904" s="422"/>
      <c r="AL904" s="423"/>
      <c r="AM904" s="424"/>
      <c r="AN904" s="424"/>
      <c r="AO904" s="425"/>
      <c r="AP904" s="322"/>
      <c r="AQ904" s="322"/>
      <c r="AR904" s="322"/>
      <c r="AS904" s="322"/>
      <c r="AT904" s="322"/>
      <c r="AU904" s="322"/>
      <c r="AV904" s="322"/>
      <c r="AW904" s="322"/>
      <c r="AX904" s="322"/>
    </row>
    <row r="905" spans="1:50" ht="30" hidden="1" customHeight="1" x14ac:dyDescent="0.2">
      <c r="A905" s="404">
        <v>3</v>
      </c>
      <c r="B905" s="404">
        <v>1</v>
      </c>
      <c r="C905" s="427"/>
      <c r="D905" s="418"/>
      <c r="E905" s="418"/>
      <c r="F905" s="418"/>
      <c r="G905" s="418"/>
      <c r="H905" s="418"/>
      <c r="I905" s="418"/>
      <c r="J905" s="419"/>
      <c r="K905" s="420"/>
      <c r="L905" s="420"/>
      <c r="M905" s="420"/>
      <c r="N905" s="420"/>
      <c r="O905" s="420"/>
      <c r="P905" s="428"/>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4">
        <v>4</v>
      </c>
      <c r="B906" s="404">
        <v>1</v>
      </c>
      <c r="C906" s="427"/>
      <c r="D906" s="418"/>
      <c r="E906" s="418"/>
      <c r="F906" s="418"/>
      <c r="G906" s="418"/>
      <c r="H906" s="418"/>
      <c r="I906" s="418"/>
      <c r="J906" s="419"/>
      <c r="K906" s="420"/>
      <c r="L906" s="420"/>
      <c r="M906" s="420"/>
      <c r="N906" s="420"/>
      <c r="O906" s="420"/>
      <c r="P906" s="428"/>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478</v>
      </c>
      <c r="AD935" s="278"/>
      <c r="AE935" s="278"/>
      <c r="AF935" s="278"/>
      <c r="AG935" s="278"/>
      <c r="AH935" s="345" t="s">
        <v>513</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9"/>
      <c r="AD936" s="426"/>
      <c r="AE936" s="426"/>
      <c r="AF936" s="426"/>
      <c r="AG936" s="426"/>
      <c r="AH936" s="421"/>
      <c r="AI936" s="422"/>
      <c r="AJ936" s="422"/>
      <c r="AK936" s="422"/>
      <c r="AL936" s="326"/>
      <c r="AM936" s="327"/>
      <c r="AN936" s="327"/>
      <c r="AO936" s="328"/>
      <c r="AP936" s="322"/>
      <c r="AQ936" s="322"/>
      <c r="AR936" s="322"/>
      <c r="AS936" s="322"/>
      <c r="AT936" s="322"/>
      <c r="AU936" s="322"/>
      <c r="AV936" s="322"/>
      <c r="AW936" s="322"/>
      <c r="AX936" s="322"/>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9"/>
      <c r="AD937" s="329"/>
      <c r="AE937" s="329"/>
      <c r="AF937" s="329"/>
      <c r="AG937" s="329"/>
      <c r="AH937" s="421"/>
      <c r="AI937" s="422"/>
      <c r="AJ937" s="422"/>
      <c r="AK937" s="422"/>
      <c r="AL937" s="423"/>
      <c r="AM937" s="424"/>
      <c r="AN937" s="424"/>
      <c r="AO937" s="425"/>
      <c r="AP937" s="322"/>
      <c r="AQ937" s="322"/>
      <c r="AR937" s="322"/>
      <c r="AS937" s="322"/>
      <c r="AT937" s="322"/>
      <c r="AU937" s="322"/>
      <c r="AV937" s="322"/>
      <c r="AW937" s="322"/>
      <c r="AX937" s="322"/>
    </row>
    <row r="938" spans="1:50" ht="30" hidden="1" customHeight="1" x14ac:dyDescent="0.2">
      <c r="A938" s="404">
        <v>3</v>
      </c>
      <c r="B938" s="404">
        <v>1</v>
      </c>
      <c r="C938" s="427"/>
      <c r="D938" s="418"/>
      <c r="E938" s="418"/>
      <c r="F938" s="418"/>
      <c r="G938" s="418"/>
      <c r="H938" s="418"/>
      <c r="I938" s="418"/>
      <c r="J938" s="419"/>
      <c r="K938" s="420"/>
      <c r="L938" s="420"/>
      <c r="M938" s="420"/>
      <c r="N938" s="420"/>
      <c r="O938" s="420"/>
      <c r="P938" s="428"/>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4">
        <v>4</v>
      </c>
      <c r="B939" s="404">
        <v>1</v>
      </c>
      <c r="C939" s="427"/>
      <c r="D939" s="418"/>
      <c r="E939" s="418"/>
      <c r="F939" s="418"/>
      <c r="G939" s="418"/>
      <c r="H939" s="418"/>
      <c r="I939" s="418"/>
      <c r="J939" s="419"/>
      <c r="K939" s="420"/>
      <c r="L939" s="420"/>
      <c r="M939" s="420"/>
      <c r="N939" s="420"/>
      <c r="O939" s="420"/>
      <c r="P939" s="428"/>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478</v>
      </c>
      <c r="AD968" s="278"/>
      <c r="AE968" s="278"/>
      <c r="AF968" s="278"/>
      <c r="AG968" s="278"/>
      <c r="AH968" s="345" t="s">
        <v>513</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9"/>
      <c r="AD969" s="426"/>
      <c r="AE969" s="426"/>
      <c r="AF969" s="426"/>
      <c r="AG969" s="426"/>
      <c r="AH969" s="421"/>
      <c r="AI969" s="422"/>
      <c r="AJ969" s="422"/>
      <c r="AK969" s="422"/>
      <c r="AL969" s="326"/>
      <c r="AM969" s="327"/>
      <c r="AN969" s="327"/>
      <c r="AO969" s="328"/>
      <c r="AP969" s="322"/>
      <c r="AQ969" s="322"/>
      <c r="AR969" s="322"/>
      <c r="AS969" s="322"/>
      <c r="AT969" s="322"/>
      <c r="AU969" s="322"/>
      <c r="AV969" s="322"/>
      <c r="AW969" s="322"/>
      <c r="AX969" s="322"/>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9"/>
      <c r="AD970" s="329"/>
      <c r="AE970" s="329"/>
      <c r="AF970" s="329"/>
      <c r="AG970" s="329"/>
      <c r="AH970" s="421"/>
      <c r="AI970" s="422"/>
      <c r="AJ970" s="422"/>
      <c r="AK970" s="422"/>
      <c r="AL970" s="423"/>
      <c r="AM970" s="424"/>
      <c r="AN970" s="424"/>
      <c r="AO970" s="425"/>
      <c r="AP970" s="322"/>
      <c r="AQ970" s="322"/>
      <c r="AR970" s="322"/>
      <c r="AS970" s="322"/>
      <c r="AT970" s="322"/>
      <c r="AU970" s="322"/>
      <c r="AV970" s="322"/>
      <c r="AW970" s="322"/>
      <c r="AX970" s="322"/>
    </row>
    <row r="971" spans="1:50" ht="30" hidden="1" customHeight="1" x14ac:dyDescent="0.2">
      <c r="A971" s="404">
        <v>3</v>
      </c>
      <c r="B971" s="404">
        <v>1</v>
      </c>
      <c r="C971" s="427"/>
      <c r="D971" s="418"/>
      <c r="E971" s="418"/>
      <c r="F971" s="418"/>
      <c r="G971" s="418"/>
      <c r="H971" s="418"/>
      <c r="I971" s="418"/>
      <c r="J971" s="419"/>
      <c r="K971" s="420"/>
      <c r="L971" s="420"/>
      <c r="M971" s="420"/>
      <c r="N971" s="420"/>
      <c r="O971" s="420"/>
      <c r="P971" s="428"/>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4">
        <v>4</v>
      </c>
      <c r="B972" s="404">
        <v>1</v>
      </c>
      <c r="C972" s="427"/>
      <c r="D972" s="418"/>
      <c r="E972" s="418"/>
      <c r="F972" s="418"/>
      <c r="G972" s="418"/>
      <c r="H972" s="418"/>
      <c r="I972" s="418"/>
      <c r="J972" s="419"/>
      <c r="K972" s="420"/>
      <c r="L972" s="420"/>
      <c r="M972" s="420"/>
      <c r="N972" s="420"/>
      <c r="O972" s="420"/>
      <c r="P972" s="428"/>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478</v>
      </c>
      <c r="AD1001" s="278"/>
      <c r="AE1001" s="278"/>
      <c r="AF1001" s="278"/>
      <c r="AG1001" s="278"/>
      <c r="AH1001" s="345" t="s">
        <v>513</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9"/>
      <c r="AD1002" s="426"/>
      <c r="AE1002" s="426"/>
      <c r="AF1002" s="426"/>
      <c r="AG1002" s="426"/>
      <c r="AH1002" s="421"/>
      <c r="AI1002" s="422"/>
      <c r="AJ1002" s="422"/>
      <c r="AK1002" s="422"/>
      <c r="AL1002" s="326"/>
      <c r="AM1002" s="327"/>
      <c r="AN1002" s="327"/>
      <c r="AO1002" s="328"/>
      <c r="AP1002" s="322"/>
      <c r="AQ1002" s="322"/>
      <c r="AR1002" s="322"/>
      <c r="AS1002" s="322"/>
      <c r="AT1002" s="322"/>
      <c r="AU1002" s="322"/>
      <c r="AV1002" s="322"/>
      <c r="AW1002" s="322"/>
      <c r="AX1002" s="322"/>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9"/>
      <c r="AD1003" s="329"/>
      <c r="AE1003" s="329"/>
      <c r="AF1003" s="329"/>
      <c r="AG1003" s="329"/>
      <c r="AH1003" s="421"/>
      <c r="AI1003" s="422"/>
      <c r="AJ1003" s="422"/>
      <c r="AK1003" s="422"/>
      <c r="AL1003" s="423"/>
      <c r="AM1003" s="424"/>
      <c r="AN1003" s="424"/>
      <c r="AO1003" s="425"/>
      <c r="AP1003" s="322"/>
      <c r="AQ1003" s="322"/>
      <c r="AR1003" s="322"/>
      <c r="AS1003" s="322"/>
      <c r="AT1003" s="322"/>
      <c r="AU1003" s="322"/>
      <c r="AV1003" s="322"/>
      <c r="AW1003" s="322"/>
      <c r="AX1003" s="322"/>
    </row>
    <row r="1004" spans="1:50" ht="30" hidden="1" customHeight="1" x14ac:dyDescent="0.2">
      <c r="A1004" s="404">
        <v>3</v>
      </c>
      <c r="B1004" s="404">
        <v>1</v>
      </c>
      <c r="C1004" s="427"/>
      <c r="D1004" s="418"/>
      <c r="E1004" s="418"/>
      <c r="F1004" s="418"/>
      <c r="G1004" s="418"/>
      <c r="H1004" s="418"/>
      <c r="I1004" s="418"/>
      <c r="J1004" s="419"/>
      <c r="K1004" s="420"/>
      <c r="L1004" s="420"/>
      <c r="M1004" s="420"/>
      <c r="N1004" s="420"/>
      <c r="O1004" s="420"/>
      <c r="P1004" s="428"/>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4">
        <v>4</v>
      </c>
      <c r="B1005" s="404">
        <v>1</v>
      </c>
      <c r="C1005" s="427"/>
      <c r="D1005" s="418"/>
      <c r="E1005" s="418"/>
      <c r="F1005" s="418"/>
      <c r="G1005" s="418"/>
      <c r="H1005" s="418"/>
      <c r="I1005" s="418"/>
      <c r="J1005" s="419"/>
      <c r="K1005" s="420"/>
      <c r="L1005" s="420"/>
      <c r="M1005" s="420"/>
      <c r="N1005" s="420"/>
      <c r="O1005" s="420"/>
      <c r="P1005" s="428"/>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478</v>
      </c>
      <c r="AD1034" s="278"/>
      <c r="AE1034" s="278"/>
      <c r="AF1034" s="278"/>
      <c r="AG1034" s="278"/>
      <c r="AH1034" s="345" t="s">
        <v>513</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9"/>
      <c r="AD1035" s="426"/>
      <c r="AE1035" s="426"/>
      <c r="AF1035" s="426"/>
      <c r="AG1035" s="426"/>
      <c r="AH1035" s="421"/>
      <c r="AI1035" s="422"/>
      <c r="AJ1035" s="422"/>
      <c r="AK1035" s="422"/>
      <c r="AL1035" s="326"/>
      <c r="AM1035" s="327"/>
      <c r="AN1035" s="327"/>
      <c r="AO1035" s="328"/>
      <c r="AP1035" s="322"/>
      <c r="AQ1035" s="322"/>
      <c r="AR1035" s="322"/>
      <c r="AS1035" s="322"/>
      <c r="AT1035" s="322"/>
      <c r="AU1035" s="322"/>
      <c r="AV1035" s="322"/>
      <c r="AW1035" s="322"/>
      <c r="AX1035" s="322"/>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9"/>
      <c r="AD1036" s="329"/>
      <c r="AE1036" s="329"/>
      <c r="AF1036" s="329"/>
      <c r="AG1036" s="329"/>
      <c r="AH1036" s="421"/>
      <c r="AI1036" s="422"/>
      <c r="AJ1036" s="422"/>
      <c r="AK1036" s="422"/>
      <c r="AL1036" s="423"/>
      <c r="AM1036" s="424"/>
      <c r="AN1036" s="424"/>
      <c r="AO1036" s="425"/>
      <c r="AP1036" s="322"/>
      <c r="AQ1036" s="322"/>
      <c r="AR1036" s="322"/>
      <c r="AS1036" s="322"/>
      <c r="AT1036" s="322"/>
      <c r="AU1036" s="322"/>
      <c r="AV1036" s="322"/>
      <c r="AW1036" s="322"/>
      <c r="AX1036" s="322"/>
    </row>
    <row r="1037" spans="1:50" ht="30" hidden="1" customHeight="1" x14ac:dyDescent="0.2">
      <c r="A1037" s="404">
        <v>3</v>
      </c>
      <c r="B1037" s="404">
        <v>1</v>
      </c>
      <c r="C1037" s="427"/>
      <c r="D1037" s="418"/>
      <c r="E1037" s="418"/>
      <c r="F1037" s="418"/>
      <c r="G1037" s="418"/>
      <c r="H1037" s="418"/>
      <c r="I1037" s="418"/>
      <c r="J1037" s="419"/>
      <c r="K1037" s="420"/>
      <c r="L1037" s="420"/>
      <c r="M1037" s="420"/>
      <c r="N1037" s="420"/>
      <c r="O1037" s="420"/>
      <c r="P1037" s="428"/>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4">
        <v>4</v>
      </c>
      <c r="B1038" s="404">
        <v>1</v>
      </c>
      <c r="C1038" s="427"/>
      <c r="D1038" s="418"/>
      <c r="E1038" s="418"/>
      <c r="F1038" s="418"/>
      <c r="G1038" s="418"/>
      <c r="H1038" s="418"/>
      <c r="I1038" s="418"/>
      <c r="J1038" s="419"/>
      <c r="K1038" s="420"/>
      <c r="L1038" s="420"/>
      <c r="M1038" s="420"/>
      <c r="N1038" s="420"/>
      <c r="O1038" s="420"/>
      <c r="P1038" s="428"/>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478</v>
      </c>
      <c r="AD1067" s="278"/>
      <c r="AE1067" s="278"/>
      <c r="AF1067" s="278"/>
      <c r="AG1067" s="278"/>
      <c r="AH1067" s="345" t="s">
        <v>513</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9"/>
      <c r="AD1068" s="426"/>
      <c r="AE1068" s="426"/>
      <c r="AF1068" s="426"/>
      <c r="AG1068" s="426"/>
      <c r="AH1068" s="421"/>
      <c r="AI1068" s="422"/>
      <c r="AJ1068" s="422"/>
      <c r="AK1068" s="422"/>
      <c r="AL1068" s="326"/>
      <c r="AM1068" s="327"/>
      <c r="AN1068" s="327"/>
      <c r="AO1068" s="328"/>
      <c r="AP1068" s="322"/>
      <c r="AQ1068" s="322"/>
      <c r="AR1068" s="322"/>
      <c r="AS1068" s="322"/>
      <c r="AT1068" s="322"/>
      <c r="AU1068" s="322"/>
      <c r="AV1068" s="322"/>
      <c r="AW1068" s="322"/>
      <c r="AX1068" s="322"/>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9"/>
      <c r="AD1069" s="329"/>
      <c r="AE1069" s="329"/>
      <c r="AF1069" s="329"/>
      <c r="AG1069" s="329"/>
      <c r="AH1069" s="421"/>
      <c r="AI1069" s="422"/>
      <c r="AJ1069" s="422"/>
      <c r="AK1069" s="422"/>
      <c r="AL1069" s="423"/>
      <c r="AM1069" s="424"/>
      <c r="AN1069" s="424"/>
      <c r="AO1069" s="425"/>
      <c r="AP1069" s="322"/>
      <c r="AQ1069" s="322"/>
      <c r="AR1069" s="322"/>
      <c r="AS1069" s="322"/>
      <c r="AT1069" s="322"/>
      <c r="AU1069" s="322"/>
      <c r="AV1069" s="322"/>
      <c r="AW1069" s="322"/>
      <c r="AX1069" s="322"/>
    </row>
    <row r="1070" spans="1:50" ht="30" hidden="1" customHeight="1" x14ac:dyDescent="0.2">
      <c r="A1070" s="404">
        <v>3</v>
      </c>
      <c r="B1070" s="404">
        <v>1</v>
      </c>
      <c r="C1070" s="427"/>
      <c r="D1070" s="418"/>
      <c r="E1070" s="418"/>
      <c r="F1070" s="418"/>
      <c r="G1070" s="418"/>
      <c r="H1070" s="418"/>
      <c r="I1070" s="418"/>
      <c r="J1070" s="419"/>
      <c r="K1070" s="420"/>
      <c r="L1070" s="420"/>
      <c r="M1070" s="420"/>
      <c r="N1070" s="420"/>
      <c r="O1070" s="420"/>
      <c r="P1070" s="428"/>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4">
        <v>4</v>
      </c>
      <c r="B1071" s="404">
        <v>1</v>
      </c>
      <c r="C1071" s="427"/>
      <c r="D1071" s="418"/>
      <c r="E1071" s="418"/>
      <c r="F1071" s="418"/>
      <c r="G1071" s="418"/>
      <c r="H1071" s="418"/>
      <c r="I1071" s="418"/>
      <c r="J1071" s="419"/>
      <c r="K1071" s="420"/>
      <c r="L1071" s="420"/>
      <c r="M1071" s="420"/>
      <c r="N1071" s="420"/>
      <c r="O1071" s="420"/>
      <c r="P1071" s="428"/>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171.65" hidden="1" customHeight="1" x14ac:dyDescent="0.2">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136.15" hidden="1" customHeight="1" x14ac:dyDescent="0.2">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47.65" hidden="1" customHeight="1" x14ac:dyDescent="0.2">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00.15" hidden="1" customHeight="1" x14ac:dyDescent="0.2">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69" hidden="1" customHeight="1" x14ac:dyDescent="0.2">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46.15" hidden="1" customHeight="1" x14ac:dyDescent="0.2">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16.5" hidden="1" customHeight="1" x14ac:dyDescent="0.2">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7.6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8.649999999999999"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3.15" customHeight="1" x14ac:dyDescent="0.2">
      <c r="A1101" s="404"/>
      <c r="B1101" s="404"/>
      <c r="C1101" s="278" t="s">
        <v>397</v>
      </c>
      <c r="D1101" s="897"/>
      <c r="E1101" s="278" t="s">
        <v>396</v>
      </c>
      <c r="F1101" s="897"/>
      <c r="G1101" s="897"/>
      <c r="H1101" s="897"/>
      <c r="I1101" s="897"/>
      <c r="J1101" s="278" t="s">
        <v>432</v>
      </c>
      <c r="K1101" s="278"/>
      <c r="L1101" s="278"/>
      <c r="M1101" s="278"/>
      <c r="N1101" s="278"/>
      <c r="O1101" s="278"/>
      <c r="P1101" s="345" t="s">
        <v>27</v>
      </c>
      <c r="Q1101" s="345"/>
      <c r="R1101" s="345"/>
      <c r="S1101" s="345"/>
      <c r="T1101" s="345"/>
      <c r="U1101" s="345"/>
      <c r="V1101" s="345"/>
      <c r="W1101" s="345"/>
      <c r="X1101" s="345"/>
      <c r="Y1101" s="278" t="s">
        <v>434</v>
      </c>
      <c r="Z1101" s="897"/>
      <c r="AA1101" s="897"/>
      <c r="AB1101" s="897"/>
      <c r="AC1101" s="278" t="s">
        <v>377</v>
      </c>
      <c r="AD1101" s="278"/>
      <c r="AE1101" s="278"/>
      <c r="AF1101" s="278"/>
      <c r="AG1101" s="278"/>
      <c r="AH1101" s="345" t="s">
        <v>391</v>
      </c>
      <c r="AI1101" s="346"/>
      <c r="AJ1101" s="346"/>
      <c r="AK1101" s="346"/>
      <c r="AL1101" s="346" t="s">
        <v>21</v>
      </c>
      <c r="AM1101" s="346"/>
      <c r="AN1101" s="346"/>
      <c r="AO1101" s="900"/>
      <c r="AP1101" s="430" t="s">
        <v>467</v>
      </c>
      <c r="AQ1101" s="430"/>
      <c r="AR1101" s="430"/>
      <c r="AS1101" s="430"/>
      <c r="AT1101" s="430"/>
      <c r="AU1101" s="430"/>
      <c r="AV1101" s="430"/>
      <c r="AW1101" s="430"/>
      <c r="AX1101" s="430"/>
    </row>
    <row r="1102" spans="1:50" ht="30.65" customHeight="1" x14ac:dyDescent="0.2">
      <c r="A1102" s="404">
        <v>1</v>
      </c>
      <c r="B1102" s="404">
        <v>1</v>
      </c>
      <c r="C1102" s="899"/>
      <c r="D1102" s="899"/>
      <c r="E1102" s="262" t="s">
        <v>630</v>
      </c>
      <c r="F1102" s="898"/>
      <c r="G1102" s="898"/>
      <c r="H1102" s="898"/>
      <c r="I1102" s="898"/>
      <c r="J1102" s="419" t="s">
        <v>630</v>
      </c>
      <c r="K1102" s="420"/>
      <c r="L1102" s="420"/>
      <c r="M1102" s="420"/>
      <c r="N1102" s="420"/>
      <c r="O1102" s="420"/>
      <c r="P1102" s="428" t="s">
        <v>631</v>
      </c>
      <c r="Q1102" s="318"/>
      <c r="R1102" s="318"/>
      <c r="S1102" s="318"/>
      <c r="T1102" s="318"/>
      <c r="U1102" s="318"/>
      <c r="V1102" s="318"/>
      <c r="W1102" s="318"/>
      <c r="X1102" s="318"/>
      <c r="Y1102" s="319" t="s">
        <v>630</v>
      </c>
      <c r="Z1102" s="320"/>
      <c r="AA1102" s="320"/>
      <c r="AB1102" s="321"/>
      <c r="AC1102" s="323"/>
      <c r="AD1102" s="323"/>
      <c r="AE1102" s="323"/>
      <c r="AF1102" s="323"/>
      <c r="AG1102" s="323"/>
      <c r="AH1102" s="324" t="s">
        <v>630</v>
      </c>
      <c r="AI1102" s="325"/>
      <c r="AJ1102" s="325"/>
      <c r="AK1102" s="325"/>
      <c r="AL1102" s="326" t="s">
        <v>630</v>
      </c>
      <c r="AM1102" s="327"/>
      <c r="AN1102" s="327"/>
      <c r="AO1102" s="328"/>
      <c r="AP1102" s="322" t="s">
        <v>630</v>
      </c>
      <c r="AQ1102" s="322"/>
      <c r="AR1102" s="322"/>
      <c r="AS1102" s="322"/>
      <c r="AT1102" s="322"/>
      <c r="AU1102" s="322"/>
      <c r="AV1102" s="322"/>
      <c r="AW1102" s="322"/>
      <c r="AX1102" s="322"/>
    </row>
    <row r="1103" spans="1:50" ht="106.5" hidden="1" customHeight="1" x14ac:dyDescent="0.2">
      <c r="A1103" s="404">
        <v>2</v>
      </c>
      <c r="B1103" s="404">
        <v>1</v>
      </c>
      <c r="C1103" s="899"/>
      <c r="D1103" s="899"/>
      <c r="E1103" s="898"/>
      <c r="F1103" s="898"/>
      <c r="G1103" s="898"/>
      <c r="H1103" s="898"/>
      <c r="I1103" s="89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98.65" hidden="1" customHeight="1" x14ac:dyDescent="0.2">
      <c r="A1104" s="404">
        <v>3</v>
      </c>
      <c r="B1104" s="404">
        <v>1</v>
      </c>
      <c r="C1104" s="899"/>
      <c r="D1104" s="899"/>
      <c r="E1104" s="898"/>
      <c r="F1104" s="898"/>
      <c r="G1104" s="898"/>
      <c r="H1104" s="898"/>
      <c r="I1104" s="89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84" hidden="1" customHeight="1" x14ac:dyDescent="0.2">
      <c r="A1105" s="404">
        <v>4</v>
      </c>
      <c r="B1105" s="404">
        <v>1</v>
      </c>
      <c r="C1105" s="899"/>
      <c r="D1105" s="899"/>
      <c r="E1105" s="898"/>
      <c r="F1105" s="898"/>
      <c r="G1105" s="898"/>
      <c r="H1105" s="898"/>
      <c r="I1105" s="89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64.150000000000006" hidden="1" customHeight="1" x14ac:dyDescent="0.2">
      <c r="A1106" s="404">
        <v>5</v>
      </c>
      <c r="B1106" s="404">
        <v>1</v>
      </c>
      <c r="C1106" s="899"/>
      <c r="D1106" s="899"/>
      <c r="E1106" s="898"/>
      <c r="F1106" s="898"/>
      <c r="G1106" s="898"/>
      <c r="H1106" s="898"/>
      <c r="I1106" s="89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78.650000000000006" hidden="1" customHeight="1" x14ac:dyDescent="0.2">
      <c r="A1107" s="404">
        <v>6</v>
      </c>
      <c r="B1107" s="404">
        <v>1</v>
      </c>
      <c r="C1107" s="899"/>
      <c r="D1107" s="899"/>
      <c r="E1107" s="898"/>
      <c r="F1107" s="898"/>
      <c r="G1107" s="898"/>
      <c r="H1107" s="898"/>
      <c r="I1107" s="89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80.650000000000006" hidden="1" customHeight="1" x14ac:dyDescent="0.2">
      <c r="A1108" s="404">
        <v>7</v>
      </c>
      <c r="B1108" s="404">
        <v>1</v>
      </c>
      <c r="C1108" s="899"/>
      <c r="D1108" s="899"/>
      <c r="E1108" s="898"/>
      <c r="F1108" s="898"/>
      <c r="G1108" s="898"/>
      <c r="H1108" s="898"/>
      <c r="I1108" s="89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75.650000000000006" hidden="1" customHeight="1" x14ac:dyDescent="0.2">
      <c r="A1109" s="404">
        <v>8</v>
      </c>
      <c r="B1109" s="404">
        <v>1</v>
      </c>
      <c r="C1109" s="899"/>
      <c r="D1109" s="899"/>
      <c r="E1109" s="898"/>
      <c r="F1109" s="898"/>
      <c r="G1109" s="898"/>
      <c r="H1109" s="898"/>
      <c r="I1109" s="89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78.650000000000006" hidden="1" customHeight="1" x14ac:dyDescent="0.2">
      <c r="A1110" s="404">
        <v>9</v>
      </c>
      <c r="B1110" s="404">
        <v>1</v>
      </c>
      <c r="C1110" s="899"/>
      <c r="D1110" s="899"/>
      <c r="E1110" s="898"/>
      <c r="F1110" s="898"/>
      <c r="G1110" s="898"/>
      <c r="H1110" s="898"/>
      <c r="I1110" s="89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84.65" hidden="1" customHeight="1" x14ac:dyDescent="0.2">
      <c r="A1111" s="404">
        <v>10</v>
      </c>
      <c r="B1111" s="404">
        <v>1</v>
      </c>
      <c r="C1111" s="899"/>
      <c r="D1111" s="899"/>
      <c r="E1111" s="898"/>
      <c r="F1111" s="898"/>
      <c r="G1111" s="898"/>
      <c r="H1111" s="898"/>
      <c r="I1111" s="89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98.15" hidden="1" customHeight="1" x14ac:dyDescent="0.2">
      <c r="A1112" s="404">
        <v>11</v>
      </c>
      <c r="B1112" s="404">
        <v>1</v>
      </c>
      <c r="C1112" s="899"/>
      <c r="D1112" s="899"/>
      <c r="E1112" s="898"/>
      <c r="F1112" s="898"/>
      <c r="G1112" s="898"/>
      <c r="H1112" s="898"/>
      <c r="I1112" s="89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84.65" hidden="1" customHeight="1" x14ac:dyDescent="0.2">
      <c r="A1113" s="404">
        <v>12</v>
      </c>
      <c r="B1113" s="404">
        <v>1</v>
      </c>
      <c r="C1113" s="899"/>
      <c r="D1113" s="899"/>
      <c r="E1113" s="898"/>
      <c r="F1113" s="898"/>
      <c r="G1113" s="898"/>
      <c r="H1113" s="898"/>
      <c r="I1113" s="89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50.65" hidden="1" customHeight="1" x14ac:dyDescent="0.2">
      <c r="A1114" s="404">
        <v>13</v>
      </c>
      <c r="B1114" s="404">
        <v>1</v>
      </c>
      <c r="C1114" s="899"/>
      <c r="D1114" s="899"/>
      <c r="E1114" s="898"/>
      <c r="F1114" s="898"/>
      <c r="G1114" s="898"/>
      <c r="H1114" s="898"/>
      <c r="I1114" s="89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71.650000000000006" hidden="1" customHeight="1" x14ac:dyDescent="0.2">
      <c r="A1115" s="404">
        <v>14</v>
      </c>
      <c r="B1115" s="404">
        <v>1</v>
      </c>
      <c r="C1115" s="899"/>
      <c r="D1115" s="899"/>
      <c r="E1115" s="898"/>
      <c r="F1115" s="898"/>
      <c r="G1115" s="898"/>
      <c r="H1115" s="898"/>
      <c r="I1115" s="89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2.65" hidden="1" customHeight="1" x14ac:dyDescent="0.2">
      <c r="A1116" s="404">
        <v>15</v>
      </c>
      <c r="B1116" s="404">
        <v>1</v>
      </c>
      <c r="C1116" s="899"/>
      <c r="D1116" s="899"/>
      <c r="E1116" s="898"/>
      <c r="F1116" s="898"/>
      <c r="G1116" s="898"/>
      <c r="H1116" s="898"/>
      <c r="I1116" s="89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77.650000000000006" hidden="1" customHeight="1" x14ac:dyDescent="0.2">
      <c r="A1117" s="404">
        <v>16</v>
      </c>
      <c r="B1117" s="404">
        <v>1</v>
      </c>
      <c r="C1117" s="899"/>
      <c r="D1117" s="899"/>
      <c r="E1117" s="898"/>
      <c r="F1117" s="898"/>
      <c r="G1117" s="898"/>
      <c r="H1117" s="898"/>
      <c r="I1117" s="89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152.15" hidden="1" customHeight="1" x14ac:dyDescent="0.2">
      <c r="A1118" s="404">
        <v>17</v>
      </c>
      <c r="B1118" s="404">
        <v>1</v>
      </c>
      <c r="C1118" s="899"/>
      <c r="D1118" s="899"/>
      <c r="E1118" s="898"/>
      <c r="F1118" s="898"/>
      <c r="G1118" s="898"/>
      <c r="H1118" s="898"/>
      <c r="I1118" s="89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66" hidden="1" customHeight="1" x14ac:dyDescent="0.2">
      <c r="A1119" s="404">
        <v>18</v>
      </c>
      <c r="B1119" s="404">
        <v>1</v>
      </c>
      <c r="C1119" s="899"/>
      <c r="D1119" s="899"/>
      <c r="E1119" s="262"/>
      <c r="F1119" s="898"/>
      <c r="G1119" s="898"/>
      <c r="H1119" s="898"/>
      <c r="I1119" s="89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87.65" hidden="1" customHeight="1" x14ac:dyDescent="0.2">
      <c r="A1120" s="404">
        <v>19</v>
      </c>
      <c r="B1120" s="404">
        <v>1</v>
      </c>
      <c r="C1120" s="899"/>
      <c r="D1120" s="899"/>
      <c r="E1120" s="898"/>
      <c r="F1120" s="898"/>
      <c r="G1120" s="898"/>
      <c r="H1120" s="898"/>
      <c r="I1120" s="89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82.5" hidden="1" customHeight="1" x14ac:dyDescent="0.2">
      <c r="A1121" s="404">
        <v>20</v>
      </c>
      <c r="B1121" s="404">
        <v>1</v>
      </c>
      <c r="C1121" s="899"/>
      <c r="D1121" s="899"/>
      <c r="E1121" s="898"/>
      <c r="F1121" s="898"/>
      <c r="G1121" s="898"/>
      <c r="H1121" s="898"/>
      <c r="I1121" s="89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85.5" hidden="1" customHeight="1" x14ac:dyDescent="0.2">
      <c r="A1122" s="404">
        <v>21</v>
      </c>
      <c r="B1122" s="404">
        <v>1</v>
      </c>
      <c r="C1122" s="899"/>
      <c r="D1122" s="899"/>
      <c r="E1122" s="898"/>
      <c r="F1122" s="898"/>
      <c r="G1122" s="898"/>
      <c r="H1122" s="898"/>
      <c r="I1122" s="89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96.65" hidden="1" customHeight="1" x14ac:dyDescent="0.2">
      <c r="A1123" s="404">
        <v>22</v>
      </c>
      <c r="B1123" s="404">
        <v>1</v>
      </c>
      <c r="C1123" s="899"/>
      <c r="D1123" s="899"/>
      <c r="E1123" s="898"/>
      <c r="F1123" s="898"/>
      <c r="G1123" s="898"/>
      <c r="H1123" s="898"/>
      <c r="I1123" s="898"/>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79.5" hidden="1" customHeight="1" x14ac:dyDescent="0.2">
      <c r="A1124" s="404">
        <v>23</v>
      </c>
      <c r="B1124" s="404">
        <v>1</v>
      </c>
      <c r="C1124" s="899"/>
      <c r="D1124" s="899"/>
      <c r="E1124" s="898"/>
      <c r="F1124" s="898"/>
      <c r="G1124" s="898"/>
      <c r="H1124" s="898"/>
      <c r="I1124" s="898"/>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52.15" hidden="1" customHeight="1" x14ac:dyDescent="0.2">
      <c r="A1125" s="404">
        <v>24</v>
      </c>
      <c r="B1125" s="404">
        <v>1</v>
      </c>
      <c r="C1125" s="899"/>
      <c r="D1125" s="899"/>
      <c r="E1125" s="898"/>
      <c r="F1125" s="898"/>
      <c r="G1125" s="898"/>
      <c r="H1125" s="898"/>
      <c r="I1125" s="898"/>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92.65" hidden="1" customHeight="1" x14ac:dyDescent="0.2">
      <c r="A1126" s="404">
        <v>25</v>
      </c>
      <c r="B1126" s="404">
        <v>1</v>
      </c>
      <c r="C1126" s="899"/>
      <c r="D1126" s="899"/>
      <c r="E1126" s="898"/>
      <c r="F1126" s="898"/>
      <c r="G1126" s="898"/>
      <c r="H1126" s="898"/>
      <c r="I1126" s="89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196.15" hidden="1" customHeight="1" x14ac:dyDescent="0.2">
      <c r="A1127" s="404">
        <v>26</v>
      </c>
      <c r="B1127" s="404">
        <v>1</v>
      </c>
      <c r="C1127" s="899"/>
      <c r="D1127" s="899"/>
      <c r="E1127" s="898"/>
      <c r="F1127" s="898"/>
      <c r="G1127" s="898"/>
      <c r="H1127" s="898"/>
      <c r="I1127" s="89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55.5" hidden="1" customHeight="1" x14ac:dyDescent="0.2">
      <c r="A1128" s="404">
        <v>27</v>
      </c>
      <c r="B1128" s="404">
        <v>1</v>
      </c>
      <c r="C1128" s="899"/>
      <c r="D1128" s="899"/>
      <c r="E1128" s="898"/>
      <c r="F1128" s="898"/>
      <c r="G1128" s="898"/>
      <c r="H1128" s="898"/>
      <c r="I1128" s="89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46.15" hidden="1" customHeight="1" x14ac:dyDescent="0.2">
      <c r="A1129" s="404">
        <v>28</v>
      </c>
      <c r="B1129" s="404">
        <v>1</v>
      </c>
      <c r="C1129" s="899"/>
      <c r="D1129" s="899"/>
      <c r="E1129" s="898"/>
      <c r="F1129" s="898"/>
      <c r="G1129" s="898"/>
      <c r="H1129" s="898"/>
      <c r="I1129" s="89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56.65" hidden="1" customHeight="1" x14ac:dyDescent="0.2">
      <c r="A1130" s="404">
        <v>29</v>
      </c>
      <c r="B1130" s="404">
        <v>1</v>
      </c>
      <c r="C1130" s="899"/>
      <c r="D1130" s="899"/>
      <c r="E1130" s="898"/>
      <c r="F1130" s="898"/>
      <c r="G1130" s="898"/>
      <c r="H1130" s="898"/>
      <c r="I1130" s="89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72.650000000000006" hidden="1" customHeight="1" x14ac:dyDescent="0.2">
      <c r="A1131" s="404">
        <v>30</v>
      </c>
      <c r="B1131" s="404">
        <v>1</v>
      </c>
      <c r="C1131" s="899"/>
      <c r="D1131" s="899"/>
      <c r="E1131" s="898"/>
      <c r="F1131" s="898"/>
      <c r="G1131" s="898"/>
      <c r="H1131" s="898"/>
      <c r="I1131" s="89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77.150000000000006" customHeight="1" x14ac:dyDescent="0.2"/>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93" priority="14007">
      <formula>IF(RIGHT(TEXT(P14,"0.#"),1)=".",FALSE,TRUE)</formula>
    </cfRule>
    <cfRule type="expression" dxfId="2792" priority="14008">
      <formula>IF(RIGHT(TEXT(P14,"0.#"),1)=".",TRUE,FALSE)</formula>
    </cfRule>
  </conditionalFormatting>
  <conditionalFormatting sqref="AE32">
    <cfRule type="expression" dxfId="2791" priority="13997">
      <formula>IF(RIGHT(TEXT(AE32,"0.#"),1)=".",FALSE,TRUE)</formula>
    </cfRule>
    <cfRule type="expression" dxfId="2790" priority="13998">
      <formula>IF(RIGHT(TEXT(AE32,"0.#"),1)=".",TRUE,FALSE)</formula>
    </cfRule>
  </conditionalFormatting>
  <conditionalFormatting sqref="P18:AX18">
    <cfRule type="expression" dxfId="2789" priority="13883">
      <formula>IF(RIGHT(TEXT(P18,"0.#"),1)=".",FALSE,TRUE)</formula>
    </cfRule>
    <cfRule type="expression" dxfId="2788" priority="13884">
      <formula>IF(RIGHT(TEXT(P18,"0.#"),1)=".",TRUE,FALSE)</formula>
    </cfRule>
  </conditionalFormatting>
  <conditionalFormatting sqref="Y782">
    <cfRule type="expression" dxfId="2787" priority="13879">
      <formula>IF(RIGHT(TEXT(Y782,"0.#"),1)=".",FALSE,TRUE)</formula>
    </cfRule>
    <cfRule type="expression" dxfId="2786" priority="13880">
      <formula>IF(RIGHT(TEXT(Y782,"0.#"),1)=".",TRUE,FALSE)</formula>
    </cfRule>
  </conditionalFormatting>
  <conditionalFormatting sqref="Y791">
    <cfRule type="expression" dxfId="2785" priority="13875">
      <formula>IF(RIGHT(TEXT(Y791,"0.#"),1)=".",FALSE,TRUE)</formula>
    </cfRule>
    <cfRule type="expression" dxfId="2784" priority="13876">
      <formula>IF(RIGHT(TEXT(Y791,"0.#"),1)=".",TRUE,FALSE)</formula>
    </cfRule>
  </conditionalFormatting>
  <conditionalFormatting sqref="Y822:Y829 Y820 Y809:Y816 Y807 Y796:Y803 Y794">
    <cfRule type="expression" dxfId="2783" priority="13657">
      <formula>IF(RIGHT(TEXT(Y794,"0.#"),1)=".",FALSE,TRUE)</formula>
    </cfRule>
    <cfRule type="expression" dxfId="2782" priority="13658">
      <formula>IF(RIGHT(TEXT(Y794,"0.#"),1)=".",TRUE,FALSE)</formula>
    </cfRule>
  </conditionalFormatting>
  <conditionalFormatting sqref="P13:AQ13">
    <cfRule type="expression" dxfId="2781" priority="13705">
      <formula>IF(RIGHT(TEXT(P13,"0.#"),1)=".",FALSE,TRUE)</formula>
    </cfRule>
    <cfRule type="expression" dxfId="2780" priority="13706">
      <formula>IF(RIGHT(TEXT(P13,"0.#"),1)=".",TRUE,FALSE)</formula>
    </cfRule>
  </conditionalFormatting>
  <conditionalFormatting sqref="P19:AJ19">
    <cfRule type="expression" dxfId="2779" priority="13703">
      <formula>IF(RIGHT(TEXT(P19,"0.#"),1)=".",FALSE,TRUE)</formula>
    </cfRule>
    <cfRule type="expression" dxfId="2778" priority="13704">
      <formula>IF(RIGHT(TEXT(P19,"0.#"),1)=".",TRUE,FALSE)</formula>
    </cfRule>
  </conditionalFormatting>
  <conditionalFormatting sqref="AE101 AQ101">
    <cfRule type="expression" dxfId="2777" priority="13695">
      <formula>IF(RIGHT(TEXT(AE101,"0.#"),1)=".",FALSE,TRUE)</formula>
    </cfRule>
    <cfRule type="expression" dxfId="2776" priority="13696">
      <formula>IF(RIGHT(TEXT(AE101,"0.#"),1)=".",TRUE,FALSE)</formula>
    </cfRule>
  </conditionalFormatting>
  <conditionalFormatting sqref="Y783:Y790 Y781">
    <cfRule type="expression" dxfId="2775" priority="13681">
      <formula>IF(RIGHT(TEXT(Y781,"0.#"),1)=".",FALSE,TRUE)</formula>
    </cfRule>
    <cfRule type="expression" dxfId="2774" priority="13682">
      <formula>IF(RIGHT(TEXT(Y781,"0.#"),1)=".",TRUE,FALSE)</formula>
    </cfRule>
  </conditionalFormatting>
  <conditionalFormatting sqref="AU782">
    <cfRule type="expression" dxfId="2773" priority="13679">
      <formula>IF(RIGHT(TEXT(AU782,"0.#"),1)=".",FALSE,TRUE)</formula>
    </cfRule>
    <cfRule type="expression" dxfId="2772" priority="13680">
      <formula>IF(RIGHT(TEXT(AU782,"0.#"),1)=".",TRUE,FALSE)</formula>
    </cfRule>
  </conditionalFormatting>
  <conditionalFormatting sqref="AU791">
    <cfRule type="expression" dxfId="2771" priority="13677">
      <formula>IF(RIGHT(TEXT(AU791,"0.#"),1)=".",FALSE,TRUE)</formula>
    </cfRule>
    <cfRule type="expression" dxfId="2770" priority="13678">
      <formula>IF(RIGHT(TEXT(AU791,"0.#"),1)=".",TRUE,FALSE)</formula>
    </cfRule>
  </conditionalFormatting>
  <conditionalFormatting sqref="AU783:AU790 AU781">
    <cfRule type="expression" dxfId="2769" priority="13675">
      <formula>IF(RIGHT(TEXT(AU781,"0.#"),1)=".",FALSE,TRUE)</formula>
    </cfRule>
    <cfRule type="expression" dxfId="2768" priority="13676">
      <formula>IF(RIGHT(TEXT(AU781,"0.#"),1)=".",TRUE,FALSE)</formula>
    </cfRule>
  </conditionalFormatting>
  <conditionalFormatting sqref="Y821 Y808 Y795">
    <cfRule type="expression" dxfId="2767" priority="13661">
      <formula>IF(RIGHT(TEXT(Y795,"0.#"),1)=".",FALSE,TRUE)</formula>
    </cfRule>
    <cfRule type="expression" dxfId="2766" priority="13662">
      <formula>IF(RIGHT(TEXT(Y795,"0.#"),1)=".",TRUE,FALSE)</formula>
    </cfRule>
  </conditionalFormatting>
  <conditionalFormatting sqref="Y830 Y817 Y804">
    <cfRule type="expression" dxfId="2765" priority="13659">
      <formula>IF(RIGHT(TEXT(Y804,"0.#"),1)=".",FALSE,TRUE)</formula>
    </cfRule>
    <cfRule type="expression" dxfId="2764" priority="13660">
      <formula>IF(RIGHT(TEXT(Y804,"0.#"),1)=".",TRUE,FALSE)</formula>
    </cfRule>
  </conditionalFormatting>
  <conditionalFormatting sqref="AU821 AU808 AU795">
    <cfRule type="expression" dxfId="2763" priority="13655">
      <formula>IF(RIGHT(TEXT(AU795,"0.#"),1)=".",FALSE,TRUE)</formula>
    </cfRule>
    <cfRule type="expression" dxfId="2762" priority="13656">
      <formula>IF(RIGHT(TEXT(AU795,"0.#"),1)=".",TRUE,FALSE)</formula>
    </cfRule>
  </conditionalFormatting>
  <conditionalFormatting sqref="AU830 AU817 AU804">
    <cfRule type="expression" dxfId="2761" priority="13653">
      <formula>IF(RIGHT(TEXT(AU804,"0.#"),1)=".",FALSE,TRUE)</formula>
    </cfRule>
    <cfRule type="expression" dxfId="2760" priority="13654">
      <formula>IF(RIGHT(TEXT(AU804,"0.#"),1)=".",TRUE,FALSE)</formula>
    </cfRule>
  </conditionalFormatting>
  <conditionalFormatting sqref="AU822:AU829 AU820 AU809:AU816 AU807 AU796:AU803 AU794">
    <cfRule type="expression" dxfId="2759" priority="13651">
      <formula>IF(RIGHT(TEXT(AU794,"0.#"),1)=".",FALSE,TRUE)</formula>
    </cfRule>
    <cfRule type="expression" dxfId="2758" priority="13652">
      <formula>IF(RIGHT(TEXT(AU794,"0.#"),1)=".",TRUE,FALSE)</formula>
    </cfRule>
  </conditionalFormatting>
  <conditionalFormatting sqref="AM87">
    <cfRule type="expression" dxfId="2757" priority="13305">
      <formula>IF(RIGHT(TEXT(AM87,"0.#"),1)=".",FALSE,TRUE)</formula>
    </cfRule>
    <cfRule type="expression" dxfId="2756" priority="13306">
      <formula>IF(RIGHT(TEXT(AM87,"0.#"),1)=".",TRUE,FALSE)</formula>
    </cfRule>
  </conditionalFormatting>
  <conditionalFormatting sqref="AE55">
    <cfRule type="expression" dxfId="2755" priority="13373">
      <formula>IF(RIGHT(TEXT(AE55,"0.#"),1)=".",FALSE,TRUE)</formula>
    </cfRule>
    <cfRule type="expression" dxfId="2754" priority="13374">
      <formula>IF(RIGHT(TEXT(AE55,"0.#"),1)=".",TRUE,FALSE)</formula>
    </cfRule>
  </conditionalFormatting>
  <conditionalFormatting sqref="AI55">
    <cfRule type="expression" dxfId="2753" priority="13371">
      <formula>IF(RIGHT(TEXT(AI55,"0.#"),1)=".",FALSE,TRUE)</formula>
    </cfRule>
    <cfRule type="expression" dxfId="2752" priority="13372">
      <formula>IF(RIGHT(TEXT(AI55,"0.#"),1)=".",TRUE,FALSE)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AI34 AM34">
    <cfRule type="expression" dxfId="2749" priority="13463">
      <formula>IF(RIGHT(TEXT(AE34,"0.#"),1)=".",FALSE,TRUE)</formula>
    </cfRule>
    <cfRule type="expression" dxfId="2748" priority="13464">
      <formula>IF(RIGHT(TEXT(AE34,"0.#"),1)=".",TRUE,FALSE)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R13">
    <cfRule type="expression" dxfId="705" priority="5">
      <formula>IF(RIGHT(TEXT(AR13,"0.#"),1)=".",FALSE,TRUE)</formula>
    </cfRule>
    <cfRule type="expression" dxfId="704" priority="6">
      <formula>IF(RIGHT(TEXT(AR13,"0.#"),1)=".",TRUE,FALSE)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483" max="49" man="1"/>
    <brk id="739" max="49" man="1"/>
    <brk id="778" max="49" man="1"/>
    <brk id="832" max="49" man="1"/>
    <brk id="933" max="49" man="1"/>
    <brk id="966" max="49" man="1"/>
    <brk id="999" max="49" man="1"/>
    <brk id="1032"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490</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0"/>
      <c r="Z2" s="412"/>
      <c r="AA2" s="413"/>
      <c r="AB2" s="1014" t="s">
        <v>11</v>
      </c>
      <c r="AC2" s="1015"/>
      <c r="AD2" s="1016"/>
      <c r="AE2" s="1002" t="s">
        <v>357</v>
      </c>
      <c r="AF2" s="1002"/>
      <c r="AG2" s="1002"/>
      <c r="AH2" s="1002"/>
      <c r="AI2" s="1002" t="s">
        <v>363</v>
      </c>
      <c r="AJ2" s="1002"/>
      <c r="AK2" s="1002"/>
      <c r="AL2" s="1002"/>
      <c r="AM2" s="1002" t="s">
        <v>471</v>
      </c>
      <c r="AN2" s="1002"/>
      <c r="AO2" s="1002"/>
      <c r="AP2" s="460"/>
      <c r="AQ2" s="173" t="s">
        <v>355</v>
      </c>
      <c r="AR2" s="166"/>
      <c r="AS2" s="166"/>
      <c r="AT2" s="167"/>
      <c r="AU2" s="374" t="s">
        <v>253</v>
      </c>
      <c r="AV2" s="374"/>
      <c r="AW2" s="374"/>
      <c r="AX2" s="375"/>
    </row>
    <row r="3" spans="1:50" ht="18.75" customHeight="1" x14ac:dyDescent="0.2">
      <c r="A3" s="514"/>
      <c r="B3" s="515"/>
      <c r="C3" s="515"/>
      <c r="D3" s="515"/>
      <c r="E3" s="515"/>
      <c r="F3" s="516"/>
      <c r="G3" s="569"/>
      <c r="H3" s="380"/>
      <c r="I3" s="380"/>
      <c r="J3" s="380"/>
      <c r="K3" s="380"/>
      <c r="L3" s="380"/>
      <c r="M3" s="380"/>
      <c r="N3" s="380"/>
      <c r="O3" s="570"/>
      <c r="P3" s="582"/>
      <c r="Q3" s="380"/>
      <c r="R3" s="380"/>
      <c r="S3" s="380"/>
      <c r="T3" s="380"/>
      <c r="U3" s="380"/>
      <c r="V3" s="380"/>
      <c r="W3" s="380"/>
      <c r="X3" s="570"/>
      <c r="Y3" s="1011"/>
      <c r="Z3" s="1012"/>
      <c r="AA3" s="1013"/>
      <c r="AB3" s="1017"/>
      <c r="AC3" s="1018"/>
      <c r="AD3" s="1019"/>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2">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2">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4" t="s">
        <v>54</v>
      </c>
      <c r="Z5" s="1003"/>
      <c r="AA5" s="1004"/>
      <c r="AB5" s="524"/>
      <c r="AC5" s="1005"/>
      <c r="AD5" s="1005"/>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2">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2">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4" t="s">
        <v>490</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0"/>
      <c r="Z9" s="412"/>
      <c r="AA9" s="413"/>
      <c r="AB9" s="1014" t="s">
        <v>11</v>
      </c>
      <c r="AC9" s="1015"/>
      <c r="AD9" s="1016"/>
      <c r="AE9" s="1002" t="s">
        <v>357</v>
      </c>
      <c r="AF9" s="1002"/>
      <c r="AG9" s="1002"/>
      <c r="AH9" s="1002"/>
      <c r="AI9" s="1002" t="s">
        <v>363</v>
      </c>
      <c r="AJ9" s="1002"/>
      <c r="AK9" s="1002"/>
      <c r="AL9" s="1002"/>
      <c r="AM9" s="1002" t="s">
        <v>471</v>
      </c>
      <c r="AN9" s="1002"/>
      <c r="AO9" s="1002"/>
      <c r="AP9" s="460"/>
      <c r="AQ9" s="173" t="s">
        <v>355</v>
      </c>
      <c r="AR9" s="166"/>
      <c r="AS9" s="166"/>
      <c r="AT9" s="167"/>
      <c r="AU9" s="374" t="s">
        <v>253</v>
      </c>
      <c r="AV9" s="374"/>
      <c r="AW9" s="374"/>
      <c r="AX9" s="375"/>
    </row>
    <row r="10" spans="1:50" ht="18.75" customHeight="1" x14ac:dyDescent="0.2">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11"/>
      <c r="Z10" s="1012"/>
      <c r="AA10" s="1013"/>
      <c r="AB10" s="1017"/>
      <c r="AC10" s="1018"/>
      <c r="AD10" s="1019"/>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2">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2">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4"/>
      <c r="AC12" s="1005"/>
      <c r="AD12" s="1005"/>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2">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2">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4" t="s">
        <v>490</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0"/>
      <c r="Z16" s="412"/>
      <c r="AA16" s="413"/>
      <c r="AB16" s="1014" t="s">
        <v>11</v>
      </c>
      <c r="AC16" s="1015"/>
      <c r="AD16" s="1016"/>
      <c r="AE16" s="1002" t="s">
        <v>357</v>
      </c>
      <c r="AF16" s="1002"/>
      <c r="AG16" s="1002"/>
      <c r="AH16" s="1002"/>
      <c r="AI16" s="1002" t="s">
        <v>363</v>
      </c>
      <c r="AJ16" s="1002"/>
      <c r="AK16" s="1002"/>
      <c r="AL16" s="1002"/>
      <c r="AM16" s="1002" t="s">
        <v>471</v>
      </c>
      <c r="AN16" s="1002"/>
      <c r="AO16" s="1002"/>
      <c r="AP16" s="460"/>
      <c r="AQ16" s="173" t="s">
        <v>355</v>
      </c>
      <c r="AR16" s="166"/>
      <c r="AS16" s="166"/>
      <c r="AT16" s="167"/>
      <c r="AU16" s="374" t="s">
        <v>253</v>
      </c>
      <c r="AV16" s="374"/>
      <c r="AW16" s="374"/>
      <c r="AX16" s="375"/>
    </row>
    <row r="17" spans="1:50" ht="18.75" customHeight="1" x14ac:dyDescent="0.2">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11"/>
      <c r="Z17" s="1012"/>
      <c r="AA17" s="1013"/>
      <c r="AB17" s="1017"/>
      <c r="AC17" s="1018"/>
      <c r="AD17" s="1019"/>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2">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2">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4"/>
      <c r="AC19" s="1005"/>
      <c r="AD19" s="1005"/>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2">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2">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4" t="s">
        <v>490</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0"/>
      <c r="Z23" s="412"/>
      <c r="AA23" s="413"/>
      <c r="AB23" s="1014" t="s">
        <v>11</v>
      </c>
      <c r="AC23" s="1015"/>
      <c r="AD23" s="1016"/>
      <c r="AE23" s="1002" t="s">
        <v>357</v>
      </c>
      <c r="AF23" s="1002"/>
      <c r="AG23" s="1002"/>
      <c r="AH23" s="1002"/>
      <c r="AI23" s="1002" t="s">
        <v>363</v>
      </c>
      <c r="AJ23" s="1002"/>
      <c r="AK23" s="1002"/>
      <c r="AL23" s="1002"/>
      <c r="AM23" s="1002" t="s">
        <v>471</v>
      </c>
      <c r="AN23" s="1002"/>
      <c r="AO23" s="1002"/>
      <c r="AP23" s="460"/>
      <c r="AQ23" s="173" t="s">
        <v>355</v>
      </c>
      <c r="AR23" s="166"/>
      <c r="AS23" s="166"/>
      <c r="AT23" s="167"/>
      <c r="AU23" s="374" t="s">
        <v>253</v>
      </c>
      <c r="AV23" s="374"/>
      <c r="AW23" s="374"/>
      <c r="AX23" s="375"/>
    </row>
    <row r="24" spans="1:50" ht="18.75" customHeight="1" x14ac:dyDescent="0.2">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11"/>
      <c r="Z24" s="1012"/>
      <c r="AA24" s="1013"/>
      <c r="AB24" s="1017"/>
      <c r="AC24" s="1018"/>
      <c r="AD24" s="1019"/>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2">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2">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4"/>
      <c r="AC26" s="1005"/>
      <c r="AD26" s="1005"/>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2">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2">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4" t="s">
        <v>490</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0"/>
      <c r="Z30" s="412"/>
      <c r="AA30" s="413"/>
      <c r="AB30" s="1014" t="s">
        <v>11</v>
      </c>
      <c r="AC30" s="1015"/>
      <c r="AD30" s="1016"/>
      <c r="AE30" s="1002" t="s">
        <v>357</v>
      </c>
      <c r="AF30" s="1002"/>
      <c r="AG30" s="1002"/>
      <c r="AH30" s="1002"/>
      <c r="AI30" s="1002" t="s">
        <v>363</v>
      </c>
      <c r="AJ30" s="1002"/>
      <c r="AK30" s="1002"/>
      <c r="AL30" s="1002"/>
      <c r="AM30" s="1002" t="s">
        <v>471</v>
      </c>
      <c r="AN30" s="1002"/>
      <c r="AO30" s="1002"/>
      <c r="AP30" s="460"/>
      <c r="AQ30" s="173" t="s">
        <v>355</v>
      </c>
      <c r="AR30" s="166"/>
      <c r="AS30" s="166"/>
      <c r="AT30" s="167"/>
      <c r="AU30" s="374" t="s">
        <v>253</v>
      </c>
      <c r="AV30" s="374"/>
      <c r="AW30" s="374"/>
      <c r="AX30" s="375"/>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11"/>
      <c r="Z31" s="1012"/>
      <c r="AA31" s="1013"/>
      <c r="AB31" s="1017"/>
      <c r="AC31" s="1018"/>
      <c r="AD31" s="1019"/>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2">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2">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4"/>
      <c r="AC33" s="1005"/>
      <c r="AD33" s="1005"/>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2">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2">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4" t="s">
        <v>490</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0"/>
      <c r="Z37" s="412"/>
      <c r="AA37" s="413"/>
      <c r="AB37" s="1014" t="s">
        <v>11</v>
      </c>
      <c r="AC37" s="1015"/>
      <c r="AD37" s="1016"/>
      <c r="AE37" s="1002" t="s">
        <v>357</v>
      </c>
      <c r="AF37" s="1002"/>
      <c r="AG37" s="1002"/>
      <c r="AH37" s="1002"/>
      <c r="AI37" s="1002" t="s">
        <v>363</v>
      </c>
      <c r="AJ37" s="1002"/>
      <c r="AK37" s="1002"/>
      <c r="AL37" s="1002"/>
      <c r="AM37" s="1002" t="s">
        <v>471</v>
      </c>
      <c r="AN37" s="1002"/>
      <c r="AO37" s="1002"/>
      <c r="AP37" s="460"/>
      <c r="AQ37" s="173" t="s">
        <v>355</v>
      </c>
      <c r="AR37" s="166"/>
      <c r="AS37" s="166"/>
      <c r="AT37" s="167"/>
      <c r="AU37" s="374" t="s">
        <v>253</v>
      </c>
      <c r="AV37" s="374"/>
      <c r="AW37" s="374"/>
      <c r="AX37" s="375"/>
    </row>
    <row r="38" spans="1:50" ht="18.75"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11"/>
      <c r="Z38" s="1012"/>
      <c r="AA38" s="1013"/>
      <c r="AB38" s="1017"/>
      <c r="AC38" s="1018"/>
      <c r="AD38" s="1019"/>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2">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2">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4"/>
      <c r="AC40" s="1005"/>
      <c r="AD40" s="100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2">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2">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4" t="s">
        <v>490</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0"/>
      <c r="Z44" s="412"/>
      <c r="AA44" s="413"/>
      <c r="AB44" s="1014" t="s">
        <v>11</v>
      </c>
      <c r="AC44" s="1015"/>
      <c r="AD44" s="1016"/>
      <c r="AE44" s="1002" t="s">
        <v>357</v>
      </c>
      <c r="AF44" s="1002"/>
      <c r="AG44" s="1002"/>
      <c r="AH44" s="1002"/>
      <c r="AI44" s="1002" t="s">
        <v>363</v>
      </c>
      <c r="AJ44" s="1002"/>
      <c r="AK44" s="1002"/>
      <c r="AL44" s="1002"/>
      <c r="AM44" s="1002" t="s">
        <v>471</v>
      </c>
      <c r="AN44" s="1002"/>
      <c r="AO44" s="1002"/>
      <c r="AP44" s="460"/>
      <c r="AQ44" s="173" t="s">
        <v>355</v>
      </c>
      <c r="AR44" s="166"/>
      <c r="AS44" s="166"/>
      <c r="AT44" s="167"/>
      <c r="AU44" s="374" t="s">
        <v>253</v>
      </c>
      <c r="AV44" s="374"/>
      <c r="AW44" s="374"/>
      <c r="AX44" s="375"/>
    </row>
    <row r="45" spans="1:50" ht="18.75"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11"/>
      <c r="Z45" s="1012"/>
      <c r="AA45" s="1013"/>
      <c r="AB45" s="1017"/>
      <c r="AC45" s="1018"/>
      <c r="AD45" s="1019"/>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2">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2">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4"/>
      <c r="AC47" s="1005"/>
      <c r="AD47" s="100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2">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2">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4" t="s">
        <v>490</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0"/>
      <c r="Z51" s="412"/>
      <c r="AA51" s="413"/>
      <c r="AB51" s="460" t="s">
        <v>11</v>
      </c>
      <c r="AC51" s="1015"/>
      <c r="AD51" s="1016"/>
      <c r="AE51" s="1002" t="s">
        <v>357</v>
      </c>
      <c r="AF51" s="1002"/>
      <c r="AG51" s="1002"/>
      <c r="AH51" s="1002"/>
      <c r="AI51" s="1002" t="s">
        <v>363</v>
      </c>
      <c r="AJ51" s="1002"/>
      <c r="AK51" s="1002"/>
      <c r="AL51" s="1002"/>
      <c r="AM51" s="1002" t="s">
        <v>471</v>
      </c>
      <c r="AN51" s="1002"/>
      <c r="AO51" s="1002"/>
      <c r="AP51" s="460"/>
      <c r="AQ51" s="173" t="s">
        <v>355</v>
      </c>
      <c r="AR51" s="166"/>
      <c r="AS51" s="166"/>
      <c r="AT51" s="167"/>
      <c r="AU51" s="374" t="s">
        <v>253</v>
      </c>
      <c r="AV51" s="374"/>
      <c r="AW51" s="374"/>
      <c r="AX51" s="375"/>
    </row>
    <row r="52" spans="1:50" ht="18.75"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11"/>
      <c r="Z52" s="1012"/>
      <c r="AA52" s="1013"/>
      <c r="AB52" s="1017"/>
      <c r="AC52" s="1018"/>
      <c r="AD52" s="1019"/>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2">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2">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4"/>
      <c r="AC54" s="1005"/>
      <c r="AD54" s="100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2">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2">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4" t="s">
        <v>490</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0"/>
      <c r="Z58" s="412"/>
      <c r="AA58" s="413"/>
      <c r="AB58" s="1014" t="s">
        <v>11</v>
      </c>
      <c r="AC58" s="1015"/>
      <c r="AD58" s="1016"/>
      <c r="AE58" s="1002" t="s">
        <v>357</v>
      </c>
      <c r="AF58" s="1002"/>
      <c r="AG58" s="1002"/>
      <c r="AH58" s="1002"/>
      <c r="AI58" s="1002" t="s">
        <v>363</v>
      </c>
      <c r="AJ58" s="1002"/>
      <c r="AK58" s="1002"/>
      <c r="AL58" s="1002"/>
      <c r="AM58" s="1002" t="s">
        <v>471</v>
      </c>
      <c r="AN58" s="1002"/>
      <c r="AO58" s="1002"/>
      <c r="AP58" s="460"/>
      <c r="AQ58" s="173" t="s">
        <v>355</v>
      </c>
      <c r="AR58" s="166"/>
      <c r="AS58" s="166"/>
      <c r="AT58" s="167"/>
      <c r="AU58" s="374" t="s">
        <v>253</v>
      </c>
      <c r="AV58" s="374"/>
      <c r="AW58" s="374"/>
      <c r="AX58" s="375"/>
    </row>
    <row r="59" spans="1:50" ht="18.75"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11"/>
      <c r="Z59" s="1012"/>
      <c r="AA59" s="1013"/>
      <c r="AB59" s="1017"/>
      <c r="AC59" s="1018"/>
      <c r="AD59" s="1019"/>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2">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2">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4"/>
      <c r="AC61" s="1005"/>
      <c r="AD61" s="100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2">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2">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4" t="s">
        <v>490</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0"/>
      <c r="Z65" s="412"/>
      <c r="AA65" s="413"/>
      <c r="AB65" s="1014" t="s">
        <v>11</v>
      </c>
      <c r="AC65" s="1015"/>
      <c r="AD65" s="1016"/>
      <c r="AE65" s="1002" t="s">
        <v>357</v>
      </c>
      <c r="AF65" s="1002"/>
      <c r="AG65" s="1002"/>
      <c r="AH65" s="1002"/>
      <c r="AI65" s="1002" t="s">
        <v>363</v>
      </c>
      <c r="AJ65" s="1002"/>
      <c r="AK65" s="1002"/>
      <c r="AL65" s="1002"/>
      <c r="AM65" s="1002" t="s">
        <v>471</v>
      </c>
      <c r="AN65" s="1002"/>
      <c r="AO65" s="1002"/>
      <c r="AP65" s="460"/>
      <c r="AQ65" s="173" t="s">
        <v>355</v>
      </c>
      <c r="AR65" s="166"/>
      <c r="AS65" s="166"/>
      <c r="AT65" s="167"/>
      <c r="AU65" s="374" t="s">
        <v>253</v>
      </c>
      <c r="AV65" s="374"/>
      <c r="AW65" s="374"/>
      <c r="AX65" s="375"/>
    </row>
    <row r="66" spans="1:50" ht="18.75" customHeight="1" x14ac:dyDescent="0.2">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11"/>
      <c r="Z66" s="1012"/>
      <c r="AA66" s="1013"/>
      <c r="AB66" s="1017"/>
      <c r="AC66" s="1018"/>
      <c r="AD66" s="1019"/>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2">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2">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4"/>
      <c r="AC68" s="1005"/>
      <c r="AD68" s="1005"/>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2">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499" t="s">
        <v>301</v>
      </c>
      <c r="AC69" s="429"/>
      <c r="AD69" s="429"/>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2">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9" t="s">
        <v>28</v>
      </c>
      <c r="B2" s="1040"/>
      <c r="C2" s="1040"/>
      <c r="D2" s="1040"/>
      <c r="E2" s="1040"/>
      <c r="F2" s="1041"/>
      <c r="G2" s="442" t="s">
        <v>512</v>
      </c>
      <c r="H2" s="443"/>
      <c r="I2" s="443"/>
      <c r="J2" s="443"/>
      <c r="K2" s="443"/>
      <c r="L2" s="443"/>
      <c r="M2" s="443"/>
      <c r="N2" s="443"/>
      <c r="O2" s="443"/>
      <c r="P2" s="443"/>
      <c r="Q2" s="443"/>
      <c r="R2" s="443"/>
      <c r="S2" s="443"/>
      <c r="T2" s="443"/>
      <c r="U2" s="443"/>
      <c r="V2" s="443"/>
      <c r="W2" s="443"/>
      <c r="X2" s="443"/>
      <c r="Y2" s="443"/>
      <c r="Z2" s="443"/>
      <c r="AA2" s="443"/>
      <c r="AB2" s="444"/>
      <c r="AC2" s="442"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42"/>
      <c r="B5" s="1043"/>
      <c r="C5" s="1043"/>
      <c r="D5" s="1043"/>
      <c r="E5" s="1043"/>
      <c r="F5" s="1044"/>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2">
      <c r="A6" s="1042"/>
      <c r="B6" s="1043"/>
      <c r="C6" s="1043"/>
      <c r="D6" s="1043"/>
      <c r="E6" s="1043"/>
      <c r="F6" s="1044"/>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2">
      <c r="A7" s="1042"/>
      <c r="B7" s="1043"/>
      <c r="C7" s="1043"/>
      <c r="D7" s="1043"/>
      <c r="E7" s="1043"/>
      <c r="F7" s="1044"/>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2">
      <c r="A8" s="1042"/>
      <c r="B8" s="1043"/>
      <c r="C8" s="1043"/>
      <c r="D8" s="1043"/>
      <c r="E8" s="1043"/>
      <c r="F8" s="1044"/>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2">
      <c r="A9" s="1042"/>
      <c r="B9" s="1043"/>
      <c r="C9" s="1043"/>
      <c r="D9" s="1043"/>
      <c r="E9" s="1043"/>
      <c r="F9" s="1044"/>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2">
      <c r="A10" s="1042"/>
      <c r="B10" s="1043"/>
      <c r="C10" s="1043"/>
      <c r="D10" s="1043"/>
      <c r="E10" s="1043"/>
      <c r="F10" s="1044"/>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2"/>
      <c r="B11" s="1043"/>
      <c r="C11" s="1043"/>
      <c r="D11" s="1043"/>
      <c r="E11" s="1043"/>
      <c r="F11" s="1044"/>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2"/>
      <c r="B12" s="1043"/>
      <c r="C12" s="1043"/>
      <c r="D12" s="1043"/>
      <c r="E12" s="1043"/>
      <c r="F12" s="1044"/>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2"/>
      <c r="B13" s="1043"/>
      <c r="C13" s="1043"/>
      <c r="D13" s="1043"/>
      <c r="E13" s="1043"/>
      <c r="F13" s="1044"/>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2"/>
      <c r="B15" s="1043"/>
      <c r="C15" s="1043"/>
      <c r="D15" s="1043"/>
      <c r="E15" s="1043"/>
      <c r="F15" s="1044"/>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42"/>
      <c r="B18" s="1043"/>
      <c r="C18" s="1043"/>
      <c r="D18" s="1043"/>
      <c r="E18" s="1043"/>
      <c r="F18" s="1044"/>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2"/>
      <c r="B19" s="1043"/>
      <c r="C19" s="1043"/>
      <c r="D19" s="1043"/>
      <c r="E19" s="1043"/>
      <c r="F19" s="1044"/>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2"/>
      <c r="B20" s="1043"/>
      <c r="C20" s="1043"/>
      <c r="D20" s="1043"/>
      <c r="E20" s="1043"/>
      <c r="F20" s="1044"/>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2"/>
      <c r="B21" s="1043"/>
      <c r="C21" s="1043"/>
      <c r="D21" s="1043"/>
      <c r="E21" s="1043"/>
      <c r="F21" s="1044"/>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2"/>
      <c r="B22" s="1043"/>
      <c r="C22" s="1043"/>
      <c r="D22" s="1043"/>
      <c r="E22" s="1043"/>
      <c r="F22" s="1044"/>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2"/>
      <c r="B23" s="1043"/>
      <c r="C23" s="1043"/>
      <c r="D23" s="1043"/>
      <c r="E23" s="1043"/>
      <c r="F23" s="1044"/>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2"/>
      <c r="B24" s="1043"/>
      <c r="C24" s="1043"/>
      <c r="D24" s="1043"/>
      <c r="E24" s="1043"/>
      <c r="F24" s="1044"/>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2"/>
      <c r="B25" s="1043"/>
      <c r="C25" s="1043"/>
      <c r="D25" s="1043"/>
      <c r="E25" s="1043"/>
      <c r="F25" s="1044"/>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2"/>
      <c r="B26" s="1043"/>
      <c r="C26" s="1043"/>
      <c r="D26" s="1043"/>
      <c r="E26" s="1043"/>
      <c r="F26" s="1044"/>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2"/>
      <c r="B28" s="1043"/>
      <c r="C28" s="1043"/>
      <c r="D28" s="1043"/>
      <c r="E28" s="1043"/>
      <c r="F28" s="1044"/>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42"/>
      <c r="B31" s="1043"/>
      <c r="C31" s="1043"/>
      <c r="D31" s="1043"/>
      <c r="E31" s="1043"/>
      <c r="F31" s="1044"/>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2"/>
      <c r="B32" s="1043"/>
      <c r="C32" s="1043"/>
      <c r="D32" s="1043"/>
      <c r="E32" s="1043"/>
      <c r="F32" s="1044"/>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2"/>
      <c r="B33" s="1043"/>
      <c r="C33" s="1043"/>
      <c r="D33" s="1043"/>
      <c r="E33" s="1043"/>
      <c r="F33" s="1044"/>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2"/>
      <c r="B34" s="1043"/>
      <c r="C34" s="1043"/>
      <c r="D34" s="1043"/>
      <c r="E34" s="1043"/>
      <c r="F34" s="1044"/>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2"/>
      <c r="B35" s="1043"/>
      <c r="C35" s="1043"/>
      <c r="D35" s="1043"/>
      <c r="E35" s="1043"/>
      <c r="F35" s="1044"/>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2"/>
      <c r="B36" s="1043"/>
      <c r="C36" s="1043"/>
      <c r="D36" s="1043"/>
      <c r="E36" s="1043"/>
      <c r="F36" s="1044"/>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2"/>
      <c r="B37" s="1043"/>
      <c r="C37" s="1043"/>
      <c r="D37" s="1043"/>
      <c r="E37" s="1043"/>
      <c r="F37" s="1044"/>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2"/>
      <c r="B38" s="1043"/>
      <c r="C38" s="1043"/>
      <c r="D38" s="1043"/>
      <c r="E38" s="1043"/>
      <c r="F38" s="1044"/>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2"/>
      <c r="B39" s="1043"/>
      <c r="C39" s="1043"/>
      <c r="D39" s="1043"/>
      <c r="E39" s="1043"/>
      <c r="F39" s="1044"/>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2"/>
      <c r="B41" s="1043"/>
      <c r="C41" s="1043"/>
      <c r="D41" s="1043"/>
      <c r="E41" s="1043"/>
      <c r="F41" s="1044"/>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42"/>
      <c r="B44" s="1043"/>
      <c r="C44" s="1043"/>
      <c r="D44" s="1043"/>
      <c r="E44" s="1043"/>
      <c r="F44" s="1044"/>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2"/>
      <c r="B45" s="1043"/>
      <c r="C45" s="1043"/>
      <c r="D45" s="1043"/>
      <c r="E45" s="1043"/>
      <c r="F45" s="1044"/>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2"/>
      <c r="B46" s="1043"/>
      <c r="C46" s="1043"/>
      <c r="D46" s="1043"/>
      <c r="E46" s="1043"/>
      <c r="F46" s="1044"/>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2"/>
      <c r="B47" s="1043"/>
      <c r="C47" s="1043"/>
      <c r="D47" s="1043"/>
      <c r="E47" s="1043"/>
      <c r="F47" s="1044"/>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2"/>
      <c r="B48" s="1043"/>
      <c r="C48" s="1043"/>
      <c r="D48" s="1043"/>
      <c r="E48" s="1043"/>
      <c r="F48" s="1044"/>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2"/>
      <c r="B49" s="1043"/>
      <c r="C49" s="1043"/>
      <c r="D49" s="1043"/>
      <c r="E49" s="1043"/>
      <c r="F49" s="1044"/>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2"/>
      <c r="B50" s="1043"/>
      <c r="C50" s="1043"/>
      <c r="D50" s="1043"/>
      <c r="E50" s="1043"/>
      <c r="F50" s="1044"/>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2"/>
      <c r="B51" s="1043"/>
      <c r="C51" s="1043"/>
      <c r="D51" s="1043"/>
      <c r="E51" s="1043"/>
      <c r="F51" s="1044"/>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2"/>
      <c r="B52" s="1043"/>
      <c r="C52" s="1043"/>
      <c r="D52" s="1043"/>
      <c r="E52" s="1043"/>
      <c r="F52" s="1044"/>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5"/>
    <row r="55" spans="1:50" ht="30" customHeight="1" x14ac:dyDescent="0.2">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42"/>
      <c r="B58" s="1043"/>
      <c r="C58" s="1043"/>
      <c r="D58" s="1043"/>
      <c r="E58" s="1043"/>
      <c r="F58" s="1044"/>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2"/>
      <c r="B59" s="1043"/>
      <c r="C59" s="1043"/>
      <c r="D59" s="1043"/>
      <c r="E59" s="1043"/>
      <c r="F59" s="1044"/>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2"/>
      <c r="B60" s="1043"/>
      <c r="C60" s="1043"/>
      <c r="D60" s="1043"/>
      <c r="E60" s="1043"/>
      <c r="F60" s="1044"/>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2"/>
      <c r="B61" s="1043"/>
      <c r="C61" s="1043"/>
      <c r="D61" s="1043"/>
      <c r="E61" s="1043"/>
      <c r="F61" s="1044"/>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2"/>
      <c r="B62" s="1043"/>
      <c r="C62" s="1043"/>
      <c r="D62" s="1043"/>
      <c r="E62" s="1043"/>
      <c r="F62" s="1044"/>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2"/>
      <c r="B63" s="1043"/>
      <c r="C63" s="1043"/>
      <c r="D63" s="1043"/>
      <c r="E63" s="1043"/>
      <c r="F63" s="1044"/>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2"/>
      <c r="B64" s="1043"/>
      <c r="C64" s="1043"/>
      <c r="D64" s="1043"/>
      <c r="E64" s="1043"/>
      <c r="F64" s="1044"/>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2"/>
      <c r="B65" s="1043"/>
      <c r="C65" s="1043"/>
      <c r="D65" s="1043"/>
      <c r="E65" s="1043"/>
      <c r="F65" s="1044"/>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2"/>
      <c r="B66" s="1043"/>
      <c r="C66" s="1043"/>
      <c r="D66" s="1043"/>
      <c r="E66" s="1043"/>
      <c r="F66" s="1044"/>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2"/>
      <c r="B68" s="1043"/>
      <c r="C68" s="1043"/>
      <c r="D68" s="1043"/>
      <c r="E68" s="1043"/>
      <c r="F68" s="1044"/>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42"/>
      <c r="B71" s="1043"/>
      <c r="C71" s="1043"/>
      <c r="D71" s="1043"/>
      <c r="E71" s="1043"/>
      <c r="F71" s="1044"/>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2"/>
      <c r="B72" s="1043"/>
      <c r="C72" s="1043"/>
      <c r="D72" s="1043"/>
      <c r="E72" s="1043"/>
      <c r="F72" s="1044"/>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2"/>
      <c r="B73" s="1043"/>
      <c r="C73" s="1043"/>
      <c r="D73" s="1043"/>
      <c r="E73" s="1043"/>
      <c r="F73" s="1044"/>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2"/>
      <c r="B74" s="1043"/>
      <c r="C74" s="1043"/>
      <c r="D74" s="1043"/>
      <c r="E74" s="1043"/>
      <c r="F74" s="1044"/>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2"/>
      <c r="B75" s="1043"/>
      <c r="C75" s="1043"/>
      <c r="D75" s="1043"/>
      <c r="E75" s="1043"/>
      <c r="F75" s="1044"/>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2"/>
      <c r="B76" s="1043"/>
      <c r="C76" s="1043"/>
      <c r="D76" s="1043"/>
      <c r="E76" s="1043"/>
      <c r="F76" s="1044"/>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2"/>
      <c r="B77" s="1043"/>
      <c r="C77" s="1043"/>
      <c r="D77" s="1043"/>
      <c r="E77" s="1043"/>
      <c r="F77" s="1044"/>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2"/>
      <c r="B78" s="1043"/>
      <c r="C78" s="1043"/>
      <c r="D78" s="1043"/>
      <c r="E78" s="1043"/>
      <c r="F78" s="1044"/>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2"/>
      <c r="B79" s="1043"/>
      <c r="C79" s="1043"/>
      <c r="D79" s="1043"/>
      <c r="E79" s="1043"/>
      <c r="F79" s="1044"/>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2"/>
      <c r="B81" s="1043"/>
      <c r="C81" s="1043"/>
      <c r="D81" s="1043"/>
      <c r="E81" s="1043"/>
      <c r="F81" s="1044"/>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42"/>
      <c r="B84" s="1043"/>
      <c r="C84" s="1043"/>
      <c r="D84" s="1043"/>
      <c r="E84" s="1043"/>
      <c r="F84" s="1044"/>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2"/>
      <c r="B85" s="1043"/>
      <c r="C85" s="1043"/>
      <c r="D85" s="1043"/>
      <c r="E85" s="1043"/>
      <c r="F85" s="1044"/>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2"/>
      <c r="B86" s="1043"/>
      <c r="C86" s="1043"/>
      <c r="D86" s="1043"/>
      <c r="E86" s="1043"/>
      <c r="F86" s="1044"/>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2"/>
      <c r="B87" s="1043"/>
      <c r="C87" s="1043"/>
      <c r="D87" s="1043"/>
      <c r="E87" s="1043"/>
      <c r="F87" s="1044"/>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2"/>
      <c r="B88" s="1043"/>
      <c r="C88" s="1043"/>
      <c r="D88" s="1043"/>
      <c r="E88" s="1043"/>
      <c r="F88" s="1044"/>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2"/>
      <c r="B89" s="1043"/>
      <c r="C89" s="1043"/>
      <c r="D89" s="1043"/>
      <c r="E89" s="1043"/>
      <c r="F89" s="1044"/>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2"/>
      <c r="B90" s="1043"/>
      <c r="C90" s="1043"/>
      <c r="D90" s="1043"/>
      <c r="E90" s="1043"/>
      <c r="F90" s="1044"/>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2"/>
      <c r="B91" s="1043"/>
      <c r="C91" s="1043"/>
      <c r="D91" s="1043"/>
      <c r="E91" s="1043"/>
      <c r="F91" s="1044"/>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2"/>
      <c r="B92" s="1043"/>
      <c r="C92" s="1043"/>
      <c r="D92" s="1043"/>
      <c r="E92" s="1043"/>
      <c r="F92" s="1044"/>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2"/>
      <c r="B94" s="1043"/>
      <c r="C94" s="1043"/>
      <c r="D94" s="1043"/>
      <c r="E94" s="1043"/>
      <c r="F94" s="1044"/>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42"/>
      <c r="B97" s="1043"/>
      <c r="C97" s="1043"/>
      <c r="D97" s="1043"/>
      <c r="E97" s="1043"/>
      <c r="F97" s="1044"/>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2"/>
      <c r="B98" s="1043"/>
      <c r="C98" s="1043"/>
      <c r="D98" s="1043"/>
      <c r="E98" s="1043"/>
      <c r="F98" s="1044"/>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2"/>
      <c r="B99" s="1043"/>
      <c r="C99" s="1043"/>
      <c r="D99" s="1043"/>
      <c r="E99" s="1043"/>
      <c r="F99" s="1044"/>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2"/>
      <c r="B100" s="1043"/>
      <c r="C100" s="1043"/>
      <c r="D100" s="1043"/>
      <c r="E100" s="1043"/>
      <c r="F100" s="1044"/>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2"/>
      <c r="B101" s="1043"/>
      <c r="C101" s="1043"/>
      <c r="D101" s="1043"/>
      <c r="E101" s="1043"/>
      <c r="F101" s="1044"/>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2"/>
      <c r="B102" s="1043"/>
      <c r="C102" s="1043"/>
      <c r="D102" s="1043"/>
      <c r="E102" s="1043"/>
      <c r="F102" s="1044"/>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2"/>
      <c r="B103" s="1043"/>
      <c r="C103" s="1043"/>
      <c r="D103" s="1043"/>
      <c r="E103" s="1043"/>
      <c r="F103" s="1044"/>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2"/>
      <c r="B104" s="1043"/>
      <c r="C104" s="1043"/>
      <c r="D104" s="1043"/>
      <c r="E104" s="1043"/>
      <c r="F104" s="1044"/>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2"/>
      <c r="B105" s="1043"/>
      <c r="C105" s="1043"/>
      <c r="D105" s="1043"/>
      <c r="E105" s="1043"/>
      <c r="F105" s="1044"/>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5"/>
    <row r="108" spans="1:50" ht="30" customHeight="1" x14ac:dyDescent="0.2">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42"/>
      <c r="B111" s="1043"/>
      <c r="C111" s="1043"/>
      <c r="D111" s="1043"/>
      <c r="E111" s="1043"/>
      <c r="F111" s="1044"/>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2"/>
      <c r="B112" s="1043"/>
      <c r="C112" s="1043"/>
      <c r="D112" s="1043"/>
      <c r="E112" s="1043"/>
      <c r="F112" s="1044"/>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2"/>
      <c r="B113" s="1043"/>
      <c r="C113" s="1043"/>
      <c r="D113" s="1043"/>
      <c r="E113" s="1043"/>
      <c r="F113" s="1044"/>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2"/>
      <c r="B114" s="1043"/>
      <c r="C114" s="1043"/>
      <c r="D114" s="1043"/>
      <c r="E114" s="1043"/>
      <c r="F114" s="1044"/>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2"/>
      <c r="B115" s="1043"/>
      <c r="C115" s="1043"/>
      <c r="D115" s="1043"/>
      <c r="E115" s="1043"/>
      <c r="F115" s="1044"/>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2"/>
      <c r="B116" s="1043"/>
      <c r="C116" s="1043"/>
      <c r="D116" s="1043"/>
      <c r="E116" s="1043"/>
      <c r="F116" s="1044"/>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2"/>
      <c r="B117" s="1043"/>
      <c r="C117" s="1043"/>
      <c r="D117" s="1043"/>
      <c r="E117" s="1043"/>
      <c r="F117" s="1044"/>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2"/>
      <c r="B118" s="1043"/>
      <c r="C118" s="1043"/>
      <c r="D118" s="1043"/>
      <c r="E118" s="1043"/>
      <c r="F118" s="1044"/>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2"/>
      <c r="B119" s="1043"/>
      <c r="C119" s="1043"/>
      <c r="D119" s="1043"/>
      <c r="E119" s="1043"/>
      <c r="F119" s="1044"/>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2"/>
      <c r="B121" s="1043"/>
      <c r="C121" s="1043"/>
      <c r="D121" s="1043"/>
      <c r="E121" s="1043"/>
      <c r="F121" s="1044"/>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42"/>
      <c r="B124" s="1043"/>
      <c r="C124" s="1043"/>
      <c r="D124" s="1043"/>
      <c r="E124" s="1043"/>
      <c r="F124" s="1044"/>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2"/>
      <c r="B125" s="1043"/>
      <c r="C125" s="1043"/>
      <c r="D125" s="1043"/>
      <c r="E125" s="1043"/>
      <c r="F125" s="1044"/>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2"/>
      <c r="B126" s="1043"/>
      <c r="C126" s="1043"/>
      <c r="D126" s="1043"/>
      <c r="E126" s="1043"/>
      <c r="F126" s="1044"/>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2"/>
      <c r="B127" s="1043"/>
      <c r="C127" s="1043"/>
      <c r="D127" s="1043"/>
      <c r="E127" s="1043"/>
      <c r="F127" s="1044"/>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2"/>
      <c r="B128" s="1043"/>
      <c r="C128" s="1043"/>
      <c r="D128" s="1043"/>
      <c r="E128" s="1043"/>
      <c r="F128" s="1044"/>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2"/>
      <c r="B129" s="1043"/>
      <c r="C129" s="1043"/>
      <c r="D129" s="1043"/>
      <c r="E129" s="1043"/>
      <c r="F129" s="1044"/>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2"/>
      <c r="B130" s="1043"/>
      <c r="C130" s="1043"/>
      <c r="D130" s="1043"/>
      <c r="E130" s="1043"/>
      <c r="F130" s="1044"/>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2"/>
      <c r="B131" s="1043"/>
      <c r="C131" s="1043"/>
      <c r="D131" s="1043"/>
      <c r="E131" s="1043"/>
      <c r="F131" s="1044"/>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2"/>
      <c r="B132" s="1043"/>
      <c r="C132" s="1043"/>
      <c r="D132" s="1043"/>
      <c r="E132" s="1043"/>
      <c r="F132" s="1044"/>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2"/>
      <c r="B134" s="1043"/>
      <c r="C134" s="1043"/>
      <c r="D134" s="1043"/>
      <c r="E134" s="1043"/>
      <c r="F134" s="1044"/>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42"/>
      <c r="B137" s="1043"/>
      <c r="C137" s="1043"/>
      <c r="D137" s="1043"/>
      <c r="E137" s="1043"/>
      <c r="F137" s="1044"/>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2"/>
      <c r="B138" s="1043"/>
      <c r="C138" s="1043"/>
      <c r="D138" s="1043"/>
      <c r="E138" s="1043"/>
      <c r="F138" s="1044"/>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2"/>
      <c r="B139" s="1043"/>
      <c r="C139" s="1043"/>
      <c r="D139" s="1043"/>
      <c r="E139" s="1043"/>
      <c r="F139" s="1044"/>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2"/>
      <c r="B140" s="1043"/>
      <c r="C140" s="1043"/>
      <c r="D140" s="1043"/>
      <c r="E140" s="1043"/>
      <c r="F140" s="1044"/>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2"/>
      <c r="B141" s="1043"/>
      <c r="C141" s="1043"/>
      <c r="D141" s="1043"/>
      <c r="E141" s="1043"/>
      <c r="F141" s="1044"/>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2"/>
      <c r="B142" s="1043"/>
      <c r="C142" s="1043"/>
      <c r="D142" s="1043"/>
      <c r="E142" s="1043"/>
      <c r="F142" s="1044"/>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2"/>
      <c r="B143" s="1043"/>
      <c r="C143" s="1043"/>
      <c r="D143" s="1043"/>
      <c r="E143" s="1043"/>
      <c r="F143" s="1044"/>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2"/>
      <c r="B144" s="1043"/>
      <c r="C144" s="1043"/>
      <c r="D144" s="1043"/>
      <c r="E144" s="1043"/>
      <c r="F144" s="1044"/>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2"/>
      <c r="B145" s="1043"/>
      <c r="C145" s="1043"/>
      <c r="D145" s="1043"/>
      <c r="E145" s="1043"/>
      <c r="F145" s="1044"/>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2"/>
      <c r="B147" s="1043"/>
      <c r="C147" s="1043"/>
      <c r="D147" s="1043"/>
      <c r="E147" s="1043"/>
      <c r="F147" s="1044"/>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42"/>
      <c r="B150" s="1043"/>
      <c r="C150" s="1043"/>
      <c r="D150" s="1043"/>
      <c r="E150" s="1043"/>
      <c r="F150" s="1044"/>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2"/>
      <c r="B151" s="1043"/>
      <c r="C151" s="1043"/>
      <c r="D151" s="1043"/>
      <c r="E151" s="1043"/>
      <c r="F151" s="1044"/>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2"/>
      <c r="B152" s="1043"/>
      <c r="C152" s="1043"/>
      <c r="D152" s="1043"/>
      <c r="E152" s="1043"/>
      <c r="F152" s="1044"/>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2"/>
      <c r="B153" s="1043"/>
      <c r="C153" s="1043"/>
      <c r="D153" s="1043"/>
      <c r="E153" s="1043"/>
      <c r="F153" s="1044"/>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2"/>
      <c r="B154" s="1043"/>
      <c r="C154" s="1043"/>
      <c r="D154" s="1043"/>
      <c r="E154" s="1043"/>
      <c r="F154" s="1044"/>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2"/>
      <c r="B155" s="1043"/>
      <c r="C155" s="1043"/>
      <c r="D155" s="1043"/>
      <c r="E155" s="1043"/>
      <c r="F155" s="1044"/>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2"/>
      <c r="B156" s="1043"/>
      <c r="C156" s="1043"/>
      <c r="D156" s="1043"/>
      <c r="E156" s="1043"/>
      <c r="F156" s="1044"/>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2"/>
      <c r="B157" s="1043"/>
      <c r="C157" s="1043"/>
      <c r="D157" s="1043"/>
      <c r="E157" s="1043"/>
      <c r="F157" s="1044"/>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2"/>
      <c r="B158" s="1043"/>
      <c r="C158" s="1043"/>
      <c r="D158" s="1043"/>
      <c r="E158" s="1043"/>
      <c r="F158" s="1044"/>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5"/>
    <row r="161" spans="1:50" ht="30" customHeight="1" x14ac:dyDescent="0.2">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42"/>
      <c r="B164" s="1043"/>
      <c r="C164" s="1043"/>
      <c r="D164" s="1043"/>
      <c r="E164" s="1043"/>
      <c r="F164" s="1044"/>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2"/>
      <c r="B165" s="1043"/>
      <c r="C165" s="1043"/>
      <c r="D165" s="1043"/>
      <c r="E165" s="1043"/>
      <c r="F165" s="1044"/>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2"/>
      <c r="B166" s="1043"/>
      <c r="C166" s="1043"/>
      <c r="D166" s="1043"/>
      <c r="E166" s="1043"/>
      <c r="F166" s="1044"/>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2"/>
      <c r="B167" s="1043"/>
      <c r="C167" s="1043"/>
      <c r="D167" s="1043"/>
      <c r="E167" s="1043"/>
      <c r="F167" s="1044"/>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2"/>
      <c r="B168" s="1043"/>
      <c r="C168" s="1043"/>
      <c r="D168" s="1043"/>
      <c r="E168" s="1043"/>
      <c r="F168" s="1044"/>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2"/>
      <c r="B169" s="1043"/>
      <c r="C169" s="1043"/>
      <c r="D169" s="1043"/>
      <c r="E169" s="1043"/>
      <c r="F169" s="1044"/>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2"/>
      <c r="B170" s="1043"/>
      <c r="C170" s="1043"/>
      <c r="D170" s="1043"/>
      <c r="E170" s="1043"/>
      <c r="F170" s="1044"/>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2"/>
      <c r="B171" s="1043"/>
      <c r="C171" s="1043"/>
      <c r="D171" s="1043"/>
      <c r="E171" s="1043"/>
      <c r="F171" s="1044"/>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2"/>
      <c r="B172" s="1043"/>
      <c r="C172" s="1043"/>
      <c r="D172" s="1043"/>
      <c r="E172" s="1043"/>
      <c r="F172" s="1044"/>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2"/>
      <c r="B174" s="1043"/>
      <c r="C174" s="1043"/>
      <c r="D174" s="1043"/>
      <c r="E174" s="1043"/>
      <c r="F174" s="1044"/>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42"/>
      <c r="B177" s="1043"/>
      <c r="C177" s="1043"/>
      <c r="D177" s="1043"/>
      <c r="E177" s="1043"/>
      <c r="F177" s="1044"/>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2"/>
      <c r="B178" s="1043"/>
      <c r="C178" s="1043"/>
      <c r="D178" s="1043"/>
      <c r="E178" s="1043"/>
      <c r="F178" s="1044"/>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2"/>
      <c r="B179" s="1043"/>
      <c r="C179" s="1043"/>
      <c r="D179" s="1043"/>
      <c r="E179" s="1043"/>
      <c r="F179" s="1044"/>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2"/>
      <c r="B180" s="1043"/>
      <c r="C180" s="1043"/>
      <c r="D180" s="1043"/>
      <c r="E180" s="1043"/>
      <c r="F180" s="1044"/>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2"/>
      <c r="B181" s="1043"/>
      <c r="C181" s="1043"/>
      <c r="D181" s="1043"/>
      <c r="E181" s="1043"/>
      <c r="F181" s="1044"/>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2"/>
      <c r="B182" s="1043"/>
      <c r="C182" s="1043"/>
      <c r="D182" s="1043"/>
      <c r="E182" s="1043"/>
      <c r="F182" s="1044"/>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2"/>
      <c r="B183" s="1043"/>
      <c r="C183" s="1043"/>
      <c r="D183" s="1043"/>
      <c r="E183" s="1043"/>
      <c r="F183" s="1044"/>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2"/>
      <c r="B184" s="1043"/>
      <c r="C184" s="1043"/>
      <c r="D184" s="1043"/>
      <c r="E184" s="1043"/>
      <c r="F184" s="1044"/>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2"/>
      <c r="B185" s="1043"/>
      <c r="C185" s="1043"/>
      <c r="D185" s="1043"/>
      <c r="E185" s="1043"/>
      <c r="F185" s="1044"/>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2"/>
      <c r="B187" s="1043"/>
      <c r="C187" s="1043"/>
      <c r="D187" s="1043"/>
      <c r="E187" s="1043"/>
      <c r="F187" s="1044"/>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42"/>
      <c r="B190" s="1043"/>
      <c r="C190" s="1043"/>
      <c r="D190" s="1043"/>
      <c r="E190" s="1043"/>
      <c r="F190" s="1044"/>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2"/>
      <c r="B191" s="1043"/>
      <c r="C191" s="1043"/>
      <c r="D191" s="1043"/>
      <c r="E191" s="1043"/>
      <c r="F191" s="1044"/>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2"/>
      <c r="B192" s="1043"/>
      <c r="C192" s="1043"/>
      <c r="D192" s="1043"/>
      <c r="E192" s="1043"/>
      <c r="F192" s="1044"/>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2"/>
      <c r="B193" s="1043"/>
      <c r="C193" s="1043"/>
      <c r="D193" s="1043"/>
      <c r="E193" s="1043"/>
      <c r="F193" s="1044"/>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2"/>
      <c r="B194" s="1043"/>
      <c r="C194" s="1043"/>
      <c r="D194" s="1043"/>
      <c r="E194" s="1043"/>
      <c r="F194" s="1044"/>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2"/>
      <c r="B195" s="1043"/>
      <c r="C195" s="1043"/>
      <c r="D195" s="1043"/>
      <c r="E195" s="1043"/>
      <c r="F195" s="1044"/>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2"/>
      <c r="B196" s="1043"/>
      <c r="C196" s="1043"/>
      <c r="D196" s="1043"/>
      <c r="E196" s="1043"/>
      <c r="F196" s="1044"/>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2"/>
      <c r="B197" s="1043"/>
      <c r="C197" s="1043"/>
      <c r="D197" s="1043"/>
      <c r="E197" s="1043"/>
      <c r="F197" s="1044"/>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2"/>
      <c r="B198" s="1043"/>
      <c r="C198" s="1043"/>
      <c r="D198" s="1043"/>
      <c r="E198" s="1043"/>
      <c r="F198" s="1044"/>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2"/>
      <c r="B200" s="1043"/>
      <c r="C200" s="1043"/>
      <c r="D200" s="1043"/>
      <c r="E200" s="1043"/>
      <c r="F200" s="1044"/>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42"/>
      <c r="B203" s="1043"/>
      <c r="C203" s="1043"/>
      <c r="D203" s="1043"/>
      <c r="E203" s="1043"/>
      <c r="F203" s="1044"/>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2"/>
      <c r="B204" s="1043"/>
      <c r="C204" s="1043"/>
      <c r="D204" s="1043"/>
      <c r="E204" s="1043"/>
      <c r="F204" s="1044"/>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2"/>
      <c r="B205" s="1043"/>
      <c r="C205" s="1043"/>
      <c r="D205" s="1043"/>
      <c r="E205" s="1043"/>
      <c r="F205" s="1044"/>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2"/>
      <c r="B206" s="1043"/>
      <c r="C206" s="1043"/>
      <c r="D206" s="1043"/>
      <c r="E206" s="1043"/>
      <c r="F206" s="1044"/>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2"/>
      <c r="B207" s="1043"/>
      <c r="C207" s="1043"/>
      <c r="D207" s="1043"/>
      <c r="E207" s="1043"/>
      <c r="F207" s="1044"/>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2"/>
      <c r="B208" s="1043"/>
      <c r="C208" s="1043"/>
      <c r="D208" s="1043"/>
      <c r="E208" s="1043"/>
      <c r="F208" s="1044"/>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2"/>
      <c r="B209" s="1043"/>
      <c r="C209" s="1043"/>
      <c r="D209" s="1043"/>
      <c r="E209" s="1043"/>
      <c r="F209" s="1044"/>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2"/>
      <c r="B210" s="1043"/>
      <c r="C210" s="1043"/>
      <c r="D210" s="1043"/>
      <c r="E210" s="1043"/>
      <c r="F210" s="1044"/>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2"/>
      <c r="B211" s="1043"/>
      <c r="C211" s="1043"/>
      <c r="D211" s="1043"/>
      <c r="E211" s="1043"/>
      <c r="F211" s="1044"/>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5"/>
    <row r="214" spans="1:50" ht="30" customHeight="1" x14ac:dyDescent="0.2">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42"/>
      <c r="B217" s="1043"/>
      <c r="C217" s="1043"/>
      <c r="D217" s="1043"/>
      <c r="E217" s="1043"/>
      <c r="F217" s="1044"/>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2"/>
      <c r="B218" s="1043"/>
      <c r="C218" s="1043"/>
      <c r="D218" s="1043"/>
      <c r="E218" s="1043"/>
      <c r="F218" s="1044"/>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2"/>
      <c r="B219" s="1043"/>
      <c r="C219" s="1043"/>
      <c r="D219" s="1043"/>
      <c r="E219" s="1043"/>
      <c r="F219" s="1044"/>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2"/>
      <c r="B220" s="1043"/>
      <c r="C220" s="1043"/>
      <c r="D220" s="1043"/>
      <c r="E220" s="1043"/>
      <c r="F220" s="1044"/>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2"/>
      <c r="B221" s="1043"/>
      <c r="C221" s="1043"/>
      <c r="D221" s="1043"/>
      <c r="E221" s="1043"/>
      <c r="F221" s="1044"/>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2"/>
      <c r="B222" s="1043"/>
      <c r="C222" s="1043"/>
      <c r="D222" s="1043"/>
      <c r="E222" s="1043"/>
      <c r="F222" s="1044"/>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2"/>
      <c r="B223" s="1043"/>
      <c r="C223" s="1043"/>
      <c r="D223" s="1043"/>
      <c r="E223" s="1043"/>
      <c r="F223" s="1044"/>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2"/>
      <c r="B224" s="1043"/>
      <c r="C224" s="1043"/>
      <c r="D224" s="1043"/>
      <c r="E224" s="1043"/>
      <c r="F224" s="1044"/>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2"/>
      <c r="B225" s="1043"/>
      <c r="C225" s="1043"/>
      <c r="D225" s="1043"/>
      <c r="E225" s="1043"/>
      <c r="F225" s="1044"/>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2"/>
      <c r="B227" s="1043"/>
      <c r="C227" s="1043"/>
      <c r="D227" s="1043"/>
      <c r="E227" s="1043"/>
      <c r="F227" s="1044"/>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42"/>
      <c r="B230" s="1043"/>
      <c r="C230" s="1043"/>
      <c r="D230" s="1043"/>
      <c r="E230" s="1043"/>
      <c r="F230" s="1044"/>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2"/>
      <c r="B231" s="1043"/>
      <c r="C231" s="1043"/>
      <c r="D231" s="1043"/>
      <c r="E231" s="1043"/>
      <c r="F231" s="1044"/>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2"/>
      <c r="B232" s="1043"/>
      <c r="C232" s="1043"/>
      <c r="D232" s="1043"/>
      <c r="E232" s="1043"/>
      <c r="F232" s="1044"/>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2"/>
      <c r="B233" s="1043"/>
      <c r="C233" s="1043"/>
      <c r="D233" s="1043"/>
      <c r="E233" s="1043"/>
      <c r="F233" s="1044"/>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2"/>
      <c r="B234" s="1043"/>
      <c r="C234" s="1043"/>
      <c r="D234" s="1043"/>
      <c r="E234" s="1043"/>
      <c r="F234" s="1044"/>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2"/>
      <c r="B235" s="1043"/>
      <c r="C235" s="1043"/>
      <c r="D235" s="1043"/>
      <c r="E235" s="1043"/>
      <c r="F235" s="1044"/>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2"/>
      <c r="B236" s="1043"/>
      <c r="C236" s="1043"/>
      <c r="D236" s="1043"/>
      <c r="E236" s="1043"/>
      <c r="F236" s="1044"/>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2"/>
      <c r="B237" s="1043"/>
      <c r="C237" s="1043"/>
      <c r="D237" s="1043"/>
      <c r="E237" s="1043"/>
      <c r="F237" s="1044"/>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2"/>
      <c r="B238" s="1043"/>
      <c r="C238" s="1043"/>
      <c r="D238" s="1043"/>
      <c r="E238" s="1043"/>
      <c r="F238" s="1044"/>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2"/>
      <c r="B240" s="1043"/>
      <c r="C240" s="1043"/>
      <c r="D240" s="1043"/>
      <c r="E240" s="1043"/>
      <c r="F240" s="1044"/>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42"/>
      <c r="B243" s="1043"/>
      <c r="C243" s="1043"/>
      <c r="D243" s="1043"/>
      <c r="E243" s="1043"/>
      <c r="F243" s="1044"/>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2"/>
      <c r="B244" s="1043"/>
      <c r="C244" s="1043"/>
      <c r="D244" s="1043"/>
      <c r="E244" s="1043"/>
      <c r="F244" s="1044"/>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2"/>
      <c r="B245" s="1043"/>
      <c r="C245" s="1043"/>
      <c r="D245" s="1043"/>
      <c r="E245" s="1043"/>
      <c r="F245" s="1044"/>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2"/>
      <c r="B246" s="1043"/>
      <c r="C246" s="1043"/>
      <c r="D246" s="1043"/>
      <c r="E246" s="1043"/>
      <c r="F246" s="1044"/>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2"/>
      <c r="B247" s="1043"/>
      <c r="C247" s="1043"/>
      <c r="D247" s="1043"/>
      <c r="E247" s="1043"/>
      <c r="F247" s="1044"/>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2"/>
      <c r="B248" s="1043"/>
      <c r="C248" s="1043"/>
      <c r="D248" s="1043"/>
      <c r="E248" s="1043"/>
      <c r="F248" s="1044"/>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2"/>
      <c r="B249" s="1043"/>
      <c r="C249" s="1043"/>
      <c r="D249" s="1043"/>
      <c r="E249" s="1043"/>
      <c r="F249" s="1044"/>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2"/>
      <c r="B250" s="1043"/>
      <c r="C250" s="1043"/>
      <c r="D250" s="1043"/>
      <c r="E250" s="1043"/>
      <c r="F250" s="1044"/>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2"/>
      <c r="B251" s="1043"/>
      <c r="C251" s="1043"/>
      <c r="D251" s="1043"/>
      <c r="E251" s="1043"/>
      <c r="F251" s="1044"/>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2"/>
      <c r="B253" s="1043"/>
      <c r="C253" s="1043"/>
      <c r="D253" s="1043"/>
      <c r="E253" s="1043"/>
      <c r="F253" s="1044"/>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42"/>
      <c r="B256" s="1043"/>
      <c r="C256" s="1043"/>
      <c r="D256" s="1043"/>
      <c r="E256" s="1043"/>
      <c r="F256" s="1044"/>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2"/>
      <c r="B257" s="1043"/>
      <c r="C257" s="1043"/>
      <c r="D257" s="1043"/>
      <c r="E257" s="1043"/>
      <c r="F257" s="1044"/>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2"/>
      <c r="B258" s="1043"/>
      <c r="C258" s="1043"/>
      <c r="D258" s="1043"/>
      <c r="E258" s="1043"/>
      <c r="F258" s="1044"/>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2"/>
      <c r="B259" s="1043"/>
      <c r="C259" s="1043"/>
      <c r="D259" s="1043"/>
      <c r="E259" s="1043"/>
      <c r="F259" s="1044"/>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2"/>
      <c r="B260" s="1043"/>
      <c r="C260" s="1043"/>
      <c r="D260" s="1043"/>
      <c r="E260" s="1043"/>
      <c r="F260" s="1044"/>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2"/>
      <c r="B261" s="1043"/>
      <c r="C261" s="1043"/>
      <c r="D261" s="1043"/>
      <c r="E261" s="1043"/>
      <c r="F261" s="1044"/>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2"/>
      <c r="B262" s="1043"/>
      <c r="C262" s="1043"/>
      <c r="D262" s="1043"/>
      <c r="E262" s="1043"/>
      <c r="F262" s="1044"/>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2"/>
      <c r="B263" s="1043"/>
      <c r="C263" s="1043"/>
      <c r="D263" s="1043"/>
      <c r="E263" s="1043"/>
      <c r="F263" s="1044"/>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2"/>
      <c r="B264" s="1043"/>
      <c r="C264" s="1043"/>
      <c r="D264" s="1043"/>
      <c r="E264" s="1043"/>
      <c r="F264" s="1044"/>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495</v>
      </c>
      <c r="Z3" s="346"/>
      <c r="AA3" s="346"/>
      <c r="AB3" s="346"/>
      <c r="AC3" s="278" t="s">
        <v>478</v>
      </c>
      <c r="AD3" s="278"/>
      <c r="AE3" s="278"/>
      <c r="AF3" s="278"/>
      <c r="AG3" s="278"/>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2">
      <c r="A4" s="1062">
        <v>1</v>
      </c>
      <c r="B4" s="1062">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62">
        <v>2</v>
      </c>
      <c r="B5" s="1062">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62">
        <v>3</v>
      </c>
      <c r="B6" s="1062">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62">
        <v>4</v>
      </c>
      <c r="B7" s="1062">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62">
        <v>5</v>
      </c>
      <c r="B8" s="1062">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62">
        <v>6</v>
      </c>
      <c r="B9" s="1062">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62">
        <v>7</v>
      </c>
      <c r="B10" s="1062">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62">
        <v>8</v>
      </c>
      <c r="B11" s="1062">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62">
        <v>9</v>
      </c>
      <c r="B12" s="1062">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62">
        <v>10</v>
      </c>
      <c r="B13" s="1062">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62">
        <v>11</v>
      </c>
      <c r="B14" s="1062">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62">
        <v>12</v>
      </c>
      <c r="B15" s="1062">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62">
        <v>13</v>
      </c>
      <c r="B16" s="1062">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62">
        <v>14</v>
      </c>
      <c r="B17" s="1062">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62">
        <v>15</v>
      </c>
      <c r="B18" s="1062">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62">
        <v>16</v>
      </c>
      <c r="B19" s="1062">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62">
        <v>17</v>
      </c>
      <c r="B20" s="1062">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62">
        <v>18</v>
      </c>
      <c r="B21" s="1062">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62">
        <v>19</v>
      </c>
      <c r="B22" s="1062">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62">
        <v>20</v>
      </c>
      <c r="B23" s="1062">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62">
        <v>21</v>
      </c>
      <c r="B24" s="1062">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62">
        <v>22</v>
      </c>
      <c r="B25" s="1062">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62">
        <v>23</v>
      </c>
      <c r="B26" s="1062">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62">
        <v>24</v>
      </c>
      <c r="B27" s="1062">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62">
        <v>25</v>
      </c>
      <c r="B28" s="1062">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62">
        <v>26</v>
      </c>
      <c r="B29" s="1062">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62">
        <v>27</v>
      </c>
      <c r="B30" s="1062">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62">
        <v>28</v>
      </c>
      <c r="B31" s="1062">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62">
        <v>29</v>
      </c>
      <c r="B32" s="1062">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62">
        <v>30</v>
      </c>
      <c r="B33" s="1062">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495</v>
      </c>
      <c r="Z36" s="346"/>
      <c r="AA36" s="346"/>
      <c r="AB36" s="346"/>
      <c r="AC36" s="278" t="s">
        <v>478</v>
      </c>
      <c r="AD36" s="278"/>
      <c r="AE36" s="278"/>
      <c r="AF36" s="278"/>
      <c r="AG36" s="278"/>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2">
      <c r="A37" s="1062">
        <v>1</v>
      </c>
      <c r="B37" s="1062">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62">
        <v>2</v>
      </c>
      <c r="B38" s="1062">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62">
        <v>3</v>
      </c>
      <c r="B39" s="1062">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62">
        <v>4</v>
      </c>
      <c r="B40" s="1062">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62">
        <v>5</v>
      </c>
      <c r="B41" s="1062">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62">
        <v>6</v>
      </c>
      <c r="B42" s="1062">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62">
        <v>7</v>
      </c>
      <c r="B43" s="1062">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62">
        <v>8</v>
      </c>
      <c r="B44" s="1062">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62">
        <v>9</v>
      </c>
      <c r="B45" s="1062">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62">
        <v>10</v>
      </c>
      <c r="B46" s="1062">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62">
        <v>11</v>
      </c>
      <c r="B47" s="1062">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62">
        <v>12</v>
      </c>
      <c r="B48" s="1062">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62">
        <v>13</v>
      </c>
      <c r="B49" s="1062">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62">
        <v>14</v>
      </c>
      <c r="B50" s="1062">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62">
        <v>15</v>
      </c>
      <c r="B51" s="1062">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62">
        <v>16</v>
      </c>
      <c r="B52" s="1062">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62">
        <v>17</v>
      </c>
      <c r="B53" s="1062">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62">
        <v>18</v>
      </c>
      <c r="B54" s="1062">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62">
        <v>19</v>
      </c>
      <c r="B55" s="1062">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62">
        <v>20</v>
      </c>
      <c r="B56" s="1062">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62">
        <v>21</v>
      </c>
      <c r="B57" s="1062">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62">
        <v>22</v>
      </c>
      <c r="B58" s="1062">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62">
        <v>23</v>
      </c>
      <c r="B59" s="1062">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62">
        <v>24</v>
      </c>
      <c r="B60" s="1062">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62">
        <v>25</v>
      </c>
      <c r="B61" s="1062">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62">
        <v>26</v>
      </c>
      <c r="B62" s="1062">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62">
        <v>27</v>
      </c>
      <c r="B63" s="1062">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62">
        <v>28</v>
      </c>
      <c r="B64" s="1062">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62">
        <v>29</v>
      </c>
      <c r="B65" s="1062">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62">
        <v>30</v>
      </c>
      <c r="B66" s="1062">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495</v>
      </c>
      <c r="Z69" s="346"/>
      <c r="AA69" s="346"/>
      <c r="AB69" s="346"/>
      <c r="AC69" s="278" t="s">
        <v>478</v>
      </c>
      <c r="AD69" s="278"/>
      <c r="AE69" s="278"/>
      <c r="AF69" s="278"/>
      <c r="AG69" s="278"/>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2">
      <c r="A70" s="1062">
        <v>1</v>
      </c>
      <c r="B70" s="1062">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62">
        <v>2</v>
      </c>
      <c r="B71" s="1062">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62">
        <v>3</v>
      </c>
      <c r="B72" s="1062">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62">
        <v>4</v>
      </c>
      <c r="B73" s="1062">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62">
        <v>5</v>
      </c>
      <c r="B74" s="1062">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62">
        <v>6</v>
      </c>
      <c r="B75" s="1062">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62">
        <v>7</v>
      </c>
      <c r="B76" s="1062">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62">
        <v>8</v>
      </c>
      <c r="B77" s="1062">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62">
        <v>9</v>
      </c>
      <c r="B78" s="1062">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62">
        <v>10</v>
      </c>
      <c r="B79" s="1062">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62">
        <v>11</v>
      </c>
      <c r="B80" s="1062">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62">
        <v>12</v>
      </c>
      <c r="B81" s="1062">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62">
        <v>13</v>
      </c>
      <c r="B82" s="1062">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62">
        <v>14</v>
      </c>
      <c r="B83" s="1062">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62">
        <v>15</v>
      </c>
      <c r="B84" s="1062">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62">
        <v>16</v>
      </c>
      <c r="B85" s="1062">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62">
        <v>17</v>
      </c>
      <c r="B86" s="1062">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62">
        <v>18</v>
      </c>
      <c r="B87" s="1062">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62">
        <v>19</v>
      </c>
      <c r="B88" s="1062">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62">
        <v>20</v>
      </c>
      <c r="B89" s="1062">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62">
        <v>21</v>
      </c>
      <c r="B90" s="1062">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62">
        <v>22</v>
      </c>
      <c r="B91" s="1062">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62">
        <v>23</v>
      </c>
      <c r="B92" s="1062">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62">
        <v>24</v>
      </c>
      <c r="B93" s="1062">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62">
        <v>25</v>
      </c>
      <c r="B94" s="1062">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62">
        <v>26</v>
      </c>
      <c r="B95" s="1062">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62">
        <v>27</v>
      </c>
      <c r="B96" s="1062">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62">
        <v>28</v>
      </c>
      <c r="B97" s="1062">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62">
        <v>29</v>
      </c>
      <c r="B98" s="1062">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62">
        <v>30</v>
      </c>
      <c r="B99" s="1062">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495</v>
      </c>
      <c r="Z102" s="346"/>
      <c r="AA102" s="346"/>
      <c r="AB102" s="346"/>
      <c r="AC102" s="278" t="s">
        <v>478</v>
      </c>
      <c r="AD102" s="278"/>
      <c r="AE102" s="278"/>
      <c r="AF102" s="278"/>
      <c r="AG102" s="278"/>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2">
      <c r="A103" s="1062">
        <v>1</v>
      </c>
      <c r="B103" s="1062">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62">
        <v>2</v>
      </c>
      <c r="B104" s="1062">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62">
        <v>3</v>
      </c>
      <c r="B105" s="1062">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62">
        <v>4</v>
      </c>
      <c r="B106" s="1062">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62">
        <v>5</v>
      </c>
      <c r="B107" s="1062">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62">
        <v>6</v>
      </c>
      <c r="B108" s="1062">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62">
        <v>7</v>
      </c>
      <c r="B109" s="1062">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62">
        <v>8</v>
      </c>
      <c r="B110" s="1062">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62">
        <v>9</v>
      </c>
      <c r="B111" s="1062">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62">
        <v>10</v>
      </c>
      <c r="B112" s="1062">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62">
        <v>11</v>
      </c>
      <c r="B113" s="1062">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62">
        <v>12</v>
      </c>
      <c r="B114" s="1062">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62">
        <v>13</v>
      </c>
      <c r="B115" s="1062">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62">
        <v>14</v>
      </c>
      <c r="B116" s="1062">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62">
        <v>15</v>
      </c>
      <c r="B117" s="1062">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62">
        <v>16</v>
      </c>
      <c r="B118" s="1062">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62">
        <v>17</v>
      </c>
      <c r="B119" s="1062">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62">
        <v>18</v>
      </c>
      <c r="B120" s="1062">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62">
        <v>19</v>
      </c>
      <c r="B121" s="1062">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62">
        <v>20</v>
      </c>
      <c r="B122" s="1062">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62">
        <v>21</v>
      </c>
      <c r="B123" s="1062">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62">
        <v>22</v>
      </c>
      <c r="B124" s="1062">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62">
        <v>23</v>
      </c>
      <c r="B125" s="1062">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62">
        <v>24</v>
      </c>
      <c r="B126" s="1062">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62">
        <v>25</v>
      </c>
      <c r="B127" s="1062">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62">
        <v>26</v>
      </c>
      <c r="B128" s="1062">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62">
        <v>27</v>
      </c>
      <c r="B129" s="1062">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62">
        <v>28</v>
      </c>
      <c r="B130" s="1062">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62">
        <v>29</v>
      </c>
      <c r="B131" s="1062">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62">
        <v>30</v>
      </c>
      <c r="B132" s="1062">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495</v>
      </c>
      <c r="Z135" s="346"/>
      <c r="AA135" s="346"/>
      <c r="AB135" s="346"/>
      <c r="AC135" s="278" t="s">
        <v>478</v>
      </c>
      <c r="AD135" s="278"/>
      <c r="AE135" s="278"/>
      <c r="AF135" s="278"/>
      <c r="AG135" s="278"/>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2">
      <c r="A136" s="1062">
        <v>1</v>
      </c>
      <c r="B136" s="1062">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62">
        <v>2</v>
      </c>
      <c r="B137" s="1062">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62">
        <v>3</v>
      </c>
      <c r="B138" s="1062">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62">
        <v>4</v>
      </c>
      <c r="B139" s="1062">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62">
        <v>5</v>
      </c>
      <c r="B140" s="1062">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62">
        <v>6</v>
      </c>
      <c r="B141" s="1062">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62">
        <v>7</v>
      </c>
      <c r="B142" s="1062">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62">
        <v>8</v>
      </c>
      <c r="B143" s="1062">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62">
        <v>9</v>
      </c>
      <c r="B144" s="1062">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62">
        <v>10</v>
      </c>
      <c r="B145" s="1062">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62">
        <v>11</v>
      </c>
      <c r="B146" s="1062">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62">
        <v>12</v>
      </c>
      <c r="B147" s="1062">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62">
        <v>13</v>
      </c>
      <c r="B148" s="1062">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62">
        <v>14</v>
      </c>
      <c r="B149" s="1062">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62">
        <v>15</v>
      </c>
      <c r="B150" s="1062">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62">
        <v>16</v>
      </c>
      <c r="B151" s="1062">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62">
        <v>17</v>
      </c>
      <c r="B152" s="1062">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62">
        <v>18</v>
      </c>
      <c r="B153" s="1062">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62">
        <v>19</v>
      </c>
      <c r="B154" s="1062">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62">
        <v>20</v>
      </c>
      <c r="B155" s="1062">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62">
        <v>21</v>
      </c>
      <c r="B156" s="1062">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62">
        <v>22</v>
      </c>
      <c r="B157" s="1062">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62">
        <v>23</v>
      </c>
      <c r="B158" s="1062">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62">
        <v>24</v>
      </c>
      <c r="B159" s="1062">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62">
        <v>25</v>
      </c>
      <c r="B160" s="1062">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62">
        <v>26</v>
      </c>
      <c r="B161" s="1062">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62">
        <v>27</v>
      </c>
      <c r="B162" s="1062">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62">
        <v>28</v>
      </c>
      <c r="B163" s="1062">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62">
        <v>29</v>
      </c>
      <c r="B164" s="1062">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62">
        <v>30</v>
      </c>
      <c r="B165" s="1062">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495</v>
      </c>
      <c r="Z168" s="346"/>
      <c r="AA168" s="346"/>
      <c r="AB168" s="346"/>
      <c r="AC168" s="278" t="s">
        <v>478</v>
      </c>
      <c r="AD168" s="278"/>
      <c r="AE168" s="278"/>
      <c r="AF168" s="278"/>
      <c r="AG168" s="278"/>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2">
      <c r="A169" s="1062">
        <v>1</v>
      </c>
      <c r="B169" s="1062">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62">
        <v>2</v>
      </c>
      <c r="B170" s="1062">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62">
        <v>3</v>
      </c>
      <c r="B171" s="1062">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62">
        <v>4</v>
      </c>
      <c r="B172" s="1062">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62">
        <v>5</v>
      </c>
      <c r="B173" s="1062">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62">
        <v>6</v>
      </c>
      <c r="B174" s="1062">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62">
        <v>7</v>
      </c>
      <c r="B175" s="1062">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62">
        <v>8</v>
      </c>
      <c r="B176" s="1062">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62">
        <v>9</v>
      </c>
      <c r="B177" s="1062">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62">
        <v>10</v>
      </c>
      <c r="B178" s="1062">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62">
        <v>11</v>
      </c>
      <c r="B179" s="1062">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62">
        <v>12</v>
      </c>
      <c r="B180" s="1062">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62">
        <v>13</v>
      </c>
      <c r="B181" s="1062">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62">
        <v>14</v>
      </c>
      <c r="B182" s="1062">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62">
        <v>15</v>
      </c>
      <c r="B183" s="1062">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62">
        <v>16</v>
      </c>
      <c r="B184" s="1062">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62">
        <v>17</v>
      </c>
      <c r="B185" s="1062">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62">
        <v>18</v>
      </c>
      <c r="B186" s="1062">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62">
        <v>19</v>
      </c>
      <c r="B187" s="1062">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62">
        <v>20</v>
      </c>
      <c r="B188" s="1062">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62">
        <v>21</v>
      </c>
      <c r="B189" s="1062">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62">
        <v>22</v>
      </c>
      <c r="B190" s="1062">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62">
        <v>23</v>
      </c>
      <c r="B191" s="1062">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62">
        <v>24</v>
      </c>
      <c r="B192" s="1062">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62">
        <v>25</v>
      </c>
      <c r="B193" s="1062">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62">
        <v>26</v>
      </c>
      <c r="B194" s="1062">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62">
        <v>27</v>
      </c>
      <c r="B195" s="1062">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62">
        <v>28</v>
      </c>
      <c r="B196" s="1062">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62">
        <v>29</v>
      </c>
      <c r="B197" s="1062">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62">
        <v>30</v>
      </c>
      <c r="B198" s="1062">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495</v>
      </c>
      <c r="Z201" s="346"/>
      <c r="AA201" s="346"/>
      <c r="AB201" s="346"/>
      <c r="AC201" s="278" t="s">
        <v>478</v>
      </c>
      <c r="AD201" s="278"/>
      <c r="AE201" s="278"/>
      <c r="AF201" s="278"/>
      <c r="AG201" s="278"/>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2">
      <c r="A202" s="1062">
        <v>1</v>
      </c>
      <c r="B202" s="1062">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62">
        <v>2</v>
      </c>
      <c r="B203" s="1062">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62">
        <v>3</v>
      </c>
      <c r="B204" s="1062">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62">
        <v>4</v>
      </c>
      <c r="B205" s="1062">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62">
        <v>5</v>
      </c>
      <c r="B206" s="1062">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62">
        <v>6</v>
      </c>
      <c r="B207" s="1062">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62">
        <v>7</v>
      </c>
      <c r="B208" s="1062">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62">
        <v>8</v>
      </c>
      <c r="B209" s="1062">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62">
        <v>9</v>
      </c>
      <c r="B210" s="1062">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62">
        <v>10</v>
      </c>
      <c r="B211" s="1062">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62">
        <v>11</v>
      </c>
      <c r="B212" s="1062">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62">
        <v>12</v>
      </c>
      <c r="B213" s="1062">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62">
        <v>13</v>
      </c>
      <c r="B214" s="1062">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62">
        <v>14</v>
      </c>
      <c r="B215" s="1062">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62">
        <v>15</v>
      </c>
      <c r="B216" s="1062">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62">
        <v>16</v>
      </c>
      <c r="B217" s="1062">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62">
        <v>17</v>
      </c>
      <c r="B218" s="1062">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62">
        <v>18</v>
      </c>
      <c r="B219" s="1062">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62">
        <v>19</v>
      </c>
      <c r="B220" s="1062">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62">
        <v>20</v>
      </c>
      <c r="B221" s="1062">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62">
        <v>21</v>
      </c>
      <c r="B222" s="1062">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62">
        <v>22</v>
      </c>
      <c r="B223" s="1062">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62">
        <v>23</v>
      </c>
      <c r="B224" s="1062">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62">
        <v>24</v>
      </c>
      <c r="B225" s="1062">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62">
        <v>25</v>
      </c>
      <c r="B226" s="1062">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62">
        <v>26</v>
      </c>
      <c r="B227" s="1062">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62">
        <v>27</v>
      </c>
      <c r="B228" s="1062">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62">
        <v>28</v>
      </c>
      <c r="B229" s="1062">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62">
        <v>29</v>
      </c>
      <c r="B230" s="1062">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62">
        <v>30</v>
      </c>
      <c r="B231" s="1062">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495</v>
      </c>
      <c r="Z234" s="346"/>
      <c r="AA234" s="346"/>
      <c r="AB234" s="346"/>
      <c r="AC234" s="278" t="s">
        <v>478</v>
      </c>
      <c r="AD234" s="278"/>
      <c r="AE234" s="278"/>
      <c r="AF234" s="278"/>
      <c r="AG234" s="278"/>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2">
      <c r="A235" s="1062">
        <v>1</v>
      </c>
      <c r="B235" s="1062">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62">
        <v>2</v>
      </c>
      <c r="B236" s="1062">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62">
        <v>3</v>
      </c>
      <c r="B237" s="1062">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62">
        <v>4</v>
      </c>
      <c r="B238" s="1062">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62">
        <v>5</v>
      </c>
      <c r="B239" s="1062">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62">
        <v>6</v>
      </c>
      <c r="B240" s="1062">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62">
        <v>7</v>
      </c>
      <c r="B241" s="1062">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62">
        <v>8</v>
      </c>
      <c r="B242" s="1062">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62">
        <v>9</v>
      </c>
      <c r="B243" s="1062">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62">
        <v>10</v>
      </c>
      <c r="B244" s="1062">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62">
        <v>11</v>
      </c>
      <c r="B245" s="1062">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62">
        <v>12</v>
      </c>
      <c r="B246" s="1062">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62">
        <v>13</v>
      </c>
      <c r="B247" s="1062">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62">
        <v>14</v>
      </c>
      <c r="B248" s="1062">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62">
        <v>15</v>
      </c>
      <c r="B249" s="1062">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62">
        <v>16</v>
      </c>
      <c r="B250" s="1062">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62">
        <v>17</v>
      </c>
      <c r="B251" s="1062">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62">
        <v>18</v>
      </c>
      <c r="B252" s="1062">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62">
        <v>19</v>
      </c>
      <c r="B253" s="1062">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62">
        <v>20</v>
      </c>
      <c r="B254" s="1062">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62">
        <v>21</v>
      </c>
      <c r="B255" s="1062">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62">
        <v>22</v>
      </c>
      <c r="B256" s="1062">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62">
        <v>23</v>
      </c>
      <c r="B257" s="1062">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62">
        <v>24</v>
      </c>
      <c r="B258" s="1062">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62">
        <v>25</v>
      </c>
      <c r="B259" s="1062">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62">
        <v>26</v>
      </c>
      <c r="B260" s="1062">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62">
        <v>27</v>
      </c>
      <c r="B261" s="1062">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62">
        <v>28</v>
      </c>
      <c r="B262" s="1062">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62">
        <v>29</v>
      </c>
      <c r="B263" s="1062">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62">
        <v>30</v>
      </c>
      <c r="B264" s="1062">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495</v>
      </c>
      <c r="Z267" s="346"/>
      <c r="AA267" s="346"/>
      <c r="AB267" s="346"/>
      <c r="AC267" s="278" t="s">
        <v>478</v>
      </c>
      <c r="AD267" s="278"/>
      <c r="AE267" s="278"/>
      <c r="AF267" s="278"/>
      <c r="AG267" s="278"/>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2">
      <c r="A268" s="1062">
        <v>1</v>
      </c>
      <c r="B268" s="1062">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62">
        <v>2</v>
      </c>
      <c r="B269" s="1062">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62">
        <v>3</v>
      </c>
      <c r="B270" s="1062">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62">
        <v>4</v>
      </c>
      <c r="B271" s="1062">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62">
        <v>5</v>
      </c>
      <c r="B272" s="1062">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62">
        <v>6</v>
      </c>
      <c r="B273" s="1062">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62">
        <v>7</v>
      </c>
      <c r="B274" s="1062">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62">
        <v>8</v>
      </c>
      <c r="B275" s="1062">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62">
        <v>9</v>
      </c>
      <c r="B276" s="1062">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62">
        <v>10</v>
      </c>
      <c r="B277" s="1062">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62">
        <v>11</v>
      </c>
      <c r="B278" s="1062">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62">
        <v>12</v>
      </c>
      <c r="B279" s="1062">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62">
        <v>13</v>
      </c>
      <c r="B280" s="1062">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62">
        <v>14</v>
      </c>
      <c r="B281" s="1062">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62">
        <v>15</v>
      </c>
      <c r="B282" s="1062">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62">
        <v>16</v>
      </c>
      <c r="B283" s="1062">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62">
        <v>17</v>
      </c>
      <c r="B284" s="1062">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62">
        <v>18</v>
      </c>
      <c r="B285" s="1062">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62">
        <v>19</v>
      </c>
      <c r="B286" s="1062">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62">
        <v>20</v>
      </c>
      <c r="B287" s="1062">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62">
        <v>21</v>
      </c>
      <c r="B288" s="1062">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62">
        <v>22</v>
      </c>
      <c r="B289" s="1062">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62">
        <v>23</v>
      </c>
      <c r="B290" s="1062">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62">
        <v>24</v>
      </c>
      <c r="B291" s="1062">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62">
        <v>25</v>
      </c>
      <c r="B292" s="1062">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62">
        <v>26</v>
      </c>
      <c r="B293" s="1062">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62">
        <v>27</v>
      </c>
      <c r="B294" s="1062">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62">
        <v>28</v>
      </c>
      <c r="B295" s="1062">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62">
        <v>29</v>
      </c>
      <c r="B296" s="1062">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62">
        <v>30</v>
      </c>
      <c r="B297" s="1062">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495</v>
      </c>
      <c r="Z300" s="346"/>
      <c r="AA300" s="346"/>
      <c r="AB300" s="346"/>
      <c r="AC300" s="278" t="s">
        <v>478</v>
      </c>
      <c r="AD300" s="278"/>
      <c r="AE300" s="278"/>
      <c r="AF300" s="278"/>
      <c r="AG300" s="278"/>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2">
      <c r="A301" s="1062">
        <v>1</v>
      </c>
      <c r="B301" s="1062">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62">
        <v>2</v>
      </c>
      <c r="B302" s="1062">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62">
        <v>3</v>
      </c>
      <c r="B303" s="1062">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62">
        <v>4</v>
      </c>
      <c r="B304" s="1062">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62">
        <v>5</v>
      </c>
      <c r="B305" s="1062">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62">
        <v>6</v>
      </c>
      <c r="B306" s="1062">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62">
        <v>7</v>
      </c>
      <c r="B307" s="1062">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62">
        <v>8</v>
      </c>
      <c r="B308" s="1062">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62">
        <v>9</v>
      </c>
      <c r="B309" s="1062">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62">
        <v>10</v>
      </c>
      <c r="B310" s="1062">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62">
        <v>11</v>
      </c>
      <c r="B311" s="1062">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62">
        <v>12</v>
      </c>
      <c r="B312" s="1062">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62">
        <v>13</v>
      </c>
      <c r="B313" s="1062">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62">
        <v>14</v>
      </c>
      <c r="B314" s="1062">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62">
        <v>15</v>
      </c>
      <c r="B315" s="1062">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62">
        <v>16</v>
      </c>
      <c r="B316" s="1062">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62">
        <v>17</v>
      </c>
      <c r="B317" s="1062">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62">
        <v>18</v>
      </c>
      <c r="B318" s="1062">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62">
        <v>19</v>
      </c>
      <c r="B319" s="1062">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62">
        <v>20</v>
      </c>
      <c r="B320" s="1062">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62">
        <v>21</v>
      </c>
      <c r="B321" s="1062">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62">
        <v>22</v>
      </c>
      <c r="B322" s="1062">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62">
        <v>23</v>
      </c>
      <c r="B323" s="1062">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62">
        <v>24</v>
      </c>
      <c r="B324" s="1062">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62">
        <v>25</v>
      </c>
      <c r="B325" s="1062">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62">
        <v>26</v>
      </c>
      <c r="B326" s="1062">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62">
        <v>27</v>
      </c>
      <c r="B327" s="1062">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62">
        <v>28</v>
      </c>
      <c r="B328" s="1062">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62">
        <v>29</v>
      </c>
      <c r="B329" s="1062">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62">
        <v>30</v>
      </c>
      <c r="B330" s="1062">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495</v>
      </c>
      <c r="Z333" s="346"/>
      <c r="AA333" s="346"/>
      <c r="AB333" s="346"/>
      <c r="AC333" s="278" t="s">
        <v>478</v>
      </c>
      <c r="AD333" s="278"/>
      <c r="AE333" s="278"/>
      <c r="AF333" s="278"/>
      <c r="AG333" s="278"/>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2">
      <c r="A334" s="1062">
        <v>1</v>
      </c>
      <c r="B334" s="1062">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62">
        <v>2</v>
      </c>
      <c r="B335" s="1062">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62">
        <v>3</v>
      </c>
      <c r="B336" s="1062">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62">
        <v>4</v>
      </c>
      <c r="B337" s="1062">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62">
        <v>5</v>
      </c>
      <c r="B338" s="1062">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62">
        <v>6</v>
      </c>
      <c r="B339" s="1062">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62">
        <v>7</v>
      </c>
      <c r="B340" s="1062">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62">
        <v>8</v>
      </c>
      <c r="B341" s="1062">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62">
        <v>9</v>
      </c>
      <c r="B342" s="1062">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62">
        <v>10</v>
      </c>
      <c r="B343" s="1062">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62">
        <v>11</v>
      </c>
      <c r="B344" s="1062">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62">
        <v>12</v>
      </c>
      <c r="B345" s="1062">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62">
        <v>13</v>
      </c>
      <c r="B346" s="1062">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62">
        <v>14</v>
      </c>
      <c r="B347" s="1062">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62">
        <v>15</v>
      </c>
      <c r="B348" s="1062">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62">
        <v>16</v>
      </c>
      <c r="B349" s="1062">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62">
        <v>17</v>
      </c>
      <c r="B350" s="1062">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62">
        <v>18</v>
      </c>
      <c r="B351" s="1062">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62">
        <v>19</v>
      </c>
      <c r="B352" s="1062">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62">
        <v>20</v>
      </c>
      <c r="B353" s="1062">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62">
        <v>21</v>
      </c>
      <c r="B354" s="1062">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62">
        <v>22</v>
      </c>
      <c r="B355" s="1062">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62">
        <v>23</v>
      </c>
      <c r="B356" s="1062">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62">
        <v>24</v>
      </c>
      <c r="B357" s="1062">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62">
        <v>25</v>
      </c>
      <c r="B358" s="1062">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62">
        <v>26</v>
      </c>
      <c r="B359" s="1062">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62">
        <v>27</v>
      </c>
      <c r="B360" s="1062">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62">
        <v>28</v>
      </c>
      <c r="B361" s="1062">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62">
        <v>29</v>
      </c>
      <c r="B362" s="1062">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62">
        <v>30</v>
      </c>
      <c r="B363" s="1062">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495</v>
      </c>
      <c r="Z366" s="346"/>
      <c r="AA366" s="346"/>
      <c r="AB366" s="346"/>
      <c r="AC366" s="278" t="s">
        <v>478</v>
      </c>
      <c r="AD366" s="278"/>
      <c r="AE366" s="278"/>
      <c r="AF366" s="278"/>
      <c r="AG366" s="278"/>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2">
      <c r="A367" s="1062">
        <v>1</v>
      </c>
      <c r="B367" s="1062">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62">
        <v>2</v>
      </c>
      <c r="B368" s="1062">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62">
        <v>3</v>
      </c>
      <c r="B369" s="1062">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62">
        <v>4</v>
      </c>
      <c r="B370" s="1062">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62">
        <v>5</v>
      </c>
      <c r="B371" s="1062">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62">
        <v>6</v>
      </c>
      <c r="B372" s="1062">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62">
        <v>7</v>
      </c>
      <c r="B373" s="1062">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62">
        <v>8</v>
      </c>
      <c r="B374" s="1062">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62">
        <v>9</v>
      </c>
      <c r="B375" s="1062">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62">
        <v>10</v>
      </c>
      <c r="B376" s="1062">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62">
        <v>11</v>
      </c>
      <c r="B377" s="1062">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62">
        <v>12</v>
      </c>
      <c r="B378" s="1062">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62">
        <v>13</v>
      </c>
      <c r="B379" s="1062">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62">
        <v>14</v>
      </c>
      <c r="B380" s="1062">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62">
        <v>15</v>
      </c>
      <c r="B381" s="1062">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62">
        <v>16</v>
      </c>
      <c r="B382" s="1062">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62">
        <v>17</v>
      </c>
      <c r="B383" s="1062">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62">
        <v>18</v>
      </c>
      <c r="B384" s="1062">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62">
        <v>19</v>
      </c>
      <c r="B385" s="1062">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62">
        <v>20</v>
      </c>
      <c r="B386" s="1062">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62">
        <v>21</v>
      </c>
      <c r="B387" s="1062">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62">
        <v>22</v>
      </c>
      <c r="B388" s="1062">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62">
        <v>23</v>
      </c>
      <c r="B389" s="1062">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62">
        <v>24</v>
      </c>
      <c r="B390" s="1062">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62">
        <v>25</v>
      </c>
      <c r="B391" s="1062">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62">
        <v>26</v>
      </c>
      <c r="B392" s="1062">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62">
        <v>27</v>
      </c>
      <c r="B393" s="1062">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62">
        <v>28</v>
      </c>
      <c r="B394" s="1062">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62">
        <v>29</v>
      </c>
      <c r="B395" s="1062">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62">
        <v>30</v>
      </c>
      <c r="B396" s="1062">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495</v>
      </c>
      <c r="Z399" s="346"/>
      <c r="AA399" s="346"/>
      <c r="AB399" s="346"/>
      <c r="AC399" s="278" t="s">
        <v>478</v>
      </c>
      <c r="AD399" s="278"/>
      <c r="AE399" s="278"/>
      <c r="AF399" s="278"/>
      <c r="AG399" s="278"/>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2">
      <c r="A400" s="1062">
        <v>1</v>
      </c>
      <c r="B400" s="1062">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62">
        <v>2</v>
      </c>
      <c r="B401" s="1062">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62">
        <v>3</v>
      </c>
      <c r="B402" s="1062">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62">
        <v>4</v>
      </c>
      <c r="B403" s="1062">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62">
        <v>5</v>
      </c>
      <c r="B404" s="1062">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62">
        <v>6</v>
      </c>
      <c r="B405" s="1062">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62">
        <v>7</v>
      </c>
      <c r="B406" s="1062">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62">
        <v>8</v>
      </c>
      <c r="B407" s="1062">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62">
        <v>9</v>
      </c>
      <c r="B408" s="1062">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62">
        <v>10</v>
      </c>
      <c r="B409" s="1062">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62">
        <v>11</v>
      </c>
      <c r="B410" s="1062">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62">
        <v>12</v>
      </c>
      <c r="B411" s="1062">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62">
        <v>13</v>
      </c>
      <c r="B412" s="1062">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62">
        <v>14</v>
      </c>
      <c r="B413" s="1062">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62">
        <v>15</v>
      </c>
      <c r="B414" s="1062">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62">
        <v>16</v>
      </c>
      <c r="B415" s="1062">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62">
        <v>17</v>
      </c>
      <c r="B416" s="1062">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62">
        <v>18</v>
      </c>
      <c r="B417" s="1062">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62">
        <v>19</v>
      </c>
      <c r="B418" s="1062">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62">
        <v>20</v>
      </c>
      <c r="B419" s="1062">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62">
        <v>21</v>
      </c>
      <c r="B420" s="1062">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62">
        <v>22</v>
      </c>
      <c r="B421" s="1062">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62">
        <v>23</v>
      </c>
      <c r="B422" s="1062">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62">
        <v>24</v>
      </c>
      <c r="B423" s="1062">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62">
        <v>25</v>
      </c>
      <c r="B424" s="1062">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62">
        <v>26</v>
      </c>
      <c r="B425" s="1062">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62">
        <v>27</v>
      </c>
      <c r="B426" s="1062">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62">
        <v>28</v>
      </c>
      <c r="B427" s="1062">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62">
        <v>29</v>
      </c>
      <c r="B428" s="1062">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62">
        <v>30</v>
      </c>
      <c r="B429" s="1062">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495</v>
      </c>
      <c r="Z432" s="346"/>
      <c r="AA432" s="346"/>
      <c r="AB432" s="346"/>
      <c r="AC432" s="278" t="s">
        <v>478</v>
      </c>
      <c r="AD432" s="278"/>
      <c r="AE432" s="278"/>
      <c r="AF432" s="278"/>
      <c r="AG432" s="278"/>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2">
      <c r="A433" s="1062">
        <v>1</v>
      </c>
      <c r="B433" s="1062">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62">
        <v>2</v>
      </c>
      <c r="B434" s="1062">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62">
        <v>3</v>
      </c>
      <c r="B435" s="1062">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62">
        <v>4</v>
      </c>
      <c r="B436" s="1062">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62">
        <v>5</v>
      </c>
      <c r="B437" s="1062">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62">
        <v>6</v>
      </c>
      <c r="B438" s="1062">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62">
        <v>7</v>
      </c>
      <c r="B439" s="1062">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62">
        <v>8</v>
      </c>
      <c r="B440" s="1062">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62">
        <v>9</v>
      </c>
      <c r="B441" s="1062">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62">
        <v>10</v>
      </c>
      <c r="B442" s="1062">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62">
        <v>11</v>
      </c>
      <c r="B443" s="1062">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62">
        <v>12</v>
      </c>
      <c r="B444" s="1062">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62">
        <v>13</v>
      </c>
      <c r="B445" s="1062">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62">
        <v>14</v>
      </c>
      <c r="B446" s="1062">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62">
        <v>15</v>
      </c>
      <c r="B447" s="1062">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62">
        <v>16</v>
      </c>
      <c r="B448" s="1062">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62">
        <v>17</v>
      </c>
      <c r="B449" s="1062">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62">
        <v>18</v>
      </c>
      <c r="B450" s="1062">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62">
        <v>19</v>
      </c>
      <c r="B451" s="1062">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62">
        <v>20</v>
      </c>
      <c r="B452" s="1062">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62">
        <v>21</v>
      </c>
      <c r="B453" s="1062">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62">
        <v>22</v>
      </c>
      <c r="B454" s="1062">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62">
        <v>23</v>
      </c>
      <c r="B455" s="1062">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62">
        <v>24</v>
      </c>
      <c r="B456" s="1062">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62">
        <v>25</v>
      </c>
      <c r="B457" s="1062">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62">
        <v>26</v>
      </c>
      <c r="B458" s="1062">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62">
        <v>27</v>
      </c>
      <c r="B459" s="1062">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62">
        <v>28</v>
      </c>
      <c r="B460" s="1062">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62">
        <v>29</v>
      </c>
      <c r="B461" s="1062">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62">
        <v>30</v>
      </c>
      <c r="B462" s="1062">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495</v>
      </c>
      <c r="Z465" s="346"/>
      <c r="AA465" s="346"/>
      <c r="AB465" s="346"/>
      <c r="AC465" s="278" t="s">
        <v>478</v>
      </c>
      <c r="AD465" s="278"/>
      <c r="AE465" s="278"/>
      <c r="AF465" s="278"/>
      <c r="AG465" s="278"/>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2">
      <c r="A466" s="1062">
        <v>1</v>
      </c>
      <c r="B466" s="1062">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62">
        <v>2</v>
      </c>
      <c r="B467" s="1062">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62">
        <v>3</v>
      </c>
      <c r="B468" s="1062">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62">
        <v>4</v>
      </c>
      <c r="B469" s="1062">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62">
        <v>5</v>
      </c>
      <c r="B470" s="1062">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62">
        <v>6</v>
      </c>
      <c r="B471" s="1062">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62">
        <v>7</v>
      </c>
      <c r="B472" s="1062">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62">
        <v>8</v>
      </c>
      <c r="B473" s="1062">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62">
        <v>9</v>
      </c>
      <c r="B474" s="1062">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62">
        <v>10</v>
      </c>
      <c r="B475" s="1062">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62">
        <v>11</v>
      </c>
      <c r="B476" s="1062">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62">
        <v>12</v>
      </c>
      <c r="B477" s="1062">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62">
        <v>13</v>
      </c>
      <c r="B478" s="1062">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62">
        <v>14</v>
      </c>
      <c r="B479" s="1062">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62">
        <v>15</v>
      </c>
      <c r="B480" s="1062">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62">
        <v>16</v>
      </c>
      <c r="B481" s="1062">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62">
        <v>17</v>
      </c>
      <c r="B482" s="1062">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62">
        <v>18</v>
      </c>
      <c r="B483" s="1062">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62">
        <v>19</v>
      </c>
      <c r="B484" s="1062">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62">
        <v>20</v>
      </c>
      <c r="B485" s="1062">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62">
        <v>21</v>
      </c>
      <c r="B486" s="1062">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62">
        <v>22</v>
      </c>
      <c r="B487" s="1062">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62">
        <v>23</v>
      </c>
      <c r="B488" s="1062">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62">
        <v>24</v>
      </c>
      <c r="B489" s="1062">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62">
        <v>25</v>
      </c>
      <c r="B490" s="1062">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62">
        <v>26</v>
      </c>
      <c r="B491" s="1062">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62">
        <v>27</v>
      </c>
      <c r="B492" s="1062">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62">
        <v>28</v>
      </c>
      <c r="B493" s="1062">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62">
        <v>29</v>
      </c>
      <c r="B494" s="1062">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62">
        <v>30</v>
      </c>
      <c r="B495" s="1062">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495</v>
      </c>
      <c r="Z498" s="346"/>
      <c r="AA498" s="346"/>
      <c r="AB498" s="346"/>
      <c r="AC498" s="278" t="s">
        <v>478</v>
      </c>
      <c r="AD498" s="278"/>
      <c r="AE498" s="278"/>
      <c r="AF498" s="278"/>
      <c r="AG498" s="278"/>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2">
      <c r="A499" s="1062">
        <v>1</v>
      </c>
      <c r="B499" s="1062">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62">
        <v>2</v>
      </c>
      <c r="B500" s="1062">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62">
        <v>3</v>
      </c>
      <c r="B501" s="1062">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62">
        <v>4</v>
      </c>
      <c r="B502" s="1062">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62">
        <v>5</v>
      </c>
      <c r="B503" s="1062">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62">
        <v>6</v>
      </c>
      <c r="B504" s="1062">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62">
        <v>7</v>
      </c>
      <c r="B505" s="1062">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62">
        <v>8</v>
      </c>
      <c r="B506" s="1062">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62">
        <v>9</v>
      </c>
      <c r="B507" s="1062">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62">
        <v>10</v>
      </c>
      <c r="B508" s="1062">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62">
        <v>11</v>
      </c>
      <c r="B509" s="1062">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62">
        <v>12</v>
      </c>
      <c r="B510" s="1062">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62">
        <v>13</v>
      </c>
      <c r="B511" s="1062">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62">
        <v>14</v>
      </c>
      <c r="B512" s="1062">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62">
        <v>15</v>
      </c>
      <c r="B513" s="1062">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62">
        <v>16</v>
      </c>
      <c r="B514" s="1062">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62">
        <v>17</v>
      </c>
      <c r="B515" s="1062">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62">
        <v>18</v>
      </c>
      <c r="B516" s="1062">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62">
        <v>19</v>
      </c>
      <c r="B517" s="1062">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62">
        <v>20</v>
      </c>
      <c r="B518" s="1062">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62">
        <v>21</v>
      </c>
      <c r="B519" s="1062">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62">
        <v>22</v>
      </c>
      <c r="B520" s="1062">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62">
        <v>23</v>
      </c>
      <c r="B521" s="1062">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62">
        <v>24</v>
      </c>
      <c r="B522" s="1062">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62">
        <v>25</v>
      </c>
      <c r="B523" s="1062">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62">
        <v>26</v>
      </c>
      <c r="B524" s="1062">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62">
        <v>27</v>
      </c>
      <c r="B525" s="1062">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62">
        <v>28</v>
      </c>
      <c r="B526" s="1062">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62">
        <v>29</v>
      </c>
      <c r="B527" s="1062">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62">
        <v>30</v>
      </c>
      <c r="B528" s="1062">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495</v>
      </c>
      <c r="Z531" s="346"/>
      <c r="AA531" s="346"/>
      <c r="AB531" s="346"/>
      <c r="AC531" s="278" t="s">
        <v>478</v>
      </c>
      <c r="AD531" s="278"/>
      <c r="AE531" s="278"/>
      <c r="AF531" s="278"/>
      <c r="AG531" s="278"/>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2">
      <c r="A532" s="1062">
        <v>1</v>
      </c>
      <c r="B532" s="1062">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62">
        <v>2</v>
      </c>
      <c r="B533" s="1062">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62">
        <v>3</v>
      </c>
      <c r="B534" s="1062">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62">
        <v>4</v>
      </c>
      <c r="B535" s="1062">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62">
        <v>5</v>
      </c>
      <c r="B536" s="1062">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62">
        <v>6</v>
      </c>
      <c r="B537" s="1062">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62">
        <v>7</v>
      </c>
      <c r="B538" s="1062">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62">
        <v>8</v>
      </c>
      <c r="B539" s="1062">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62">
        <v>9</v>
      </c>
      <c r="B540" s="1062">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62">
        <v>10</v>
      </c>
      <c r="B541" s="1062">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62">
        <v>11</v>
      </c>
      <c r="B542" s="1062">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62">
        <v>12</v>
      </c>
      <c r="B543" s="1062">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62">
        <v>13</v>
      </c>
      <c r="B544" s="1062">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62">
        <v>14</v>
      </c>
      <c r="B545" s="1062">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62">
        <v>15</v>
      </c>
      <c r="B546" s="1062">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62">
        <v>16</v>
      </c>
      <c r="B547" s="1062">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62">
        <v>17</v>
      </c>
      <c r="B548" s="1062">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62">
        <v>18</v>
      </c>
      <c r="B549" s="1062">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62">
        <v>19</v>
      </c>
      <c r="B550" s="1062">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62">
        <v>20</v>
      </c>
      <c r="B551" s="1062">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62">
        <v>21</v>
      </c>
      <c r="B552" s="1062">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62">
        <v>22</v>
      </c>
      <c r="B553" s="1062">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62">
        <v>23</v>
      </c>
      <c r="B554" s="1062">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62">
        <v>24</v>
      </c>
      <c r="B555" s="1062">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62">
        <v>25</v>
      </c>
      <c r="B556" s="1062">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62">
        <v>26</v>
      </c>
      <c r="B557" s="1062">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62">
        <v>27</v>
      </c>
      <c r="B558" s="1062">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62">
        <v>28</v>
      </c>
      <c r="B559" s="1062">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62">
        <v>29</v>
      </c>
      <c r="B560" s="1062">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62">
        <v>30</v>
      </c>
      <c r="B561" s="1062">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495</v>
      </c>
      <c r="Z564" s="346"/>
      <c r="AA564" s="346"/>
      <c r="AB564" s="346"/>
      <c r="AC564" s="278" t="s">
        <v>478</v>
      </c>
      <c r="AD564" s="278"/>
      <c r="AE564" s="278"/>
      <c r="AF564" s="278"/>
      <c r="AG564" s="278"/>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2">
      <c r="A565" s="1062">
        <v>1</v>
      </c>
      <c r="B565" s="1062">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62">
        <v>2</v>
      </c>
      <c r="B566" s="1062">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62">
        <v>3</v>
      </c>
      <c r="B567" s="1062">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62">
        <v>4</v>
      </c>
      <c r="B568" s="1062">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62">
        <v>5</v>
      </c>
      <c r="B569" s="1062">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62">
        <v>6</v>
      </c>
      <c r="B570" s="1062">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62">
        <v>7</v>
      </c>
      <c r="B571" s="1062">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62">
        <v>8</v>
      </c>
      <c r="B572" s="1062">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62">
        <v>9</v>
      </c>
      <c r="B573" s="1062">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62">
        <v>10</v>
      </c>
      <c r="B574" s="1062">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62">
        <v>11</v>
      </c>
      <c r="B575" s="1062">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62">
        <v>12</v>
      </c>
      <c r="B576" s="1062">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62">
        <v>13</v>
      </c>
      <c r="B577" s="1062">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62">
        <v>14</v>
      </c>
      <c r="B578" s="1062">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62">
        <v>15</v>
      </c>
      <c r="B579" s="1062">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62">
        <v>16</v>
      </c>
      <c r="B580" s="1062">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62">
        <v>17</v>
      </c>
      <c r="B581" s="1062">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62">
        <v>18</v>
      </c>
      <c r="B582" s="1062">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62">
        <v>19</v>
      </c>
      <c r="B583" s="1062">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62">
        <v>20</v>
      </c>
      <c r="B584" s="1062">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62">
        <v>21</v>
      </c>
      <c r="B585" s="1062">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62">
        <v>22</v>
      </c>
      <c r="B586" s="1062">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62">
        <v>23</v>
      </c>
      <c r="B587" s="1062">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62">
        <v>24</v>
      </c>
      <c r="B588" s="1062">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62">
        <v>25</v>
      </c>
      <c r="B589" s="1062">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62">
        <v>26</v>
      </c>
      <c r="B590" s="1062">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62">
        <v>27</v>
      </c>
      <c r="B591" s="1062">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62">
        <v>28</v>
      </c>
      <c r="B592" s="1062">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62">
        <v>29</v>
      </c>
      <c r="B593" s="1062">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62">
        <v>30</v>
      </c>
      <c r="B594" s="1062">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495</v>
      </c>
      <c r="Z597" s="346"/>
      <c r="AA597" s="346"/>
      <c r="AB597" s="346"/>
      <c r="AC597" s="278" t="s">
        <v>478</v>
      </c>
      <c r="AD597" s="278"/>
      <c r="AE597" s="278"/>
      <c r="AF597" s="278"/>
      <c r="AG597" s="278"/>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2">
      <c r="A598" s="1062">
        <v>1</v>
      </c>
      <c r="B598" s="1062">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62">
        <v>2</v>
      </c>
      <c r="B599" s="1062">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62">
        <v>3</v>
      </c>
      <c r="B600" s="1062">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62">
        <v>4</v>
      </c>
      <c r="B601" s="1062">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62">
        <v>5</v>
      </c>
      <c r="B602" s="1062">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62">
        <v>6</v>
      </c>
      <c r="B603" s="1062">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62">
        <v>7</v>
      </c>
      <c r="B604" s="1062">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62">
        <v>8</v>
      </c>
      <c r="B605" s="1062">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62">
        <v>9</v>
      </c>
      <c r="B606" s="1062">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62">
        <v>10</v>
      </c>
      <c r="B607" s="1062">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62">
        <v>11</v>
      </c>
      <c r="B608" s="1062">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62">
        <v>12</v>
      </c>
      <c r="B609" s="1062">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62">
        <v>13</v>
      </c>
      <c r="B610" s="1062">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62">
        <v>14</v>
      </c>
      <c r="B611" s="1062">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62">
        <v>15</v>
      </c>
      <c r="B612" s="1062">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62">
        <v>16</v>
      </c>
      <c r="B613" s="1062">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62">
        <v>17</v>
      </c>
      <c r="B614" s="1062">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62">
        <v>18</v>
      </c>
      <c r="B615" s="1062">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62">
        <v>19</v>
      </c>
      <c r="B616" s="1062">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62">
        <v>20</v>
      </c>
      <c r="B617" s="1062">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62">
        <v>21</v>
      </c>
      <c r="B618" s="1062">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62">
        <v>22</v>
      </c>
      <c r="B619" s="1062">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62">
        <v>23</v>
      </c>
      <c r="B620" s="1062">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62">
        <v>24</v>
      </c>
      <c r="B621" s="1062">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62">
        <v>25</v>
      </c>
      <c r="B622" s="1062">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62">
        <v>26</v>
      </c>
      <c r="B623" s="1062">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62">
        <v>27</v>
      </c>
      <c r="B624" s="1062">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62">
        <v>28</v>
      </c>
      <c r="B625" s="1062">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62">
        <v>29</v>
      </c>
      <c r="B626" s="1062">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62">
        <v>30</v>
      </c>
      <c r="B627" s="1062">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495</v>
      </c>
      <c r="Z630" s="346"/>
      <c r="AA630" s="346"/>
      <c r="AB630" s="346"/>
      <c r="AC630" s="278" t="s">
        <v>478</v>
      </c>
      <c r="AD630" s="278"/>
      <c r="AE630" s="278"/>
      <c r="AF630" s="278"/>
      <c r="AG630" s="278"/>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2">
      <c r="A631" s="1062">
        <v>1</v>
      </c>
      <c r="B631" s="1062">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62">
        <v>2</v>
      </c>
      <c r="B632" s="1062">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62">
        <v>3</v>
      </c>
      <c r="B633" s="1062">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62">
        <v>4</v>
      </c>
      <c r="B634" s="1062">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62">
        <v>5</v>
      </c>
      <c r="B635" s="1062">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62">
        <v>6</v>
      </c>
      <c r="B636" s="1062">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62">
        <v>7</v>
      </c>
      <c r="B637" s="1062">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62">
        <v>8</v>
      </c>
      <c r="B638" s="1062">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62">
        <v>9</v>
      </c>
      <c r="B639" s="1062">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62">
        <v>10</v>
      </c>
      <c r="B640" s="1062">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62">
        <v>11</v>
      </c>
      <c r="B641" s="1062">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62">
        <v>12</v>
      </c>
      <c r="B642" s="1062">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62">
        <v>13</v>
      </c>
      <c r="B643" s="1062">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62">
        <v>14</v>
      </c>
      <c r="B644" s="1062">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62">
        <v>15</v>
      </c>
      <c r="B645" s="1062">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62">
        <v>16</v>
      </c>
      <c r="B646" s="1062">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62">
        <v>17</v>
      </c>
      <c r="B647" s="1062">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62">
        <v>18</v>
      </c>
      <c r="B648" s="1062">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62">
        <v>19</v>
      </c>
      <c r="B649" s="1062">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62">
        <v>20</v>
      </c>
      <c r="B650" s="1062">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62">
        <v>21</v>
      </c>
      <c r="B651" s="1062">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62">
        <v>22</v>
      </c>
      <c r="B652" s="1062">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62">
        <v>23</v>
      </c>
      <c r="B653" s="1062">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62">
        <v>24</v>
      </c>
      <c r="B654" s="1062">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62">
        <v>25</v>
      </c>
      <c r="B655" s="1062">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62">
        <v>26</v>
      </c>
      <c r="B656" s="1062">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62">
        <v>27</v>
      </c>
      <c r="B657" s="1062">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62">
        <v>28</v>
      </c>
      <c r="B658" s="1062">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62">
        <v>29</v>
      </c>
      <c r="B659" s="1062">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62">
        <v>30</v>
      </c>
      <c r="B660" s="1062">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495</v>
      </c>
      <c r="Z663" s="346"/>
      <c r="AA663" s="346"/>
      <c r="AB663" s="346"/>
      <c r="AC663" s="278" t="s">
        <v>478</v>
      </c>
      <c r="AD663" s="278"/>
      <c r="AE663" s="278"/>
      <c r="AF663" s="278"/>
      <c r="AG663" s="278"/>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2">
      <c r="A664" s="1062">
        <v>1</v>
      </c>
      <c r="B664" s="1062">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62">
        <v>2</v>
      </c>
      <c r="B665" s="1062">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62">
        <v>3</v>
      </c>
      <c r="B666" s="1062">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62">
        <v>4</v>
      </c>
      <c r="B667" s="1062">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62">
        <v>5</v>
      </c>
      <c r="B668" s="1062">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62">
        <v>6</v>
      </c>
      <c r="B669" s="1062">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62">
        <v>7</v>
      </c>
      <c r="B670" s="1062">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62">
        <v>8</v>
      </c>
      <c r="B671" s="1062">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62">
        <v>9</v>
      </c>
      <c r="B672" s="1062">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62">
        <v>10</v>
      </c>
      <c r="B673" s="1062">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62">
        <v>11</v>
      </c>
      <c r="B674" s="1062">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62">
        <v>12</v>
      </c>
      <c r="B675" s="1062">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62">
        <v>13</v>
      </c>
      <c r="B676" s="1062">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62">
        <v>14</v>
      </c>
      <c r="B677" s="1062">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62">
        <v>15</v>
      </c>
      <c r="B678" s="1062">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62">
        <v>16</v>
      </c>
      <c r="B679" s="1062">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62">
        <v>17</v>
      </c>
      <c r="B680" s="1062">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62">
        <v>18</v>
      </c>
      <c r="B681" s="1062">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62">
        <v>19</v>
      </c>
      <c r="B682" s="1062">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62">
        <v>20</v>
      </c>
      <c r="B683" s="1062">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62">
        <v>21</v>
      </c>
      <c r="B684" s="1062">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62">
        <v>22</v>
      </c>
      <c r="B685" s="1062">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62">
        <v>23</v>
      </c>
      <c r="B686" s="1062">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62">
        <v>24</v>
      </c>
      <c r="B687" s="1062">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62">
        <v>25</v>
      </c>
      <c r="B688" s="1062">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62">
        <v>26</v>
      </c>
      <c r="B689" s="1062">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62">
        <v>27</v>
      </c>
      <c r="B690" s="1062">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62">
        <v>28</v>
      </c>
      <c r="B691" s="1062">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62">
        <v>29</v>
      </c>
      <c r="B692" s="1062">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62">
        <v>30</v>
      </c>
      <c r="B693" s="1062">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495</v>
      </c>
      <c r="Z696" s="346"/>
      <c r="AA696" s="346"/>
      <c r="AB696" s="346"/>
      <c r="AC696" s="278" t="s">
        <v>478</v>
      </c>
      <c r="AD696" s="278"/>
      <c r="AE696" s="278"/>
      <c r="AF696" s="278"/>
      <c r="AG696" s="278"/>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2">
      <c r="A697" s="1062">
        <v>1</v>
      </c>
      <c r="B697" s="1062">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62">
        <v>2</v>
      </c>
      <c r="B698" s="1062">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62">
        <v>3</v>
      </c>
      <c r="B699" s="1062">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62">
        <v>4</v>
      </c>
      <c r="B700" s="1062">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62">
        <v>5</v>
      </c>
      <c r="B701" s="1062">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62">
        <v>6</v>
      </c>
      <c r="B702" s="1062">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62">
        <v>7</v>
      </c>
      <c r="B703" s="1062">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62">
        <v>8</v>
      </c>
      <c r="B704" s="1062">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62">
        <v>9</v>
      </c>
      <c r="B705" s="1062">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62">
        <v>10</v>
      </c>
      <c r="B706" s="1062">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62">
        <v>11</v>
      </c>
      <c r="B707" s="1062">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62">
        <v>12</v>
      </c>
      <c r="B708" s="1062">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62">
        <v>13</v>
      </c>
      <c r="B709" s="1062">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62">
        <v>14</v>
      </c>
      <c r="B710" s="1062">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62">
        <v>15</v>
      </c>
      <c r="B711" s="1062">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62">
        <v>16</v>
      </c>
      <c r="B712" s="1062">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62">
        <v>17</v>
      </c>
      <c r="B713" s="1062">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62">
        <v>18</v>
      </c>
      <c r="B714" s="1062">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62">
        <v>19</v>
      </c>
      <c r="B715" s="1062">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62">
        <v>20</v>
      </c>
      <c r="B716" s="1062">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62">
        <v>21</v>
      </c>
      <c r="B717" s="1062">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62">
        <v>22</v>
      </c>
      <c r="B718" s="1062">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62">
        <v>23</v>
      </c>
      <c r="B719" s="1062">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62">
        <v>24</v>
      </c>
      <c r="B720" s="1062">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62">
        <v>25</v>
      </c>
      <c r="B721" s="1062">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62">
        <v>26</v>
      </c>
      <c r="B722" s="1062">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62">
        <v>27</v>
      </c>
      <c r="B723" s="1062">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62">
        <v>28</v>
      </c>
      <c r="B724" s="1062">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62">
        <v>29</v>
      </c>
      <c r="B725" s="1062">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62">
        <v>30</v>
      </c>
      <c r="B726" s="1062">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495</v>
      </c>
      <c r="Z729" s="346"/>
      <c r="AA729" s="346"/>
      <c r="AB729" s="346"/>
      <c r="AC729" s="278" t="s">
        <v>478</v>
      </c>
      <c r="AD729" s="278"/>
      <c r="AE729" s="278"/>
      <c r="AF729" s="278"/>
      <c r="AG729" s="278"/>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2">
      <c r="A730" s="1062">
        <v>1</v>
      </c>
      <c r="B730" s="1062">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62">
        <v>2</v>
      </c>
      <c r="B731" s="1062">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62">
        <v>3</v>
      </c>
      <c r="B732" s="1062">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62">
        <v>4</v>
      </c>
      <c r="B733" s="1062">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62">
        <v>5</v>
      </c>
      <c r="B734" s="1062">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62">
        <v>6</v>
      </c>
      <c r="B735" s="1062">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62">
        <v>7</v>
      </c>
      <c r="B736" s="1062">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62">
        <v>8</v>
      </c>
      <c r="B737" s="1062">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62">
        <v>9</v>
      </c>
      <c r="B738" s="1062">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62">
        <v>10</v>
      </c>
      <c r="B739" s="1062">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62">
        <v>11</v>
      </c>
      <c r="B740" s="1062">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62">
        <v>12</v>
      </c>
      <c r="B741" s="1062">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62">
        <v>13</v>
      </c>
      <c r="B742" s="1062">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62">
        <v>14</v>
      </c>
      <c r="B743" s="1062">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62">
        <v>15</v>
      </c>
      <c r="B744" s="1062">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62">
        <v>16</v>
      </c>
      <c r="B745" s="1062">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62">
        <v>17</v>
      </c>
      <c r="B746" s="1062">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62">
        <v>18</v>
      </c>
      <c r="B747" s="1062">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62">
        <v>19</v>
      </c>
      <c r="B748" s="1062">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62">
        <v>20</v>
      </c>
      <c r="B749" s="1062">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62">
        <v>21</v>
      </c>
      <c r="B750" s="1062">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62">
        <v>22</v>
      </c>
      <c r="B751" s="1062">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62">
        <v>23</v>
      </c>
      <c r="B752" s="1062">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62">
        <v>24</v>
      </c>
      <c r="B753" s="1062">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62">
        <v>25</v>
      </c>
      <c r="B754" s="1062">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62">
        <v>26</v>
      </c>
      <c r="B755" s="1062">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62">
        <v>27</v>
      </c>
      <c r="B756" s="1062">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62">
        <v>28</v>
      </c>
      <c r="B757" s="1062">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62">
        <v>29</v>
      </c>
      <c r="B758" s="1062">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62">
        <v>30</v>
      </c>
      <c r="B759" s="1062">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495</v>
      </c>
      <c r="Z762" s="346"/>
      <c r="AA762" s="346"/>
      <c r="AB762" s="346"/>
      <c r="AC762" s="278" t="s">
        <v>478</v>
      </c>
      <c r="AD762" s="278"/>
      <c r="AE762" s="278"/>
      <c r="AF762" s="278"/>
      <c r="AG762" s="278"/>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2">
      <c r="A763" s="1062">
        <v>1</v>
      </c>
      <c r="B763" s="1062">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62">
        <v>2</v>
      </c>
      <c r="B764" s="1062">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62">
        <v>3</v>
      </c>
      <c r="B765" s="1062">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62">
        <v>4</v>
      </c>
      <c r="B766" s="1062">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62">
        <v>5</v>
      </c>
      <c r="B767" s="1062">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62">
        <v>6</v>
      </c>
      <c r="B768" s="1062">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62">
        <v>7</v>
      </c>
      <c r="B769" s="1062">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62">
        <v>8</v>
      </c>
      <c r="B770" s="1062">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62">
        <v>9</v>
      </c>
      <c r="B771" s="1062">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62">
        <v>10</v>
      </c>
      <c r="B772" s="1062">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62">
        <v>11</v>
      </c>
      <c r="B773" s="1062">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62">
        <v>12</v>
      </c>
      <c r="B774" s="1062">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62">
        <v>13</v>
      </c>
      <c r="B775" s="1062">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62">
        <v>14</v>
      </c>
      <c r="B776" s="1062">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62">
        <v>15</v>
      </c>
      <c r="B777" s="1062">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62">
        <v>16</v>
      </c>
      <c r="B778" s="1062">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62">
        <v>17</v>
      </c>
      <c r="B779" s="1062">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62">
        <v>18</v>
      </c>
      <c r="B780" s="1062">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62">
        <v>19</v>
      </c>
      <c r="B781" s="1062">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62">
        <v>20</v>
      </c>
      <c r="B782" s="1062">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62">
        <v>21</v>
      </c>
      <c r="B783" s="1062">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62">
        <v>22</v>
      </c>
      <c r="B784" s="1062">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62">
        <v>23</v>
      </c>
      <c r="B785" s="1062">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62">
        <v>24</v>
      </c>
      <c r="B786" s="1062">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62">
        <v>25</v>
      </c>
      <c r="B787" s="1062">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62">
        <v>26</v>
      </c>
      <c r="B788" s="1062">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62">
        <v>27</v>
      </c>
      <c r="B789" s="1062">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62">
        <v>28</v>
      </c>
      <c r="B790" s="1062">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62">
        <v>29</v>
      </c>
      <c r="B791" s="1062">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62">
        <v>30</v>
      </c>
      <c r="B792" s="1062">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495</v>
      </c>
      <c r="Z795" s="346"/>
      <c r="AA795" s="346"/>
      <c r="AB795" s="346"/>
      <c r="AC795" s="278" t="s">
        <v>478</v>
      </c>
      <c r="AD795" s="278"/>
      <c r="AE795" s="278"/>
      <c r="AF795" s="278"/>
      <c r="AG795" s="278"/>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2">
      <c r="A796" s="1062">
        <v>1</v>
      </c>
      <c r="B796" s="1062">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62">
        <v>2</v>
      </c>
      <c r="B797" s="1062">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62">
        <v>3</v>
      </c>
      <c r="B798" s="1062">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62">
        <v>4</v>
      </c>
      <c r="B799" s="1062">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62">
        <v>5</v>
      </c>
      <c r="B800" s="1062">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62">
        <v>6</v>
      </c>
      <c r="B801" s="1062">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62">
        <v>7</v>
      </c>
      <c r="B802" s="1062">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62">
        <v>8</v>
      </c>
      <c r="B803" s="1062">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62">
        <v>9</v>
      </c>
      <c r="B804" s="1062">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62">
        <v>10</v>
      </c>
      <c r="B805" s="1062">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62">
        <v>11</v>
      </c>
      <c r="B806" s="1062">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62">
        <v>12</v>
      </c>
      <c r="B807" s="1062">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62">
        <v>13</v>
      </c>
      <c r="B808" s="1062">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62">
        <v>14</v>
      </c>
      <c r="B809" s="1062">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62">
        <v>15</v>
      </c>
      <c r="B810" s="1062">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62">
        <v>16</v>
      </c>
      <c r="B811" s="1062">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62">
        <v>17</v>
      </c>
      <c r="B812" s="1062">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62">
        <v>18</v>
      </c>
      <c r="B813" s="1062">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62">
        <v>19</v>
      </c>
      <c r="B814" s="1062">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62">
        <v>20</v>
      </c>
      <c r="B815" s="1062">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62">
        <v>21</v>
      </c>
      <c r="B816" s="1062">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62">
        <v>22</v>
      </c>
      <c r="B817" s="1062">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62">
        <v>23</v>
      </c>
      <c r="B818" s="1062">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62">
        <v>24</v>
      </c>
      <c r="B819" s="1062">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62">
        <v>25</v>
      </c>
      <c r="B820" s="1062">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62">
        <v>26</v>
      </c>
      <c r="B821" s="1062">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62">
        <v>27</v>
      </c>
      <c r="B822" s="1062">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62">
        <v>28</v>
      </c>
      <c r="B823" s="1062">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62">
        <v>29</v>
      </c>
      <c r="B824" s="1062">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62">
        <v>30</v>
      </c>
      <c r="B825" s="1062">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495</v>
      </c>
      <c r="Z828" s="346"/>
      <c r="AA828" s="346"/>
      <c r="AB828" s="346"/>
      <c r="AC828" s="278" t="s">
        <v>478</v>
      </c>
      <c r="AD828" s="278"/>
      <c r="AE828" s="278"/>
      <c r="AF828" s="278"/>
      <c r="AG828" s="278"/>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2">
      <c r="A829" s="1062">
        <v>1</v>
      </c>
      <c r="B829" s="1062">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62">
        <v>2</v>
      </c>
      <c r="B830" s="1062">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62">
        <v>3</v>
      </c>
      <c r="B831" s="1062">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62">
        <v>4</v>
      </c>
      <c r="B832" s="1062">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62">
        <v>5</v>
      </c>
      <c r="B833" s="1062">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62">
        <v>6</v>
      </c>
      <c r="B834" s="1062">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62">
        <v>7</v>
      </c>
      <c r="B835" s="1062">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62">
        <v>8</v>
      </c>
      <c r="B836" s="1062">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62">
        <v>9</v>
      </c>
      <c r="B837" s="1062">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62">
        <v>10</v>
      </c>
      <c r="B838" s="1062">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62">
        <v>11</v>
      </c>
      <c r="B839" s="1062">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62">
        <v>12</v>
      </c>
      <c r="B840" s="1062">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62">
        <v>13</v>
      </c>
      <c r="B841" s="1062">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62">
        <v>14</v>
      </c>
      <c r="B842" s="1062">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62">
        <v>15</v>
      </c>
      <c r="B843" s="1062">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62">
        <v>16</v>
      </c>
      <c r="B844" s="1062">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62">
        <v>17</v>
      </c>
      <c r="B845" s="1062">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62">
        <v>18</v>
      </c>
      <c r="B846" s="1062">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62">
        <v>19</v>
      </c>
      <c r="B847" s="1062">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62">
        <v>20</v>
      </c>
      <c r="B848" s="1062">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62">
        <v>21</v>
      </c>
      <c r="B849" s="1062">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62">
        <v>22</v>
      </c>
      <c r="B850" s="1062">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62">
        <v>23</v>
      </c>
      <c r="B851" s="1062">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62">
        <v>24</v>
      </c>
      <c r="B852" s="1062">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62">
        <v>25</v>
      </c>
      <c r="B853" s="1062">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62">
        <v>26</v>
      </c>
      <c r="B854" s="1062">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62">
        <v>27</v>
      </c>
      <c r="B855" s="1062">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62">
        <v>28</v>
      </c>
      <c r="B856" s="1062">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62">
        <v>29</v>
      </c>
      <c r="B857" s="1062">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62">
        <v>30</v>
      </c>
      <c r="B858" s="1062">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495</v>
      </c>
      <c r="Z861" s="346"/>
      <c r="AA861" s="346"/>
      <c r="AB861" s="346"/>
      <c r="AC861" s="278" t="s">
        <v>478</v>
      </c>
      <c r="AD861" s="278"/>
      <c r="AE861" s="278"/>
      <c r="AF861" s="278"/>
      <c r="AG861" s="278"/>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2">
      <c r="A862" s="1062">
        <v>1</v>
      </c>
      <c r="B862" s="1062">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62">
        <v>2</v>
      </c>
      <c r="B863" s="1062">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62">
        <v>3</v>
      </c>
      <c r="B864" s="1062">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62">
        <v>4</v>
      </c>
      <c r="B865" s="1062">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62">
        <v>5</v>
      </c>
      <c r="B866" s="1062">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62">
        <v>6</v>
      </c>
      <c r="B867" s="1062">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62">
        <v>7</v>
      </c>
      <c r="B868" s="1062">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62">
        <v>8</v>
      </c>
      <c r="B869" s="1062">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62">
        <v>9</v>
      </c>
      <c r="B870" s="1062">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62">
        <v>10</v>
      </c>
      <c r="B871" s="1062">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62">
        <v>11</v>
      </c>
      <c r="B872" s="1062">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62">
        <v>12</v>
      </c>
      <c r="B873" s="1062">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62">
        <v>13</v>
      </c>
      <c r="B874" s="1062">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62">
        <v>14</v>
      </c>
      <c r="B875" s="1062">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62">
        <v>15</v>
      </c>
      <c r="B876" s="1062">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62">
        <v>16</v>
      </c>
      <c r="B877" s="1062">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62">
        <v>17</v>
      </c>
      <c r="B878" s="1062">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62">
        <v>18</v>
      </c>
      <c r="B879" s="1062">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62">
        <v>19</v>
      </c>
      <c r="B880" s="1062">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62">
        <v>20</v>
      </c>
      <c r="B881" s="1062">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62">
        <v>21</v>
      </c>
      <c r="B882" s="1062">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62">
        <v>22</v>
      </c>
      <c r="B883" s="1062">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62">
        <v>23</v>
      </c>
      <c r="B884" s="1062">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62">
        <v>24</v>
      </c>
      <c r="B885" s="1062">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62">
        <v>25</v>
      </c>
      <c r="B886" s="1062">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62">
        <v>26</v>
      </c>
      <c r="B887" s="1062">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62">
        <v>27</v>
      </c>
      <c r="B888" s="1062">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62">
        <v>28</v>
      </c>
      <c r="B889" s="1062">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62">
        <v>29</v>
      </c>
      <c r="B890" s="1062">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62">
        <v>30</v>
      </c>
      <c r="B891" s="1062">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495</v>
      </c>
      <c r="Z894" s="346"/>
      <c r="AA894" s="346"/>
      <c r="AB894" s="346"/>
      <c r="AC894" s="278" t="s">
        <v>478</v>
      </c>
      <c r="AD894" s="278"/>
      <c r="AE894" s="278"/>
      <c r="AF894" s="278"/>
      <c r="AG894" s="278"/>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2">
      <c r="A895" s="1062">
        <v>1</v>
      </c>
      <c r="B895" s="1062">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62">
        <v>2</v>
      </c>
      <c r="B896" s="1062">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62">
        <v>3</v>
      </c>
      <c r="B897" s="1062">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62">
        <v>4</v>
      </c>
      <c r="B898" s="1062">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62">
        <v>5</v>
      </c>
      <c r="B899" s="1062">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62">
        <v>6</v>
      </c>
      <c r="B900" s="1062">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62">
        <v>7</v>
      </c>
      <c r="B901" s="1062">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62">
        <v>8</v>
      </c>
      <c r="B902" s="1062">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62">
        <v>9</v>
      </c>
      <c r="B903" s="1062">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62">
        <v>10</v>
      </c>
      <c r="B904" s="1062">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62">
        <v>11</v>
      </c>
      <c r="B905" s="1062">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62">
        <v>12</v>
      </c>
      <c r="B906" s="1062">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62">
        <v>13</v>
      </c>
      <c r="B907" s="1062">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62">
        <v>14</v>
      </c>
      <c r="B908" s="1062">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62">
        <v>15</v>
      </c>
      <c r="B909" s="1062">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62">
        <v>16</v>
      </c>
      <c r="B910" s="1062">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62">
        <v>17</v>
      </c>
      <c r="B911" s="1062">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62">
        <v>18</v>
      </c>
      <c r="B912" s="1062">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62">
        <v>19</v>
      </c>
      <c r="B913" s="1062">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62">
        <v>20</v>
      </c>
      <c r="B914" s="1062">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62">
        <v>21</v>
      </c>
      <c r="B915" s="1062">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62">
        <v>22</v>
      </c>
      <c r="B916" s="1062">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62">
        <v>23</v>
      </c>
      <c r="B917" s="1062">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62">
        <v>24</v>
      </c>
      <c r="B918" s="1062">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62">
        <v>25</v>
      </c>
      <c r="B919" s="1062">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62">
        <v>26</v>
      </c>
      <c r="B920" s="1062">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62">
        <v>27</v>
      </c>
      <c r="B921" s="1062">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62">
        <v>28</v>
      </c>
      <c r="B922" s="1062">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62">
        <v>29</v>
      </c>
      <c r="B923" s="1062">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62">
        <v>30</v>
      </c>
      <c r="B924" s="1062">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495</v>
      </c>
      <c r="Z927" s="346"/>
      <c r="AA927" s="346"/>
      <c r="AB927" s="346"/>
      <c r="AC927" s="278" t="s">
        <v>478</v>
      </c>
      <c r="AD927" s="278"/>
      <c r="AE927" s="278"/>
      <c r="AF927" s="278"/>
      <c r="AG927" s="278"/>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2">
      <c r="A928" s="1062">
        <v>1</v>
      </c>
      <c r="B928" s="1062">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62">
        <v>2</v>
      </c>
      <c r="B929" s="1062">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62">
        <v>3</v>
      </c>
      <c r="B930" s="1062">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62">
        <v>4</v>
      </c>
      <c r="B931" s="1062">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62">
        <v>5</v>
      </c>
      <c r="B932" s="1062">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62">
        <v>6</v>
      </c>
      <c r="B933" s="1062">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62">
        <v>7</v>
      </c>
      <c r="B934" s="1062">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62">
        <v>8</v>
      </c>
      <c r="B935" s="1062">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62">
        <v>9</v>
      </c>
      <c r="B936" s="1062">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62">
        <v>10</v>
      </c>
      <c r="B937" s="1062">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62">
        <v>11</v>
      </c>
      <c r="B938" s="1062">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62">
        <v>12</v>
      </c>
      <c r="B939" s="1062">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62">
        <v>13</v>
      </c>
      <c r="B940" s="1062">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62">
        <v>14</v>
      </c>
      <c r="B941" s="1062">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62">
        <v>15</v>
      </c>
      <c r="B942" s="1062">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62">
        <v>16</v>
      </c>
      <c r="B943" s="1062">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62">
        <v>17</v>
      </c>
      <c r="B944" s="1062">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62">
        <v>18</v>
      </c>
      <c r="B945" s="1062">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62">
        <v>19</v>
      </c>
      <c r="B946" s="1062">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62">
        <v>20</v>
      </c>
      <c r="B947" s="1062">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62">
        <v>21</v>
      </c>
      <c r="B948" s="1062">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62">
        <v>22</v>
      </c>
      <c r="B949" s="1062">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62">
        <v>23</v>
      </c>
      <c r="B950" s="1062">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62">
        <v>24</v>
      </c>
      <c r="B951" s="1062">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62">
        <v>25</v>
      </c>
      <c r="B952" s="1062">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62">
        <v>26</v>
      </c>
      <c r="B953" s="1062">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62">
        <v>27</v>
      </c>
      <c r="B954" s="1062">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62">
        <v>28</v>
      </c>
      <c r="B955" s="1062">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62">
        <v>29</v>
      </c>
      <c r="B956" s="1062">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62">
        <v>30</v>
      </c>
      <c r="B957" s="1062">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495</v>
      </c>
      <c r="Z960" s="346"/>
      <c r="AA960" s="346"/>
      <c r="AB960" s="346"/>
      <c r="AC960" s="278" t="s">
        <v>478</v>
      </c>
      <c r="AD960" s="278"/>
      <c r="AE960" s="278"/>
      <c r="AF960" s="278"/>
      <c r="AG960" s="278"/>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2">
      <c r="A961" s="1062">
        <v>1</v>
      </c>
      <c r="B961" s="1062">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62">
        <v>2</v>
      </c>
      <c r="B962" s="1062">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62">
        <v>3</v>
      </c>
      <c r="B963" s="1062">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62">
        <v>4</v>
      </c>
      <c r="B964" s="1062">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62">
        <v>5</v>
      </c>
      <c r="B965" s="1062">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62">
        <v>6</v>
      </c>
      <c r="B966" s="1062">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62">
        <v>7</v>
      </c>
      <c r="B967" s="1062">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62">
        <v>8</v>
      </c>
      <c r="B968" s="1062">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62">
        <v>9</v>
      </c>
      <c r="B969" s="1062">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62">
        <v>10</v>
      </c>
      <c r="B970" s="1062">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62">
        <v>11</v>
      </c>
      <c r="B971" s="1062">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62">
        <v>12</v>
      </c>
      <c r="B972" s="1062">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62">
        <v>13</v>
      </c>
      <c r="B973" s="1062">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62">
        <v>14</v>
      </c>
      <c r="B974" s="1062">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62">
        <v>15</v>
      </c>
      <c r="B975" s="1062">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62">
        <v>16</v>
      </c>
      <c r="B976" s="1062">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62">
        <v>17</v>
      </c>
      <c r="B977" s="1062">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62">
        <v>18</v>
      </c>
      <c r="B978" s="1062">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62">
        <v>19</v>
      </c>
      <c r="B979" s="1062">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62">
        <v>20</v>
      </c>
      <c r="B980" s="1062">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62">
        <v>21</v>
      </c>
      <c r="B981" s="1062">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62">
        <v>22</v>
      </c>
      <c r="B982" s="1062">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62">
        <v>23</v>
      </c>
      <c r="B983" s="1062">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62">
        <v>24</v>
      </c>
      <c r="B984" s="1062">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62">
        <v>25</v>
      </c>
      <c r="B985" s="1062">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62">
        <v>26</v>
      </c>
      <c r="B986" s="1062">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62">
        <v>27</v>
      </c>
      <c r="B987" s="1062">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62">
        <v>28</v>
      </c>
      <c r="B988" s="1062">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62">
        <v>29</v>
      </c>
      <c r="B989" s="1062">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62">
        <v>30</v>
      </c>
      <c r="B990" s="1062">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495</v>
      </c>
      <c r="Z993" s="346"/>
      <c r="AA993" s="346"/>
      <c r="AB993" s="346"/>
      <c r="AC993" s="278" t="s">
        <v>478</v>
      </c>
      <c r="AD993" s="278"/>
      <c r="AE993" s="278"/>
      <c r="AF993" s="278"/>
      <c r="AG993" s="278"/>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2">
      <c r="A994" s="1062">
        <v>1</v>
      </c>
      <c r="B994" s="1062">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62">
        <v>2</v>
      </c>
      <c r="B995" s="1062">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62">
        <v>3</v>
      </c>
      <c r="B996" s="1062">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62">
        <v>4</v>
      </c>
      <c r="B997" s="1062">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62">
        <v>5</v>
      </c>
      <c r="B998" s="1062">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62">
        <v>6</v>
      </c>
      <c r="B999" s="1062">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62">
        <v>7</v>
      </c>
      <c r="B1000" s="1062">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62">
        <v>8</v>
      </c>
      <c r="B1001" s="1062">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62">
        <v>9</v>
      </c>
      <c r="B1002" s="1062">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62">
        <v>10</v>
      </c>
      <c r="B1003" s="1062">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62">
        <v>11</v>
      </c>
      <c r="B1004" s="1062">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62">
        <v>12</v>
      </c>
      <c r="B1005" s="1062">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62">
        <v>13</v>
      </c>
      <c r="B1006" s="1062">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62">
        <v>14</v>
      </c>
      <c r="B1007" s="1062">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62">
        <v>15</v>
      </c>
      <c r="B1008" s="1062">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62">
        <v>16</v>
      </c>
      <c r="B1009" s="1062">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62">
        <v>17</v>
      </c>
      <c r="B1010" s="1062">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62">
        <v>18</v>
      </c>
      <c r="B1011" s="1062">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62">
        <v>19</v>
      </c>
      <c r="B1012" s="1062">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62">
        <v>20</v>
      </c>
      <c r="B1013" s="1062">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62">
        <v>21</v>
      </c>
      <c r="B1014" s="1062">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62">
        <v>22</v>
      </c>
      <c r="B1015" s="1062">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62">
        <v>23</v>
      </c>
      <c r="B1016" s="1062">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62">
        <v>24</v>
      </c>
      <c r="B1017" s="1062">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62">
        <v>25</v>
      </c>
      <c r="B1018" s="1062">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62">
        <v>26</v>
      </c>
      <c r="B1019" s="1062">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62">
        <v>27</v>
      </c>
      <c r="B1020" s="1062">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62">
        <v>28</v>
      </c>
      <c r="B1021" s="1062">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62">
        <v>29</v>
      </c>
      <c r="B1022" s="1062">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62">
        <v>30</v>
      </c>
      <c r="B1023" s="1062">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495</v>
      </c>
      <c r="Z1026" s="346"/>
      <c r="AA1026" s="346"/>
      <c r="AB1026" s="346"/>
      <c r="AC1026" s="278" t="s">
        <v>478</v>
      </c>
      <c r="AD1026" s="278"/>
      <c r="AE1026" s="278"/>
      <c r="AF1026" s="278"/>
      <c r="AG1026" s="278"/>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2">
      <c r="A1027" s="1062">
        <v>1</v>
      </c>
      <c r="B1027" s="1062">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62">
        <v>2</v>
      </c>
      <c r="B1028" s="1062">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62">
        <v>3</v>
      </c>
      <c r="B1029" s="1062">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62">
        <v>4</v>
      </c>
      <c r="B1030" s="1062">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62">
        <v>5</v>
      </c>
      <c r="B1031" s="1062">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62">
        <v>6</v>
      </c>
      <c r="B1032" s="1062">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62">
        <v>7</v>
      </c>
      <c r="B1033" s="1062">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62">
        <v>8</v>
      </c>
      <c r="B1034" s="1062">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62">
        <v>9</v>
      </c>
      <c r="B1035" s="1062">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62">
        <v>10</v>
      </c>
      <c r="B1036" s="1062">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62">
        <v>11</v>
      </c>
      <c r="B1037" s="1062">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62">
        <v>12</v>
      </c>
      <c r="B1038" s="1062">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62">
        <v>13</v>
      </c>
      <c r="B1039" s="1062">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62">
        <v>14</v>
      </c>
      <c r="B1040" s="1062">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62">
        <v>15</v>
      </c>
      <c r="B1041" s="1062">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62">
        <v>16</v>
      </c>
      <c r="B1042" s="1062">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62">
        <v>17</v>
      </c>
      <c r="B1043" s="1062">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62">
        <v>18</v>
      </c>
      <c r="B1044" s="1062">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62">
        <v>19</v>
      </c>
      <c r="B1045" s="1062">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62">
        <v>20</v>
      </c>
      <c r="B1046" s="1062">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62">
        <v>21</v>
      </c>
      <c r="B1047" s="1062">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62">
        <v>22</v>
      </c>
      <c r="B1048" s="1062">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62">
        <v>23</v>
      </c>
      <c r="B1049" s="1062">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62">
        <v>24</v>
      </c>
      <c r="B1050" s="1062">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62">
        <v>25</v>
      </c>
      <c r="B1051" s="1062">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62">
        <v>26</v>
      </c>
      <c r="B1052" s="1062">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62">
        <v>27</v>
      </c>
      <c r="B1053" s="1062">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62">
        <v>28</v>
      </c>
      <c r="B1054" s="1062">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62">
        <v>29</v>
      </c>
      <c r="B1055" s="1062">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62">
        <v>30</v>
      </c>
      <c r="B1056" s="1062">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495</v>
      </c>
      <c r="Z1059" s="346"/>
      <c r="AA1059" s="346"/>
      <c r="AB1059" s="346"/>
      <c r="AC1059" s="278" t="s">
        <v>478</v>
      </c>
      <c r="AD1059" s="278"/>
      <c r="AE1059" s="278"/>
      <c r="AF1059" s="278"/>
      <c r="AG1059" s="278"/>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2">
      <c r="A1060" s="1062">
        <v>1</v>
      </c>
      <c r="B1060" s="1062">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62">
        <v>2</v>
      </c>
      <c r="B1061" s="1062">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62">
        <v>3</v>
      </c>
      <c r="B1062" s="1062">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62">
        <v>4</v>
      </c>
      <c r="B1063" s="1062">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62">
        <v>5</v>
      </c>
      <c r="B1064" s="1062">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62">
        <v>6</v>
      </c>
      <c r="B1065" s="1062">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62">
        <v>7</v>
      </c>
      <c r="B1066" s="1062">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62">
        <v>8</v>
      </c>
      <c r="B1067" s="1062">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62">
        <v>9</v>
      </c>
      <c r="B1068" s="1062">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62">
        <v>10</v>
      </c>
      <c r="B1069" s="1062">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62">
        <v>11</v>
      </c>
      <c r="B1070" s="1062">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62">
        <v>12</v>
      </c>
      <c r="B1071" s="1062">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62">
        <v>13</v>
      </c>
      <c r="B1072" s="1062">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62">
        <v>14</v>
      </c>
      <c r="B1073" s="1062">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62">
        <v>15</v>
      </c>
      <c r="B1074" s="1062">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62">
        <v>16</v>
      </c>
      <c r="B1075" s="1062">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62">
        <v>17</v>
      </c>
      <c r="B1076" s="1062">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62">
        <v>18</v>
      </c>
      <c r="B1077" s="1062">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62">
        <v>19</v>
      </c>
      <c r="B1078" s="1062">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62">
        <v>20</v>
      </c>
      <c r="B1079" s="1062">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62">
        <v>21</v>
      </c>
      <c r="B1080" s="1062">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62">
        <v>22</v>
      </c>
      <c r="B1081" s="1062">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62">
        <v>23</v>
      </c>
      <c r="B1082" s="1062">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62">
        <v>24</v>
      </c>
      <c r="B1083" s="1062">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62">
        <v>25</v>
      </c>
      <c r="B1084" s="1062">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62">
        <v>26</v>
      </c>
      <c r="B1085" s="1062">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62">
        <v>27</v>
      </c>
      <c r="B1086" s="1062">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62">
        <v>28</v>
      </c>
      <c r="B1087" s="1062">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62">
        <v>29</v>
      </c>
      <c r="B1088" s="1062">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62">
        <v>30</v>
      </c>
      <c r="B1089" s="1062">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495</v>
      </c>
      <c r="Z1092" s="346"/>
      <c r="AA1092" s="346"/>
      <c r="AB1092" s="346"/>
      <c r="AC1092" s="278" t="s">
        <v>478</v>
      </c>
      <c r="AD1092" s="278"/>
      <c r="AE1092" s="278"/>
      <c r="AF1092" s="278"/>
      <c r="AG1092" s="278"/>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2">
      <c r="A1093" s="1062">
        <v>1</v>
      </c>
      <c r="B1093" s="1062">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62">
        <v>2</v>
      </c>
      <c r="B1094" s="1062">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62">
        <v>3</v>
      </c>
      <c r="B1095" s="1062">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62">
        <v>4</v>
      </c>
      <c r="B1096" s="1062">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62">
        <v>5</v>
      </c>
      <c r="B1097" s="1062">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62">
        <v>6</v>
      </c>
      <c r="B1098" s="1062">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62">
        <v>7</v>
      </c>
      <c r="B1099" s="1062">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62">
        <v>8</v>
      </c>
      <c r="B1100" s="1062">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62">
        <v>9</v>
      </c>
      <c r="B1101" s="1062">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62">
        <v>10</v>
      </c>
      <c r="B1102" s="1062">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62">
        <v>11</v>
      </c>
      <c r="B1103" s="1062">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62">
        <v>12</v>
      </c>
      <c r="B1104" s="1062">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62">
        <v>13</v>
      </c>
      <c r="B1105" s="1062">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62">
        <v>14</v>
      </c>
      <c r="B1106" s="1062">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62">
        <v>15</v>
      </c>
      <c r="B1107" s="1062">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62">
        <v>16</v>
      </c>
      <c r="B1108" s="1062">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62">
        <v>17</v>
      </c>
      <c r="B1109" s="1062">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62">
        <v>18</v>
      </c>
      <c r="B1110" s="1062">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62">
        <v>19</v>
      </c>
      <c r="B1111" s="1062">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62">
        <v>20</v>
      </c>
      <c r="B1112" s="1062">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62">
        <v>21</v>
      </c>
      <c r="B1113" s="1062">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62">
        <v>22</v>
      </c>
      <c r="B1114" s="1062">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62">
        <v>23</v>
      </c>
      <c r="B1115" s="1062">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62">
        <v>24</v>
      </c>
      <c r="B1116" s="1062">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62">
        <v>25</v>
      </c>
      <c r="B1117" s="1062">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62">
        <v>26</v>
      </c>
      <c r="B1118" s="1062">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62">
        <v>27</v>
      </c>
      <c r="B1119" s="1062">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62">
        <v>28</v>
      </c>
      <c r="B1120" s="1062">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62">
        <v>29</v>
      </c>
      <c r="B1121" s="1062">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62">
        <v>30</v>
      </c>
      <c r="B1122" s="1062">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495</v>
      </c>
      <c r="Z1125" s="346"/>
      <c r="AA1125" s="346"/>
      <c r="AB1125" s="346"/>
      <c r="AC1125" s="278" t="s">
        <v>478</v>
      </c>
      <c r="AD1125" s="278"/>
      <c r="AE1125" s="278"/>
      <c r="AF1125" s="278"/>
      <c r="AG1125" s="278"/>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2">
      <c r="A1126" s="1062">
        <v>1</v>
      </c>
      <c r="B1126" s="1062">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62">
        <v>2</v>
      </c>
      <c r="B1127" s="1062">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62">
        <v>3</v>
      </c>
      <c r="B1128" s="1062">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62">
        <v>4</v>
      </c>
      <c r="B1129" s="1062">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62">
        <v>5</v>
      </c>
      <c r="B1130" s="1062">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62">
        <v>6</v>
      </c>
      <c r="B1131" s="1062">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62">
        <v>7</v>
      </c>
      <c r="B1132" s="1062">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62">
        <v>8</v>
      </c>
      <c r="B1133" s="1062">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62">
        <v>9</v>
      </c>
      <c r="B1134" s="1062">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62">
        <v>10</v>
      </c>
      <c r="B1135" s="1062">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62">
        <v>11</v>
      </c>
      <c r="B1136" s="1062">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62">
        <v>12</v>
      </c>
      <c r="B1137" s="1062">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62">
        <v>13</v>
      </c>
      <c r="B1138" s="1062">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62">
        <v>14</v>
      </c>
      <c r="B1139" s="1062">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62">
        <v>15</v>
      </c>
      <c r="B1140" s="1062">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62">
        <v>16</v>
      </c>
      <c r="B1141" s="1062">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62">
        <v>17</v>
      </c>
      <c r="B1142" s="1062">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62">
        <v>18</v>
      </c>
      <c r="B1143" s="1062">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62">
        <v>19</v>
      </c>
      <c r="B1144" s="1062">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62">
        <v>20</v>
      </c>
      <c r="B1145" s="1062">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62">
        <v>21</v>
      </c>
      <c r="B1146" s="1062">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62">
        <v>22</v>
      </c>
      <c r="B1147" s="1062">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62">
        <v>23</v>
      </c>
      <c r="B1148" s="1062">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62">
        <v>24</v>
      </c>
      <c r="B1149" s="1062">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62">
        <v>25</v>
      </c>
      <c r="B1150" s="1062">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62">
        <v>26</v>
      </c>
      <c r="B1151" s="1062">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62">
        <v>27</v>
      </c>
      <c r="B1152" s="1062">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62">
        <v>28</v>
      </c>
      <c r="B1153" s="1062">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62">
        <v>29</v>
      </c>
      <c r="B1154" s="1062">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62">
        <v>30</v>
      </c>
      <c r="B1155" s="1062">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495</v>
      </c>
      <c r="Z1158" s="346"/>
      <c r="AA1158" s="346"/>
      <c r="AB1158" s="346"/>
      <c r="AC1158" s="278" t="s">
        <v>478</v>
      </c>
      <c r="AD1158" s="278"/>
      <c r="AE1158" s="278"/>
      <c r="AF1158" s="278"/>
      <c r="AG1158" s="278"/>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2">
      <c r="A1159" s="1062">
        <v>1</v>
      </c>
      <c r="B1159" s="1062">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62">
        <v>2</v>
      </c>
      <c r="B1160" s="1062">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62">
        <v>3</v>
      </c>
      <c r="B1161" s="1062">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62">
        <v>4</v>
      </c>
      <c r="B1162" s="1062">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62">
        <v>5</v>
      </c>
      <c r="B1163" s="1062">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62">
        <v>6</v>
      </c>
      <c r="B1164" s="1062">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62">
        <v>7</v>
      </c>
      <c r="B1165" s="1062">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62">
        <v>8</v>
      </c>
      <c r="B1166" s="1062">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62">
        <v>9</v>
      </c>
      <c r="B1167" s="1062">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62">
        <v>10</v>
      </c>
      <c r="B1168" s="1062">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62">
        <v>11</v>
      </c>
      <c r="B1169" s="1062">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62">
        <v>12</v>
      </c>
      <c r="B1170" s="1062">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62">
        <v>13</v>
      </c>
      <c r="B1171" s="1062">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62">
        <v>14</v>
      </c>
      <c r="B1172" s="1062">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62">
        <v>15</v>
      </c>
      <c r="B1173" s="1062">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62">
        <v>16</v>
      </c>
      <c r="B1174" s="1062">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62">
        <v>17</v>
      </c>
      <c r="B1175" s="1062">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62">
        <v>18</v>
      </c>
      <c r="B1176" s="1062">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62">
        <v>19</v>
      </c>
      <c r="B1177" s="1062">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62">
        <v>20</v>
      </c>
      <c r="B1178" s="1062">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62">
        <v>21</v>
      </c>
      <c r="B1179" s="1062">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62">
        <v>22</v>
      </c>
      <c r="B1180" s="1062">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62">
        <v>23</v>
      </c>
      <c r="B1181" s="1062">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62">
        <v>24</v>
      </c>
      <c r="B1182" s="1062">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62">
        <v>25</v>
      </c>
      <c r="B1183" s="1062">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62">
        <v>26</v>
      </c>
      <c r="B1184" s="1062">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62">
        <v>27</v>
      </c>
      <c r="B1185" s="1062">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62">
        <v>28</v>
      </c>
      <c r="B1186" s="1062">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62">
        <v>29</v>
      </c>
      <c r="B1187" s="1062">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62">
        <v>30</v>
      </c>
      <c r="B1188" s="1062">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495</v>
      </c>
      <c r="Z1191" s="346"/>
      <c r="AA1191" s="346"/>
      <c r="AB1191" s="346"/>
      <c r="AC1191" s="278" t="s">
        <v>478</v>
      </c>
      <c r="AD1191" s="278"/>
      <c r="AE1191" s="278"/>
      <c r="AF1191" s="278"/>
      <c r="AG1191" s="278"/>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2">
      <c r="A1192" s="1062">
        <v>1</v>
      </c>
      <c r="B1192" s="1062">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62">
        <v>2</v>
      </c>
      <c r="B1193" s="1062">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62">
        <v>3</v>
      </c>
      <c r="B1194" s="1062">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62">
        <v>4</v>
      </c>
      <c r="B1195" s="1062">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62">
        <v>5</v>
      </c>
      <c r="B1196" s="1062">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62">
        <v>6</v>
      </c>
      <c r="B1197" s="1062">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62">
        <v>7</v>
      </c>
      <c r="B1198" s="1062">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62">
        <v>8</v>
      </c>
      <c r="B1199" s="1062">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62">
        <v>9</v>
      </c>
      <c r="B1200" s="1062">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62">
        <v>10</v>
      </c>
      <c r="B1201" s="1062">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62">
        <v>11</v>
      </c>
      <c r="B1202" s="1062">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62">
        <v>12</v>
      </c>
      <c r="B1203" s="1062">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62">
        <v>13</v>
      </c>
      <c r="B1204" s="1062">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62">
        <v>14</v>
      </c>
      <c r="B1205" s="1062">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62">
        <v>15</v>
      </c>
      <c r="B1206" s="1062">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62">
        <v>16</v>
      </c>
      <c r="B1207" s="1062">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62">
        <v>17</v>
      </c>
      <c r="B1208" s="1062">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62">
        <v>18</v>
      </c>
      <c r="B1209" s="1062">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62">
        <v>19</v>
      </c>
      <c r="B1210" s="1062">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62">
        <v>20</v>
      </c>
      <c r="B1211" s="1062">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62">
        <v>21</v>
      </c>
      <c r="B1212" s="1062">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62">
        <v>22</v>
      </c>
      <c r="B1213" s="1062">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62">
        <v>23</v>
      </c>
      <c r="B1214" s="1062">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62">
        <v>24</v>
      </c>
      <c r="B1215" s="1062">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62">
        <v>25</v>
      </c>
      <c r="B1216" s="1062">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62">
        <v>26</v>
      </c>
      <c r="B1217" s="1062">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62">
        <v>27</v>
      </c>
      <c r="B1218" s="1062">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62">
        <v>28</v>
      </c>
      <c r="B1219" s="1062">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62">
        <v>29</v>
      </c>
      <c r="B1220" s="1062">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62">
        <v>30</v>
      </c>
      <c r="B1221" s="1062">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495</v>
      </c>
      <c r="Z1224" s="346"/>
      <c r="AA1224" s="346"/>
      <c r="AB1224" s="346"/>
      <c r="AC1224" s="278" t="s">
        <v>478</v>
      </c>
      <c r="AD1224" s="278"/>
      <c r="AE1224" s="278"/>
      <c r="AF1224" s="278"/>
      <c r="AG1224" s="278"/>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2">
      <c r="A1225" s="1062">
        <v>1</v>
      </c>
      <c r="B1225" s="1062">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62">
        <v>2</v>
      </c>
      <c r="B1226" s="1062">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62">
        <v>3</v>
      </c>
      <c r="B1227" s="1062">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62">
        <v>4</v>
      </c>
      <c r="B1228" s="1062">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62">
        <v>5</v>
      </c>
      <c r="B1229" s="1062">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62">
        <v>6</v>
      </c>
      <c r="B1230" s="1062">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62">
        <v>7</v>
      </c>
      <c r="B1231" s="1062">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62">
        <v>8</v>
      </c>
      <c r="B1232" s="1062">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62">
        <v>9</v>
      </c>
      <c r="B1233" s="1062">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62">
        <v>10</v>
      </c>
      <c r="B1234" s="1062">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62">
        <v>11</v>
      </c>
      <c r="B1235" s="1062">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62">
        <v>12</v>
      </c>
      <c r="B1236" s="1062">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62">
        <v>13</v>
      </c>
      <c r="B1237" s="1062">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62">
        <v>14</v>
      </c>
      <c r="B1238" s="1062">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62">
        <v>15</v>
      </c>
      <c r="B1239" s="1062">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62">
        <v>16</v>
      </c>
      <c r="B1240" s="1062">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62">
        <v>17</v>
      </c>
      <c r="B1241" s="1062">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62">
        <v>18</v>
      </c>
      <c r="B1242" s="1062">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62">
        <v>19</v>
      </c>
      <c r="B1243" s="1062">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62">
        <v>20</v>
      </c>
      <c r="B1244" s="1062">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62">
        <v>21</v>
      </c>
      <c r="B1245" s="1062">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62">
        <v>22</v>
      </c>
      <c r="B1246" s="1062">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62">
        <v>23</v>
      </c>
      <c r="B1247" s="1062">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62">
        <v>24</v>
      </c>
      <c r="B1248" s="1062">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62">
        <v>25</v>
      </c>
      <c r="B1249" s="1062">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62">
        <v>26</v>
      </c>
      <c r="B1250" s="1062">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62">
        <v>27</v>
      </c>
      <c r="B1251" s="1062">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62">
        <v>28</v>
      </c>
      <c r="B1252" s="1062">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62">
        <v>29</v>
      </c>
      <c r="B1253" s="1062">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62">
        <v>30</v>
      </c>
      <c r="B1254" s="1062">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495</v>
      </c>
      <c r="Z1257" s="346"/>
      <c r="AA1257" s="346"/>
      <c r="AB1257" s="346"/>
      <c r="AC1257" s="278" t="s">
        <v>478</v>
      </c>
      <c r="AD1257" s="278"/>
      <c r="AE1257" s="278"/>
      <c r="AF1257" s="278"/>
      <c r="AG1257" s="278"/>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2">
      <c r="A1258" s="1062">
        <v>1</v>
      </c>
      <c r="B1258" s="1062">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62">
        <v>2</v>
      </c>
      <c r="B1259" s="1062">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62">
        <v>3</v>
      </c>
      <c r="B1260" s="1062">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62">
        <v>4</v>
      </c>
      <c r="B1261" s="1062">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62">
        <v>5</v>
      </c>
      <c r="B1262" s="1062">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62">
        <v>6</v>
      </c>
      <c r="B1263" s="1062">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62">
        <v>7</v>
      </c>
      <c r="B1264" s="1062">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62">
        <v>8</v>
      </c>
      <c r="B1265" s="1062">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62">
        <v>9</v>
      </c>
      <c r="B1266" s="1062">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62">
        <v>10</v>
      </c>
      <c r="B1267" s="1062">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62">
        <v>11</v>
      </c>
      <c r="B1268" s="1062">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62">
        <v>12</v>
      </c>
      <c r="B1269" s="1062">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62">
        <v>13</v>
      </c>
      <c r="B1270" s="1062">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62">
        <v>14</v>
      </c>
      <c r="B1271" s="1062">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62">
        <v>15</v>
      </c>
      <c r="B1272" s="1062">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62">
        <v>16</v>
      </c>
      <c r="B1273" s="1062">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62">
        <v>17</v>
      </c>
      <c r="B1274" s="1062">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62">
        <v>18</v>
      </c>
      <c r="B1275" s="1062">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62">
        <v>19</v>
      </c>
      <c r="B1276" s="1062">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62">
        <v>20</v>
      </c>
      <c r="B1277" s="1062">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62">
        <v>21</v>
      </c>
      <c r="B1278" s="1062">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62">
        <v>22</v>
      </c>
      <c r="B1279" s="1062">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62">
        <v>23</v>
      </c>
      <c r="B1280" s="1062">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62">
        <v>24</v>
      </c>
      <c r="B1281" s="1062">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62">
        <v>25</v>
      </c>
      <c r="B1282" s="1062">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62">
        <v>26</v>
      </c>
      <c r="B1283" s="1062">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62">
        <v>27</v>
      </c>
      <c r="B1284" s="1062">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62">
        <v>28</v>
      </c>
      <c r="B1285" s="1062">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62">
        <v>29</v>
      </c>
      <c r="B1286" s="1062">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62">
        <v>30</v>
      </c>
      <c r="B1287" s="1062">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495</v>
      </c>
      <c r="Z1290" s="346"/>
      <c r="AA1290" s="346"/>
      <c r="AB1290" s="346"/>
      <c r="AC1290" s="278" t="s">
        <v>478</v>
      </c>
      <c r="AD1290" s="278"/>
      <c r="AE1290" s="278"/>
      <c r="AF1290" s="278"/>
      <c r="AG1290" s="278"/>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2">
      <c r="A1291" s="1062">
        <v>1</v>
      </c>
      <c r="B1291" s="1062">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62">
        <v>2</v>
      </c>
      <c r="B1292" s="1062">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62">
        <v>3</v>
      </c>
      <c r="B1293" s="1062">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62">
        <v>4</v>
      </c>
      <c r="B1294" s="1062">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62">
        <v>5</v>
      </c>
      <c r="B1295" s="1062">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62">
        <v>6</v>
      </c>
      <c r="B1296" s="1062">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62">
        <v>7</v>
      </c>
      <c r="B1297" s="1062">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62">
        <v>8</v>
      </c>
      <c r="B1298" s="1062">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62">
        <v>9</v>
      </c>
      <c r="B1299" s="1062">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62">
        <v>10</v>
      </c>
      <c r="B1300" s="1062">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62">
        <v>11</v>
      </c>
      <c r="B1301" s="1062">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62">
        <v>12</v>
      </c>
      <c r="B1302" s="1062">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62">
        <v>13</v>
      </c>
      <c r="B1303" s="1062">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62">
        <v>14</v>
      </c>
      <c r="B1304" s="1062">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62">
        <v>15</v>
      </c>
      <c r="B1305" s="1062">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62">
        <v>16</v>
      </c>
      <c r="B1306" s="1062">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62">
        <v>17</v>
      </c>
      <c r="B1307" s="1062">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62">
        <v>18</v>
      </c>
      <c r="B1308" s="1062">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62">
        <v>19</v>
      </c>
      <c r="B1309" s="1062">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62">
        <v>20</v>
      </c>
      <c r="B1310" s="1062">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62">
        <v>21</v>
      </c>
      <c r="B1311" s="1062">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62">
        <v>22</v>
      </c>
      <c r="B1312" s="1062">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62">
        <v>23</v>
      </c>
      <c r="B1313" s="1062">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62">
        <v>24</v>
      </c>
      <c r="B1314" s="1062">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62">
        <v>25</v>
      </c>
      <c r="B1315" s="1062">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62">
        <v>26</v>
      </c>
      <c r="B1316" s="1062">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62">
        <v>27</v>
      </c>
      <c r="B1317" s="1062">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62">
        <v>28</v>
      </c>
      <c r="B1318" s="1062">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62">
        <v>29</v>
      </c>
      <c r="B1319" s="1062">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62">
        <v>30</v>
      </c>
      <c r="B1320" s="1062">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荻田 健太郎</cp:lastModifiedBy>
  <cp:lastPrinted>2018-08-16T07:54:08Z</cp:lastPrinted>
  <dcterms:created xsi:type="dcterms:W3CDTF">2012-03-13T00:50:25Z</dcterms:created>
  <dcterms:modified xsi:type="dcterms:W3CDTF">2018-08-16T07:58:46Z</dcterms:modified>
</cp:coreProperties>
</file>