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5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<sst xmlns="http://schemas.openxmlformats.org/spreadsheetml/2006/main" count="2963" uniqueCount="658">
  <si>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</si>
  <si>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</si>
  <si>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</si>
  <si>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</si>
  <si>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</si>
  <si>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</si>
  <si>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</si>
  <si>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</si>
  <si>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</si>
  <si>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</si>
  <si>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</si>
  <si>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</si>
  <si>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</si>
  <si>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</si>
  <si>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</si>
  <si>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</si>
  <si>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</si>
  <si>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</si>
  <si>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</si>
  <si>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</si>
  <si>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</si>
  <si>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</si>
  <si>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</si>
  <si>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</si>
  <si>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</si>
  <si>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</si>
  <si>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</si>
  <si>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</si>
  <si>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</si>
  <si>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</si>
  <si>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</si>
  <si>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</si>
  <si>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</si>
  <si>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</si>
  <si>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</si>
  <si>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</si>
  <si>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</si>
  <si>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</si>
  <si>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</si>
  <si>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</si>
  <si>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</si>
  <si>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</si>
  <si>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</si>
  <si>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</si>
  <si>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</si>
  <si>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</si>
  <si>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</si>
  <si>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</si>
  <si>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</si>
  <si>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</si>
  <si>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</si>
  <si>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</si>
  <si>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</si>
  <si>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</si>
  <si>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</si>
  <si>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</si>
  <si>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</si>
  <si>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</si>
  <si>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</si>
  <si>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</si>
  <si>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</si>
  <si>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</si>
  <si>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</si>
  <si>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</si>
  <si>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</si>
  <si>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</si>
  <si>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</si>
  <si>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</si>
  <si>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</si>
  <si>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</si>
  <si>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</si>
  <si>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</si>
  <si>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</si>
  <si>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</si>
  <si>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</si>
  <si>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</si>
  <si>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</si>
  <si>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</si>
  <si>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</si>
  <si>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</si>
  <si>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</si>
  <si>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</si>
  <si>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</si>
  <si>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</si>
  <si>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</si>
  <si>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</si>
  <si>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</si>
  <si>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</si>
  <si>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</si>
  <si>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</si>
  <si>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</si>
  <si>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</si>
  <si>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</si>
  <si>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</si>
  <si>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</si>
  <si>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</si>
  <si>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</si>
  <si>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</si>
  <si>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</si>
  <si>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</si>
  <si>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</si>
  <si>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</si>
  <si>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</si>
  <si>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</si>
  <si>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</si>
  <si>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</si>
  <si>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</si>
  <si>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</si>
  <si>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</si>
  <si>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</si>
  <si>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</si>
  <si>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</si>
  <si>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</si>
  <si>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</si>
  <si>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</si>
  <si>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</si>
  <si>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</si>
  <si>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</si>
  <si>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</si>
  <si>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</si>
  <si>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</si>
  <si>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</si>
  <si>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</si>
  <si>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</si>
  <si>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</si>
  <si>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</si>
  <si>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</si>
  <si>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</si>
  <si>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</si>
  <si>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</si>
  <si>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</si>
  <si>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</si>
  <si>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</si>
  <si>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</si>
  <si>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</si>
  <si>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</si>
  <si>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</si>
  <si>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</si>
  <si>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</si>
  <si>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</si>
  <si>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</si>
  <si>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</si>
  <si>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</si>
  <si>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</si>
  <si>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</si>
  <si>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</si>
  <si>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</si>
  <si>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</si>
  <si>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</si>
  <si>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</si>
  <si>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</si>
  <si>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</si>
  <si>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</si>
  <si>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</si>
  <si>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</si>
  <si>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</si>
  <si>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</si>
  <si>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</si>
  <si>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</si>
  <si>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</si>
  <si>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</si>
  <si>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</si>
  <si>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</si>
  <si>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</si>
  <si>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</si>
  <si>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</si>
  <si>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</si>
  <si>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</si>
  <si>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</si>
  <si>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</si>
  <si>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</si>
  <si>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</si>
  <si>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</si>
  <si>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</si>
  <si>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</si>
  <si>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</si>
  <si>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</si>
  <si>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</si>
  <si>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</si>
  <si>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</si>
  <si>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</si>
  <si>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</si>
  <si>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</si>
  <si>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</si>
  <si>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</si>
  <si>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</si>
  <si>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</si>
  <si>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</si>
  <si>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</si>
  <si>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</si>
  <si>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</si>
  <si>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</si>
  <si>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</si>
  <si>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</si>
  <si>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</si>
  <si>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</si>
  <si>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</si>
  <si>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</si>
  <si>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</si>
  <si>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</si>
  <si>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</si>
  <si>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</si>
  <si>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</si>
  <si>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</si>
  <si>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</si>
  <si>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</si>
  <si>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</si>
  <si>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</si>
  <si>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</si>
  <si>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</si>
  <si>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</si>
  <si>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</si>
  <si>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</si>
  <si>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</si>
  <si>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</si>
  <si>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</si>
  <si>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</si>
  <si>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</si>
  <si>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</si>
  <si>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</si>
  <si>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</si>
  <si>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</si>
  <si>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</si>
  <si>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</si>
  <si>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</si>
  <si>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</si>
  <si>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</si>
  <si>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</si>
  <si>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</si>
  <si>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</si>
  <si>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</si>
  <si>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</si>
  <si>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</si>
  <si>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</si>
  <si>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</si>
  <si>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</si>
  <si>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</si>
  <si>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</si>
  <si>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</si>
  <si>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</si>
  <si>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</si>
  <si>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</si>
  <si>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</si>
  <si>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</si>
  <si>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</si>
  <si>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</si>
  <si>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</si>
  <si>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</si>
  <si>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</si>
  <si>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</si>
  <si>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</si>
  <si>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</si>
  <si>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</si>
  <si>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</si>
  <si>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</si>
  <si>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</si>
  <si>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</si>
  <si>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</si>
  <si>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</si>
  <si>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</si>
  <si>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</si>
  <si>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</si>
  <si>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</si>
  <si>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</si>
  <si>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</si>
  <si>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</si>
  <si>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</si>
  <si>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</si>
  <si>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</si>
  <si>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</si>
  <si>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</si>
  <si>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</si>
  <si>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</si>
  <si>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</si>
  <si>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</si>
  <si>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</si>
  <si>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</si>
  <si>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</si>
  <si>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</si>
  <si>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</si>
  <si>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</si>
  <si>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</si>
  <si>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</si>
  <si>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</si>
  <si>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</si>
  <si>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</si>
  <si>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</si>
  <si>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</si>
  <si>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</si>
  <si>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</si>
  <si>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</si>
  <si>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</si>
  <si>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</si>
  <si>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</si>
  <si>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</si>
  <si>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</si>
  <si>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</si>
  <si>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</si>
  <si>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</si>
  <si>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</si>
  <si>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</si>
  <si>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</si>
  <si>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</si>
  <si>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</si>
  <si>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</si>
  <si>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</si>
  <si>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</si>
  <si>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</si>
  <si>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</si>
  <si>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</si>
  <si>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</si>
  <si>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</si>
  <si>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</si>
  <si>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</si>
  <si>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</si>
  <si>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</si>
  <si>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</si>
  <si>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</si>
  <si>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</si>
  <si>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</si>
  <si>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</si>
  <si>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</si>
  <si>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</si>
  <si>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</si>
  <si>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</si>
  <si>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</si>
  <si>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</si>
  <si>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</si>
  <si>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</si>
  <si>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</si>
  <si>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</si>
  <si>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</si>
  <si>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</si>
  <si>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</si>
  <si>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</si>
  <si>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</si>
  <si>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</si>
  <si>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</si>
  <si>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</si>
  <si>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</si>
  <si>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</si>
  <si>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</si>
  <si>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</si>
  <si>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</si>
  <si>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</si>
  <si>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</si>
  <si>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</si>
  <si>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</si>
  <si>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</si>
  <si>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</si>
  <si>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</si>
  <si>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</si>
  <si>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</si>
  <si>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</si>
  <si>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</si>
  <si>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</si>
  <si>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</si>
  <si>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</si>
  <si>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</si>
  <si>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</si>
  <si>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</si>
  <si>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</si>
  <si>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</si>
  <si>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</si>
  <si>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</si>
  <si>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</si>
  <si>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</si>
  <si>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</si>
  <si>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</si>
  <si>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</si>
  <si>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</si>
  <si>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</si>
  <si>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</si>
  <si>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</si>
  <si>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</si>
  <si>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</si>
  <si>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</si>
  <si>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</si>
  <si>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</si>
  <si>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</si>
  <si>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</si>
  <si>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</si>
  <si>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</si>
  <si>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</si>
  <si>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</si>
  <si>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</si>
  <si>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</si>
  <si>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</si>
  <si>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</si>
  <si>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</si>
  <si>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</si>
  <si>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</si>
  <si>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</si>
  <si>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</si>
  <si>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</si>
  <si>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</si>
  <si>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</si>
  <si>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</si>
  <si>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</si>
  <si>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</si>
  <si>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</si>
  <si>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</si>
  <si>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</si>
  <si>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</si>
  <si>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</si>
  <si>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</si>
  <si>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</si>
  <si>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</si>
  <si>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</si>
  <si>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</si>
  <si>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</si>
  <si>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</si>
  <si>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</si>
  <si>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</si>
  <si>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</si>
  <si>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</si>
  <si>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</si>
  <si>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</si>
  <si>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</si>
  <si>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</si>
  <si>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</si>
  <si>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</si>
  <si>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</si>
  <si>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</si>
  <si>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</si>
  <si>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</si>
  <si>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</si>
  <si>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</si>
  <si>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</si>
  <si>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</si>
  <si>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</si>
  <si>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</si>
  <si>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</si>
  <si>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</si>
  <si>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</si>
  <si>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</si>
  <si>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</si>
  <si>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</si>
  <si>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</si>
  <si>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</si>
  <si>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</si>
  <si>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</si>
  <si>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</si>
  <si>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</si>
  <si>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</si>
  <si>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</si>
  <si>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</si>
  <si>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</si>
  <si>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</si>
  <si>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</si>
  <si>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</si>
  <si>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</si>
  <si>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</si>
  <si>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</si>
  <si>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</si>
  <si>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</si>
  <si>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</si>
  <si>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</si>
  <si>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</si>
  <si>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</si>
  <si>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</si>
  <si>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</si>
  <si>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</si>
  <si>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</si>
  <si>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</si>
  <si>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</si>
  <si>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</si>
  <si>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</si>
  <si>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</si>
  <si>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</si>
  <si>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</si>
  <si>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</si>
  <si>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</si>
  <si>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</si>
  <si>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</si>
  <si>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</si>
  <si>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</si>
  <si>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</si>
  <si>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</si>
  <si>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</si>
  <si>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</si>
  <si>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</si>
  <si>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</si>
  <si>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</si>
  <si>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</si>
  <si>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</si>
  <si>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</si>
  <si>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</si>
  <si>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</si>
  <si>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</si>
  <si>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</si>
  <si>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</si>
  <si>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</si>
  <si>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</si>
  <si>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</si>
  <si>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</si>
  <si>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</si>
  <si>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</si>
  <si>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</si>
  <si>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</si>
  <si>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</si>
  <si>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</si>
  <si>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</si>
  <si>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</si>
  <si>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</si>
  <si>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</si>
  <si>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</si>
  <si>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</si>
  <si>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</si>
  <si>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</si>
  <si>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</si>
  <si>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</si>
  <si>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</si>
  <si>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</si>
  <si>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</si>
  <si>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</si>
  <si>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</si>
  <si>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</si>
  <si>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</si>
  <si>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</si>
  <si>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</si>
  <si>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</si>
  <si>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</si>
  <si>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</si>
  <si>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</si>
  <si>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</si>
  <si>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</si>
  <si>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</si>
  <si>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</si>
  <si>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</si>
  <si>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</si>
  <si>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</si>
  <si>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</si>
  <si>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</si>
  <si>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</si>
  <si>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</si>
  <si>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</si>
  <si>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</si>
  <si>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</si>
  <si>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</si>
  <si>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</si>
  <si>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</si>
  <si>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</si>
  <si>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</si>
  <si>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</si>
  <si>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</si>
  <si>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</si>
  <si>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</si>
  <si>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</si>
  <si>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コベネフィット・アプローチ推進事業費</t>
    <phoneticPr fontId="5"/>
  </si>
  <si>
    <t>水・大気環境局</t>
    <phoneticPr fontId="5"/>
  </si>
  <si>
    <t>IIASAへの加盟により、気候変動や環境分野の研究結果へのアクセスを確保し、我が国の温暖化対策の研究や、アジア地域での国際協力におけるコベネフィット型の政策提言等に活用する。</t>
    <phoneticPr fontId="5"/>
  </si>
  <si>
    <t>IIASAと連携したワークショップ、研究等の活動数。</t>
    <phoneticPr fontId="5"/>
  </si>
  <si>
    <t>団体数</t>
    <rPh sb="0" eb="3">
      <t>ダンタイスウ</t>
    </rPh>
    <phoneticPr fontId="5"/>
  </si>
  <si>
    <t>件数</t>
    <rPh sb="0" eb="2">
      <t>ケンスウ</t>
    </rPh>
    <phoneticPr fontId="5"/>
  </si>
  <si>
    <t>IIASAへの拠出金割合に応じた、邦人研究者を継続的に維持する。</t>
    <phoneticPr fontId="5"/>
  </si>
  <si>
    <t>IIASAにおける研究者のうち、拠出金の割合に応じた邦人研究者数。</t>
    <phoneticPr fontId="5"/>
  </si>
  <si>
    <t>人</t>
    <rPh sb="0" eb="1">
      <t>ヒト</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</si>
  <si>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</si>
  <si>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</si>
  <si>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</si>
  <si>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</si>
  <si>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</si>
  <si>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</si>
  <si>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</si>
  <si>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</si>
  <si>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</si>
  <si>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</si>
  <si>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回数</t>
    <rPh sb="0" eb="2">
      <t>カイスウ</t>
    </rPh>
    <phoneticPr fontId="5"/>
  </si>
  <si>
    <t>百万円</t>
    <rPh sb="0" eb="1">
      <t>ヒャク</t>
    </rPh>
    <rPh sb="1" eb="3">
      <t>マンエン</t>
    </rPh>
    <phoneticPr fontId="5"/>
  </si>
  <si>
    <t>３． 大気・水・土壌環境等の保全</t>
    <phoneticPr fontId="5"/>
  </si>
  <si>
    <t>○</t>
  </si>
  <si>
    <t>気候変動対策を進めるには途上国政府との協力が不可欠であることから、国が実施すべき事業である。</t>
    <phoneticPr fontId="5"/>
  </si>
  <si>
    <t>平成18年8月25日付財務大臣通知（財計第2017号）の競争性のない随意契約によらざるを得ない場合のイの（ロ）「条約等の国際的取決めにより、契約の相手方が一に定められているもの」に該当するため、随意契約としている。</t>
    <phoneticPr fontId="5"/>
  </si>
  <si>
    <t>IIASA拠出金は各加盟国の経済規模を踏まえた分担額とされている。</t>
    <phoneticPr fontId="5"/>
  </si>
  <si>
    <t>過去の活動実績等と比較して妥当である。</t>
    <phoneticPr fontId="5"/>
  </si>
  <si>
    <t>‐</t>
  </si>
  <si>
    <t>活動計画を精査し、適切な支出に努めている。</t>
    <phoneticPr fontId="5"/>
  </si>
  <si>
    <t>市場価格や民間でのコスト等の調査を行った上で予定価格を策定し、調達価格の適正化に向けた工夫をしている。</t>
    <phoneticPr fontId="5"/>
  </si>
  <si>
    <t>コベネフィットアプローチの普及等を行うための活動は、当初見込みとおりの回数を実施した。</t>
    <phoneticPr fontId="5"/>
  </si>
  <si>
    <t>多国間協力については、アジア・コベネフィット・パートナーシップで採択された作業計画を確認し、定期的に協議に参加し、取組の実施状況を把握している。国際研究機関に対する研究支援は、同機関から報告される事業進捗及び支出の使途等を把握している。</t>
    <phoneticPr fontId="5"/>
  </si>
  <si>
    <t>引き続き、会議への参加を通じた活動内容の確認等により、適切な執行に努める。</t>
    <phoneticPr fontId="5"/>
  </si>
  <si>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rPh sb="57" eb="59">
      <t>タイサク</t>
    </rPh>
    <rPh sb="60" eb="61">
      <t>カカ</t>
    </rPh>
    <phoneticPr fontId="5"/>
  </si>
  <si>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コベネフィット効果の定量把握に係る共同研究・セミナー/研修等、③コベネフィット分野等の解析モデルの実績を有する国際研究機関の研究活動支援を行う。</t>
    <phoneticPr fontId="5"/>
  </si>
  <si>
    <t>環境省</t>
  </si>
  <si>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</si>
  <si>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我が国の温室効果ガス排出削減目標の達成を促進するための事業として優先度が高い。</t>
    <rPh sb="20" eb="22">
      <t>ソクシン</t>
    </rPh>
    <phoneticPr fontId="5"/>
  </si>
  <si>
    <t>平成29年度　コベネフィット・アプローチ推進に係る国際パートナーシップ等事務局業務　業務報告書（１／２）　（IGES）</t>
    <rPh sb="35" eb="36">
      <t>トウ</t>
    </rPh>
    <phoneticPr fontId="5"/>
  </si>
  <si>
    <t>-</t>
    <phoneticPr fontId="5"/>
  </si>
  <si>
    <t>-</t>
    <phoneticPr fontId="5"/>
  </si>
  <si>
    <t>平成29年度　コベネフィット・アプローチ推進に係る国際パートナーシップ等事務局業務　業務報告書（２／２）　（IGES）</t>
    <rPh sb="35" eb="36">
      <t>トウ</t>
    </rPh>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</si>
  <si>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</si>
  <si>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</si>
  <si>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</si>
  <si>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</si>
  <si>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</si>
  <si>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</si>
  <si>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</si>
  <si>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036</t>
    <phoneticPr fontId="5"/>
  </si>
  <si>
    <t>037</t>
    <phoneticPr fontId="5"/>
  </si>
  <si>
    <t>084</t>
    <phoneticPr fontId="5"/>
  </si>
  <si>
    <t>088</t>
    <phoneticPr fontId="5"/>
  </si>
  <si>
    <t>097</t>
    <phoneticPr fontId="5"/>
  </si>
  <si>
    <t>095</t>
    <phoneticPr fontId="5"/>
  </si>
  <si>
    <t>A.国際応用システム分析研究所（IIASA）</t>
    <phoneticPr fontId="5"/>
  </si>
  <si>
    <t>B.公益財団法人地球環境戦略研究機関</t>
    <phoneticPr fontId="5"/>
  </si>
  <si>
    <t>拠出金</t>
    <rPh sb="0" eb="3">
      <t>キョシュツキン</t>
    </rPh>
    <phoneticPr fontId="5"/>
  </si>
  <si>
    <t>人件費</t>
    <rPh sb="0" eb="3">
      <t>ジンケンヒ</t>
    </rPh>
    <phoneticPr fontId="5"/>
  </si>
  <si>
    <t>調査・分析等</t>
    <rPh sb="0" eb="2">
      <t>チョウサ</t>
    </rPh>
    <rPh sb="3" eb="5">
      <t>ブンセキ</t>
    </rPh>
    <rPh sb="5" eb="6">
      <t>トウ</t>
    </rPh>
    <phoneticPr fontId="5"/>
  </si>
  <si>
    <t>雑役務費</t>
    <rPh sb="0" eb="1">
      <t>ザツ</t>
    </rPh>
    <rPh sb="1" eb="3">
      <t>エキム</t>
    </rPh>
    <rPh sb="3" eb="4">
      <t>ヒ</t>
    </rPh>
    <phoneticPr fontId="5"/>
  </si>
  <si>
    <t>賃金</t>
    <rPh sb="0" eb="2">
      <t>チンギン</t>
    </rPh>
    <phoneticPr fontId="5"/>
  </si>
  <si>
    <t>調査・分析補助等</t>
    <rPh sb="0" eb="2">
      <t>チョウサ</t>
    </rPh>
    <rPh sb="3" eb="5">
      <t>ブンセキ</t>
    </rPh>
    <rPh sb="5" eb="7">
      <t>ホジョ</t>
    </rPh>
    <rPh sb="7" eb="8">
      <t>トウ</t>
    </rPh>
    <phoneticPr fontId="5"/>
  </si>
  <si>
    <t>旅費</t>
    <rPh sb="0" eb="2">
      <t>リョヒ</t>
    </rPh>
    <phoneticPr fontId="5"/>
  </si>
  <si>
    <t>ワークショップ等</t>
    <rPh sb="7" eb="8">
      <t>トウ</t>
    </rPh>
    <phoneticPr fontId="5"/>
  </si>
  <si>
    <t>印刷製本、一般管理費等</t>
    <rPh sb="0" eb="2">
      <t>インサツ</t>
    </rPh>
    <rPh sb="2" eb="4">
      <t>セイホン</t>
    </rPh>
    <rPh sb="5" eb="7">
      <t>イッパン</t>
    </rPh>
    <rPh sb="7" eb="10">
      <t>カンリヒ</t>
    </rPh>
    <rPh sb="10" eb="11">
      <t>トウ</t>
    </rPh>
    <phoneticPr fontId="5"/>
  </si>
  <si>
    <t>国際応用システム分析研究所（IIASA）</t>
    <phoneticPr fontId="5"/>
  </si>
  <si>
    <t>-</t>
    <phoneticPr fontId="5"/>
  </si>
  <si>
    <t>国際応用システム分析研究所に対する拠出金</t>
    <phoneticPr fontId="5"/>
  </si>
  <si>
    <t>-</t>
    <phoneticPr fontId="5"/>
  </si>
  <si>
    <t>-</t>
    <phoneticPr fontId="5"/>
  </si>
  <si>
    <t>公益財団法人地球環境戦略研究機関</t>
    <phoneticPr fontId="5"/>
  </si>
  <si>
    <t>アジア・コベネフィット・パートナーシップ、及び国際応用システム分析研究所日本委員会の運営に関する連絡・調整</t>
    <phoneticPr fontId="5"/>
  </si>
  <si>
    <t>-</t>
    <phoneticPr fontId="5"/>
  </si>
  <si>
    <t>ウェブサイト作業等</t>
    <rPh sb="6" eb="8">
      <t>サギョウ</t>
    </rPh>
    <rPh sb="8" eb="9">
      <t>トウ</t>
    </rPh>
    <phoneticPr fontId="5"/>
  </si>
  <si>
    <t>第90回IIASA理事会報告 （IIASA日本委員会）</t>
    <phoneticPr fontId="5"/>
  </si>
  <si>
    <t>-</t>
    <phoneticPr fontId="5"/>
  </si>
  <si>
    <t>-</t>
    <phoneticPr fontId="5"/>
  </si>
  <si>
    <t>-</t>
    <phoneticPr fontId="5"/>
  </si>
  <si>
    <t>-</t>
    <phoneticPr fontId="5"/>
  </si>
  <si>
    <t>-</t>
    <phoneticPr fontId="5"/>
  </si>
  <si>
    <t>-</t>
    <phoneticPr fontId="5"/>
  </si>
  <si>
    <t>-</t>
    <phoneticPr fontId="5"/>
  </si>
  <si>
    <t>-</t>
    <phoneticPr fontId="5"/>
  </si>
  <si>
    <t>無</t>
  </si>
  <si>
    <t>有</t>
  </si>
  <si>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rPh sb="22" eb="24">
      <t>サンカ</t>
    </rPh>
    <rPh sb="24" eb="26">
      <t>ダンタイ</t>
    </rPh>
    <rPh sb="26" eb="27">
      <t>スウ</t>
    </rPh>
    <rPh sb="27" eb="28">
      <t>オヨ</t>
    </rPh>
    <rPh sb="36" eb="38">
      <t>レンケイ</t>
    </rPh>
    <rPh sb="40" eb="42">
      <t>ケンキュウ</t>
    </rPh>
    <rPh sb="42" eb="44">
      <t>カツドウ</t>
    </rPh>
    <rPh sb="44" eb="45">
      <t>スウ</t>
    </rPh>
    <rPh sb="46" eb="48">
      <t>モクヒョウ</t>
    </rPh>
    <rPh sb="48" eb="49">
      <t>チ</t>
    </rPh>
    <rPh sb="50" eb="52">
      <t>タッセイ</t>
    </rPh>
    <rPh sb="57" eb="59">
      <t>ジョウキ</t>
    </rPh>
    <rPh sb="75" eb="77">
      <t>レンケイ</t>
    </rPh>
    <rPh sb="78" eb="79">
      <t>ツウ</t>
    </rPh>
    <rPh sb="94" eb="96">
      <t>フキュウ</t>
    </rPh>
    <rPh sb="97" eb="98">
      <t>ト</t>
    </rPh>
    <rPh sb="99" eb="100">
      <t>ク</t>
    </rPh>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</si>
  <si>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rPh sb="27" eb="29">
      <t>カツドウ</t>
    </rPh>
    <rPh sb="30" eb="33">
      <t>セイカブツ</t>
    </rPh>
    <rPh sb="57" eb="59">
      <t>ナイヨウ</t>
    </rPh>
    <rPh sb="60" eb="61">
      <t>ト</t>
    </rPh>
    <rPh sb="62" eb="63">
      <t>マト</t>
    </rPh>
    <rPh sb="72" eb="74">
      <t>ハクショ</t>
    </rPh>
    <rPh sb="75" eb="77">
      <t>コクサイ</t>
    </rPh>
    <rPh sb="77" eb="79">
      <t>カイギ</t>
    </rPh>
    <rPh sb="79" eb="80">
      <t>トウ</t>
    </rPh>
    <rPh sb="82" eb="84">
      <t>ハッピョウ</t>
    </rPh>
    <rPh sb="97" eb="100">
      <t>サンカコク</t>
    </rPh>
    <rPh sb="107" eb="109">
      <t>レンケイ</t>
    </rPh>
    <rPh sb="113" eb="116">
      <t>セイカブツ</t>
    </rPh>
    <rPh sb="117" eb="119">
      <t>カツヨウ</t>
    </rPh>
    <rPh sb="121" eb="123">
      <t>フキュウ</t>
    </rPh>
    <rPh sb="123" eb="125">
      <t>カツドウ</t>
    </rPh>
    <rPh sb="126" eb="128">
      <t>ジッシ</t>
    </rPh>
    <phoneticPr fontId="5"/>
  </si>
  <si>
    <t>総務課 国際協力推進室</t>
    <phoneticPr fontId="5"/>
  </si>
  <si>
    <t>pH</t>
    <phoneticPr fontId="5"/>
  </si>
  <si>
    <t>アジア地域で課題となっている環境汚染対策と温室効果ガスの排出削減対策を同時に実現するコベネフィット（共通便益）・アプローチを推進することにより、大気環境を含む環境改善と保全を推進するとともに、我が国への越境影響を緩和する。</t>
    <rPh sb="3" eb="5">
      <t>チイキ</t>
    </rPh>
    <rPh sb="72" eb="74">
      <t>タイキ</t>
    </rPh>
    <rPh sb="74" eb="76">
      <t>カンキョウ</t>
    </rPh>
    <rPh sb="77" eb="78">
      <t>フク</t>
    </rPh>
    <rPh sb="79" eb="81">
      <t>カンキョウ</t>
    </rPh>
    <rPh sb="81" eb="83">
      <t>カイゼン</t>
    </rPh>
    <rPh sb="84" eb="86">
      <t>ホゼン</t>
    </rPh>
    <rPh sb="87" eb="89">
      <t>スイシン</t>
    </rPh>
    <rPh sb="96" eb="97">
      <t>ワ</t>
    </rPh>
    <rPh sb="98" eb="99">
      <t>クニ</t>
    </rPh>
    <rPh sb="101" eb="103">
      <t>エッキョウ</t>
    </rPh>
    <rPh sb="103" eb="105">
      <t>エイキョウ</t>
    </rPh>
    <rPh sb="106" eb="108">
      <t>カンワ</t>
    </rPh>
    <phoneticPr fontId="5"/>
  </si>
  <si>
    <t>-</t>
    <phoneticPr fontId="5"/>
  </si>
  <si>
    <t>-</t>
    <phoneticPr fontId="5"/>
  </si>
  <si>
    <t>-</t>
    <phoneticPr fontId="5"/>
  </si>
  <si>
    <t>　外部有識者の所見を踏まえて、成果目標の見直しを行うこと。</t>
    <phoneticPr fontId="5"/>
  </si>
  <si>
    <t>-</t>
    <phoneticPr fontId="5"/>
  </si>
  <si>
    <t>我が国の降水中pH値の平均値
（28、29年度実績値は現在集計中。年度毎の目標値は設定されていない。）</t>
    <rPh sb="0" eb="1">
      <t>ワ</t>
    </rPh>
    <rPh sb="2" eb="3">
      <t>クニ</t>
    </rPh>
    <rPh sb="4" eb="6">
      <t>コウスイ</t>
    </rPh>
    <rPh sb="6" eb="7">
      <t>ナカ</t>
    </rPh>
    <rPh sb="9" eb="10">
      <t>アタイ</t>
    </rPh>
    <rPh sb="11" eb="14">
      <t>ヘイキンチ</t>
    </rPh>
    <rPh sb="22" eb="24">
      <t>ネンド</t>
    </rPh>
    <rPh sb="24" eb="27">
      <t>ジッセキチ</t>
    </rPh>
    <rPh sb="28" eb="30">
      <t>ゲンザイ</t>
    </rPh>
    <rPh sb="30" eb="33">
      <t>シュウケイチュウ</t>
    </rPh>
    <rPh sb="34" eb="37">
      <t>ネンドゴト</t>
    </rPh>
    <rPh sb="38" eb="41">
      <t>モクヒョウチ</t>
    </rPh>
    <rPh sb="42" eb="44">
      <t>セッテイ</t>
    </rPh>
    <phoneticPr fontId="5"/>
  </si>
  <si>
    <t>普及・啓発活動の回数、共同研究の数。</t>
    <rPh sb="0" eb="2">
      <t>フキュウ</t>
    </rPh>
    <rPh sb="3" eb="5">
      <t>ケイハツ</t>
    </rPh>
    <rPh sb="5" eb="7">
      <t>カツドウ</t>
    </rPh>
    <rPh sb="8" eb="10">
      <t>カイスウ</t>
    </rPh>
    <rPh sb="11" eb="13">
      <t>キョウドウ</t>
    </rPh>
    <rPh sb="13" eb="15">
      <t>ケンキュウ</t>
    </rPh>
    <rPh sb="16" eb="17">
      <t>カズ</t>
    </rPh>
    <phoneticPr fontId="5"/>
  </si>
  <si>
    <t>アジア・コベネフィット・パートナーシップへの参加団体数</t>
    <rPh sb="22" eb="24">
      <t>サンカ</t>
    </rPh>
    <rPh sb="24" eb="26">
      <t>ダンタイ</t>
    </rPh>
    <rPh sb="26" eb="27">
      <t>スウ</t>
    </rPh>
    <phoneticPr fontId="5"/>
  </si>
  <si>
    <t>コベネフィット・アプローチの普及を通じた、アジア諸国における温室効果ガスの排出削減に資する環境汚染対策の実現のため、アジアの環境所管官庁・国際機関関係者等へのキャパシティ・ビルディングの実施。</t>
    <rPh sb="62" eb="64">
      <t>カンキョウ</t>
    </rPh>
    <rPh sb="64" eb="66">
      <t>ショカン</t>
    </rPh>
    <rPh sb="66" eb="68">
      <t>カンチョウ</t>
    </rPh>
    <rPh sb="69" eb="71">
      <t>コクサイ</t>
    </rPh>
    <rPh sb="71" eb="73">
      <t>キカン</t>
    </rPh>
    <rPh sb="73" eb="76">
      <t>カンケイシャ</t>
    </rPh>
    <rPh sb="76" eb="77">
      <t>トウ</t>
    </rPh>
    <rPh sb="93" eb="95">
      <t>ジッシ</t>
    </rPh>
    <phoneticPr fontId="5"/>
  </si>
  <si>
    <t>総務課 国際協力推進室長 青竹 寛子</t>
    <rPh sb="0" eb="3">
      <t>ソウムカ</t>
    </rPh>
    <rPh sb="4" eb="6">
      <t>コクサイ</t>
    </rPh>
    <rPh sb="6" eb="8">
      <t>キョウリョク</t>
    </rPh>
    <rPh sb="8" eb="10">
      <t>スイシン</t>
    </rPh>
    <rPh sb="10" eb="11">
      <t>シツ</t>
    </rPh>
    <rPh sb="13" eb="15">
      <t>アオタケ</t>
    </rPh>
    <rPh sb="16" eb="18">
      <t>ヒロコ</t>
    </rPh>
    <phoneticPr fontId="5"/>
  </si>
  <si>
    <t>本事業は環境汚染及び温暖化が深刻な途上国においてコベネフィット・アプローチの推進による改善を目的としており終期は設定していないため、該当箇所を訂正した。アウトプット、アウトカムの記載について見直しを行った。</t>
    <rPh sb="0" eb="1">
      <t>ホン</t>
    </rPh>
    <rPh sb="1" eb="3">
      <t>ジギョウ</t>
    </rPh>
    <rPh sb="4" eb="6">
      <t>カンキョウ</t>
    </rPh>
    <rPh sb="6" eb="8">
      <t>オセン</t>
    </rPh>
    <rPh sb="8" eb="9">
      <t>オヨ</t>
    </rPh>
    <rPh sb="10" eb="13">
      <t>オンダンカ</t>
    </rPh>
    <rPh sb="14" eb="16">
      <t>シンコク</t>
    </rPh>
    <rPh sb="17" eb="20">
      <t>トジョウコク</t>
    </rPh>
    <rPh sb="38" eb="40">
      <t>スイシン</t>
    </rPh>
    <rPh sb="43" eb="45">
      <t>カイゼン</t>
    </rPh>
    <rPh sb="46" eb="48">
      <t>モクテキ</t>
    </rPh>
    <rPh sb="66" eb="68">
      <t>ガイトウ</t>
    </rPh>
    <rPh sb="68" eb="70">
      <t>カショ</t>
    </rPh>
    <rPh sb="71" eb="73">
      <t>テイセイ</t>
    </rPh>
    <rPh sb="89" eb="91">
      <t>キサイ</t>
    </rPh>
    <rPh sb="95" eb="97">
      <t>ミナオ</t>
    </rPh>
    <rPh sb="99" eb="100">
      <t>オコナ</t>
    </rPh>
    <phoneticPr fontId="5"/>
  </si>
  <si>
    <t>関連業務の執行額／参加団体数　　　　　　　　　　　</t>
    <rPh sb="9" eb="11">
      <t>サンカ</t>
    </rPh>
    <rPh sb="11" eb="14">
      <t>ダンタイスウ</t>
    </rPh>
    <phoneticPr fontId="5"/>
  </si>
  <si>
    <t>関連業務の執行額/参加団体数</t>
    <rPh sb="9" eb="11">
      <t>サンカ</t>
    </rPh>
    <rPh sb="11" eb="14">
      <t>ダンタイスウ</t>
    </rPh>
    <phoneticPr fontId="5"/>
  </si>
  <si>
    <t>22÷10</t>
    <phoneticPr fontId="5"/>
  </si>
  <si>
    <t>18÷13</t>
    <phoneticPr fontId="5"/>
  </si>
  <si>
    <t>17÷13</t>
    <phoneticPr fontId="5"/>
  </si>
  <si>
    <t>19÷13</t>
    <phoneticPr fontId="5"/>
  </si>
  <si>
    <t>終了予定はなしになっているが、33年度が目標最終年度になっている。そもそもの事業計画全体がわかりにくい。コベネフィット・パートナーシップへの参加団体数はアウトプットで、キャパシティ・ビルディングをした結果、参加国の温暖化問題への取り組みがどのように改善したのかが、アウトカムではない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</si>
</sst>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741</xdr:row>
      <xdr:rowOff>177800</xdr:rowOff>
    </xdr:from>
    <xdr:to>
      <xdr:col>26</xdr:col>
      <xdr:colOff>54088</xdr:colOff>
      <xdr:row>742</xdr:row>
      <xdr:rowOff>353004</xdr:rowOff>
    </xdr:to>
    <xdr:sp macro="" textlink="">
      <xdr:nvSpPr>
        <xdr:cNvPr id="2" name="テキスト ボックス 1"/>
        <xdr:cNvSpPr txBox="1"/>
      </xdr:nvSpPr>
      <xdr:spPr bwMode="auto">
        <a:xfrm>
          <a:off x="1812925" y="48593375"/>
          <a:ext cx="3441813" cy="527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en-US" altLang="ja-JP" sz="1050">
              <a:solidFill>
                <a:sysClr val="windowText" lastClr="000000"/>
              </a:solidFill>
            </a:rPr>
            <a:t>102</a:t>
          </a:r>
          <a:r>
            <a:rPr kumimoji="1" lang="ja-JP" altLang="en-US" sz="1050">
              <a:solidFill>
                <a:sysClr val="windowText" lastClr="000000"/>
              </a:solidFill>
            </a:rPr>
            <a:t>百万円</a:t>
          </a:r>
        </a:p>
      </xdr:txBody>
    </xdr:sp>
    <xdr:clientData/>
  </xdr:twoCellAnchor>
  <xdr:twoCellAnchor>
    <xdr:from>
      <xdr:col>9</xdr:col>
      <xdr:colOff>59532</xdr:colOff>
      <xdr:row>743</xdr:row>
      <xdr:rowOff>101601</xdr:rowOff>
    </xdr:from>
    <xdr:to>
      <xdr:col>26</xdr:col>
      <xdr:colOff>82637</xdr:colOff>
      <xdr:row>747</xdr:row>
      <xdr:rowOff>214313</xdr:rowOff>
    </xdr:to>
    <xdr:sp macro="" textlink="">
      <xdr:nvSpPr>
        <xdr:cNvPr id="3" name="大かっこ 2"/>
        <xdr:cNvSpPr/>
      </xdr:nvSpPr>
      <xdr:spPr bwMode="auto">
        <a:xfrm>
          <a:off x="1859757" y="49222026"/>
          <a:ext cx="3423530" cy="1522412"/>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32</xdr:col>
      <xdr:colOff>12700</xdr:colOff>
      <xdr:row>741</xdr:row>
      <xdr:rowOff>241300</xdr:rowOff>
    </xdr:from>
    <xdr:to>
      <xdr:col>45</xdr:col>
      <xdr:colOff>24520</xdr:colOff>
      <xdr:row>743</xdr:row>
      <xdr:rowOff>63500</xdr:rowOff>
    </xdr:to>
    <xdr:sp macro="" textlink="">
      <xdr:nvSpPr>
        <xdr:cNvPr id="4" name="大かっこ 3"/>
        <xdr:cNvSpPr/>
      </xdr:nvSpPr>
      <xdr:spPr bwMode="auto">
        <a:xfrm>
          <a:off x="6413500" y="48656875"/>
          <a:ext cx="2612145" cy="527050"/>
        </a:xfrm>
        <a:prstGeom prst="bracketPair">
          <a:avLst>
            <a:gd name="adj" fmla="val 254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rPr>
            <a:t>事業実施に係る事業費（人件費等）</a:t>
          </a:r>
          <a:endParaRPr kumimoji="1" lang="en-US" altLang="ja-JP" sz="1050">
            <a:solidFill>
              <a:sysClr val="windowText" lastClr="000000"/>
            </a:solidFill>
          </a:endParaRPr>
        </a:p>
        <a:p>
          <a:pPr algn="ctr">
            <a:lnSpc>
              <a:spcPts val="1200"/>
            </a:lnSpc>
          </a:pP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11</xdr:col>
      <xdr:colOff>11906</xdr:colOff>
      <xdr:row>748</xdr:row>
      <xdr:rowOff>23812</xdr:rowOff>
    </xdr:from>
    <xdr:to>
      <xdr:col>11</xdr:col>
      <xdr:colOff>44823</xdr:colOff>
      <xdr:row>756</xdr:row>
      <xdr:rowOff>22412</xdr:rowOff>
    </xdr:to>
    <xdr:cxnSp macro="">
      <xdr:nvCxnSpPr>
        <xdr:cNvPr id="5" name="直線コネクタ 4"/>
        <xdr:cNvCxnSpPr/>
      </xdr:nvCxnSpPr>
      <xdr:spPr>
        <a:xfrm>
          <a:off x="2230671" y="56277341"/>
          <a:ext cx="32917" cy="27776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750</xdr:row>
      <xdr:rowOff>0</xdr:rowOff>
    </xdr:from>
    <xdr:to>
      <xdr:col>33</xdr:col>
      <xdr:colOff>55001</xdr:colOff>
      <xdr:row>750</xdr:row>
      <xdr:rowOff>216</xdr:rowOff>
    </xdr:to>
    <xdr:cxnSp macro="">
      <xdr:nvCxnSpPr>
        <xdr:cNvPr id="6" name="直線コネクタ 5"/>
        <xdr:cNvCxnSpPr/>
      </xdr:nvCxnSpPr>
      <xdr:spPr>
        <a:xfrm flipV="1">
          <a:off x="2200275" y="51587400"/>
          <a:ext cx="4455551" cy="21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754</xdr:row>
      <xdr:rowOff>99494</xdr:rowOff>
    </xdr:from>
    <xdr:to>
      <xdr:col>28</xdr:col>
      <xdr:colOff>194355</xdr:colOff>
      <xdr:row>759</xdr:row>
      <xdr:rowOff>35722</xdr:rowOff>
    </xdr:to>
    <xdr:grpSp>
      <xdr:nvGrpSpPr>
        <xdr:cNvPr id="7" name="グループ化 1477"/>
        <xdr:cNvGrpSpPr>
          <a:grpSpLocks/>
        </xdr:cNvGrpSpPr>
      </xdr:nvGrpSpPr>
      <xdr:grpSpPr bwMode="auto">
        <a:xfrm>
          <a:off x="2092512" y="54231376"/>
          <a:ext cx="3318555" cy="2648052"/>
          <a:chOff x="2218765" y="35196663"/>
          <a:chExt cx="3634309" cy="1698293"/>
        </a:xfrm>
      </xdr:grpSpPr>
      <xdr:grpSp>
        <xdr:nvGrpSpPr>
          <xdr:cNvPr id="8" name="グループ化 66"/>
          <xdr:cNvGrpSpPr>
            <a:grpSpLocks/>
          </xdr:cNvGrpSpPr>
        </xdr:nvGrpSpPr>
        <xdr:grpSpPr bwMode="auto">
          <a:xfrm>
            <a:off x="2967557" y="35196663"/>
            <a:ext cx="2885517" cy="1698293"/>
            <a:chOff x="3552032" y="37533195"/>
            <a:chExt cx="2857263" cy="1686957"/>
          </a:xfrm>
        </xdr:grpSpPr>
        <xdr:sp macro="" textlink="">
          <xdr:nvSpPr>
            <xdr:cNvPr id="10" name="テキスト ボックス 9"/>
            <xdr:cNvSpPr txBox="1"/>
          </xdr:nvSpPr>
          <xdr:spPr>
            <a:xfrm>
              <a:off x="3591247" y="37740130"/>
              <a:ext cx="2818048" cy="545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en-US" altLang="ja-JP" sz="1050">
                  <a:solidFill>
                    <a:sysClr val="windowText" lastClr="000000"/>
                  </a:solidFill>
                </a:rPr>
                <a:t>16</a:t>
              </a:r>
              <a:r>
                <a:rPr kumimoji="1" lang="ja-JP" altLang="en-US" sz="1050">
                  <a:solidFill>
                    <a:sysClr val="windowText" lastClr="000000"/>
                  </a:solidFill>
                </a:rPr>
                <a:t>百万円</a:t>
              </a:r>
              <a:endParaRPr kumimoji="1" lang="en-US" altLang="ja-JP" sz="1050">
                <a:solidFill>
                  <a:sysClr val="windowText" lastClr="000000"/>
                </a:solidFill>
              </a:endParaRPr>
            </a:p>
          </xdr:txBody>
        </xdr:sp>
        <xdr:sp macro="" textlink="">
          <xdr:nvSpPr>
            <xdr:cNvPr id="11" name="大かっこ 10"/>
            <xdr:cNvSpPr/>
          </xdr:nvSpPr>
          <xdr:spPr>
            <a:xfrm>
              <a:off x="3606255" y="38397755"/>
              <a:ext cx="2774480" cy="822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sp macro="" textlink="">
          <xdr:nvSpPr>
            <xdr:cNvPr id="12" name="テキスト ボックス 11"/>
            <xdr:cNvSpPr txBox="1"/>
          </xdr:nvSpPr>
          <xdr:spPr>
            <a:xfrm>
              <a:off x="3552032" y="37533195"/>
              <a:ext cx="2694282" cy="266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随意契約（その他）</a:t>
              </a:r>
              <a:r>
                <a:rPr kumimoji="1" lang="en-US" altLang="ja-JP" sz="1050"/>
                <a:t>】</a:t>
              </a:r>
              <a:endParaRPr kumimoji="1" lang="ja-JP" altLang="en-US" sz="1050"/>
            </a:p>
          </xdr:txBody>
        </xdr:sp>
      </xdr:grpSp>
      <xdr:cxnSp macro="">
        <xdr:nvCxnSpPr>
          <xdr:cNvPr id="9" name="直線コネクタ 8"/>
          <xdr:cNvCxnSpPr/>
        </xdr:nvCxnSpPr>
        <xdr:spPr>
          <a:xfrm flipV="1">
            <a:off x="2218765" y="35586120"/>
            <a:ext cx="61533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165101</xdr:colOff>
      <xdr:row>757</xdr:row>
      <xdr:rowOff>101601</xdr:rowOff>
    </xdr:from>
    <xdr:to>
      <xdr:col>28</xdr:col>
      <xdr:colOff>76201</xdr:colOff>
      <xdr:row>759</xdr:row>
      <xdr:rowOff>279401</xdr:rowOff>
    </xdr:to>
    <xdr:sp macro="" textlink="">
      <xdr:nvSpPr>
        <xdr:cNvPr id="13" name="テキスト ボックス 12"/>
        <xdr:cNvSpPr txBox="1"/>
      </xdr:nvSpPr>
      <xdr:spPr>
        <a:xfrm>
          <a:off x="3165476" y="54470301"/>
          <a:ext cx="2511425" cy="151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33</xdr:col>
      <xdr:colOff>152400</xdr:colOff>
      <xdr:row>749</xdr:row>
      <xdr:rowOff>95259</xdr:rowOff>
    </xdr:from>
    <xdr:to>
      <xdr:col>47</xdr:col>
      <xdr:colOff>143555</xdr:colOff>
      <xdr:row>754</xdr:row>
      <xdr:rowOff>285756</xdr:rowOff>
    </xdr:to>
    <xdr:grpSp>
      <xdr:nvGrpSpPr>
        <xdr:cNvPr id="14" name="グループ化 127"/>
        <xdr:cNvGrpSpPr>
          <a:grpSpLocks/>
        </xdr:cNvGrpSpPr>
      </xdr:nvGrpSpPr>
      <xdr:grpSpPr bwMode="auto">
        <a:xfrm>
          <a:off x="6315635" y="52441671"/>
          <a:ext cx="2605861" cy="1975967"/>
          <a:chOff x="6374412" y="37875029"/>
          <a:chExt cx="2844000" cy="1897574"/>
        </a:xfrm>
      </xdr:grpSpPr>
      <xdr:sp macro="" textlink="">
        <xdr:nvSpPr>
          <xdr:cNvPr id="15" name="テキスト ボックス 14"/>
          <xdr:cNvSpPr txBox="1"/>
        </xdr:nvSpPr>
        <xdr:spPr>
          <a:xfrm>
            <a:off x="6861636" y="38159863"/>
            <a:ext cx="1024606" cy="25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拠出金</a:t>
            </a:r>
            <a:r>
              <a:rPr kumimoji="1" lang="en-US" altLang="ja-JP" sz="1050"/>
              <a:t>】</a:t>
            </a:r>
            <a:endParaRPr kumimoji="1" lang="ja-JP" altLang="en-US" sz="1050"/>
          </a:p>
        </xdr:txBody>
      </xdr:sp>
      <xdr:sp macro="" textlink="">
        <xdr:nvSpPr>
          <xdr:cNvPr id="16" name="テキスト ボックス 15"/>
          <xdr:cNvSpPr txBox="1"/>
        </xdr:nvSpPr>
        <xdr:spPr>
          <a:xfrm>
            <a:off x="6374412" y="37875029"/>
            <a:ext cx="2844000" cy="612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en-US" altLang="ja-JP" sz="1050">
                <a:solidFill>
                  <a:sysClr val="windowText" lastClr="000000"/>
                </a:solidFill>
              </a:rPr>
              <a:t>85</a:t>
            </a:r>
            <a:r>
              <a:rPr kumimoji="1" lang="ja-JP" altLang="en-US" sz="1050">
                <a:solidFill>
                  <a:sysClr val="windowText" lastClr="000000"/>
                </a:solidFill>
              </a:rPr>
              <a:t>百万円</a:t>
            </a:r>
          </a:p>
        </xdr:txBody>
      </xdr:sp>
      <xdr:sp macro="" textlink="">
        <xdr:nvSpPr>
          <xdr:cNvPr id="17" name="大かっこ 16"/>
          <xdr:cNvSpPr/>
        </xdr:nvSpPr>
        <xdr:spPr>
          <a:xfrm>
            <a:off x="6425355" y="38657437"/>
            <a:ext cx="2777065" cy="1115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grpSp>
    <xdr:clientData/>
  </xdr:twoCellAnchor>
  <xdr:twoCellAnchor>
    <xdr:from>
      <xdr:col>33</xdr:col>
      <xdr:colOff>95250</xdr:colOff>
      <xdr:row>748</xdr:row>
      <xdr:rowOff>148167</xdr:rowOff>
    </xdr:from>
    <xdr:to>
      <xdr:col>46</xdr:col>
      <xdr:colOff>157442</xdr:colOff>
      <xdr:row>749</xdr:row>
      <xdr:rowOff>215607</xdr:rowOff>
    </xdr:to>
    <xdr:sp macro="" textlink="">
      <xdr:nvSpPr>
        <xdr:cNvPr id="22" name="テキスト ボックス 21"/>
        <xdr:cNvSpPr txBox="1"/>
      </xdr:nvSpPr>
      <xdr:spPr bwMode="auto">
        <a:xfrm>
          <a:off x="6696075" y="51030717"/>
          <a:ext cx="2662517" cy="41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49</xdr:col>
      <xdr:colOff>497417</xdr:colOff>
      <xdr:row>99</xdr:row>
      <xdr:rowOff>381000</xdr:rowOff>
    </xdr:from>
    <xdr:to>
      <xdr:col>49</xdr:col>
      <xdr:colOff>497417</xdr:colOff>
      <xdr:row>114</xdr:row>
      <xdr:rowOff>10584</xdr:rowOff>
    </xdr:to>
    <xdr:cxnSp macro="">
      <xdr:nvCxnSpPr>
        <xdr:cNvPr id="19" name="直線コネクタ 18"/>
        <xdr:cNvCxnSpPr/>
      </xdr:nvCxnSpPr>
      <xdr:spPr>
        <a:xfrm>
          <a:off x="10350500" y="21801667"/>
          <a:ext cx="0" cy="9207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A735" sqref="A735:AX7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109</v>
      </c>
      <c r="AT2" s="217"/>
      <c r="AU2" s="217"/>
      <c r="AV2" s="52" t="str">
        <f>IF(AW2="", "", "-")</f>
        <v/>
      </c>
      <c r="AW2" s="394"/>
      <c r="AX2" s="394"/>
    </row>
    <row r="3" spans="1:50" ht="21" customHeight="1" thickBot="1" x14ac:dyDescent="0.25">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584</v>
      </c>
      <c r="AK3" s="524"/>
      <c r="AL3" s="524"/>
      <c r="AM3" s="524"/>
      <c r="AN3" s="524"/>
      <c r="AO3" s="524"/>
      <c r="AP3" s="524"/>
      <c r="AQ3" s="524"/>
      <c r="AR3" s="524"/>
      <c r="AS3" s="524"/>
      <c r="AT3" s="524"/>
      <c r="AU3" s="524"/>
      <c r="AV3" s="524"/>
      <c r="AW3" s="524"/>
      <c r="AX3" s="24" t="s">
        <v>65</v>
      </c>
    </row>
    <row r="4" spans="1:50" ht="24.75" customHeight="1" x14ac:dyDescent="0.2">
      <c r="A4" s="715" t="s">
        <v>25</v>
      </c>
      <c r="B4" s="716"/>
      <c r="C4" s="716"/>
      <c r="D4" s="716"/>
      <c r="E4" s="716"/>
      <c r="F4" s="716"/>
      <c r="G4" s="691" t="s">
        <v>549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557" t="s">
        <v>185</v>
      </c>
      <c r="H5" s="558"/>
      <c r="I5" s="558"/>
      <c r="J5" s="558"/>
      <c r="K5" s="558"/>
      <c r="L5" s="558"/>
      <c r="M5" s="559" t="s">
        <v>66</v>
      </c>
      <c r="N5" s="560"/>
      <c r="O5" s="560"/>
      <c r="P5" s="560"/>
      <c r="Q5" s="560"/>
      <c r="R5" s="561"/>
      <c r="S5" s="562" t="s">
        <v>131</v>
      </c>
      <c r="T5" s="558"/>
      <c r="U5" s="558"/>
      <c r="V5" s="558"/>
      <c r="W5" s="558"/>
      <c r="X5" s="563"/>
      <c r="Y5" s="707" t="s">
        <v>3</v>
      </c>
      <c r="Z5" s="708"/>
      <c r="AA5" s="708"/>
      <c r="AB5" s="708"/>
      <c r="AC5" s="708"/>
      <c r="AD5" s="709"/>
      <c r="AE5" s="710" t="s">
        <v>637</v>
      </c>
      <c r="AF5" s="710"/>
      <c r="AG5" s="710"/>
      <c r="AH5" s="710"/>
      <c r="AI5" s="710"/>
      <c r="AJ5" s="710"/>
      <c r="AK5" s="710"/>
      <c r="AL5" s="710"/>
      <c r="AM5" s="710"/>
      <c r="AN5" s="710"/>
      <c r="AO5" s="710"/>
      <c r="AP5" s="711"/>
      <c r="AQ5" s="712" t="s">
        <v>649</v>
      </c>
      <c r="AR5" s="713"/>
      <c r="AS5" s="713"/>
      <c r="AT5" s="713"/>
      <c r="AU5" s="713"/>
      <c r="AV5" s="713"/>
      <c r="AW5" s="713"/>
      <c r="AX5" s="714"/>
    </row>
    <row r="6" spans="1:50" ht="39" customHeight="1" x14ac:dyDescent="0.2">
      <c r="A6" s="717" t="s">
        <v>4</v>
      </c>
      <c r="B6" s="718"/>
      <c r="C6" s="718"/>
      <c r="D6" s="718"/>
      <c r="E6" s="718"/>
      <c r="F6" s="718"/>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466</v>
      </c>
      <c r="H7" s="827"/>
      <c r="I7" s="827"/>
      <c r="J7" s="827"/>
      <c r="K7" s="827"/>
      <c r="L7" s="827"/>
      <c r="M7" s="827"/>
      <c r="N7" s="827"/>
      <c r="O7" s="827"/>
      <c r="P7" s="827"/>
      <c r="Q7" s="827"/>
      <c r="R7" s="827"/>
      <c r="S7" s="827"/>
      <c r="T7" s="827"/>
      <c r="U7" s="827"/>
      <c r="V7" s="827"/>
      <c r="W7" s="827"/>
      <c r="X7" s="828"/>
      <c r="Y7" s="392" t="s">
        <v>547</v>
      </c>
      <c r="Z7" s="293"/>
      <c r="AA7" s="293"/>
      <c r="AB7" s="293"/>
      <c r="AC7" s="293"/>
      <c r="AD7" s="393"/>
      <c r="AE7" s="380" t="s">
        <v>466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3" t="s">
        <v>389</v>
      </c>
      <c r="B8" s="824"/>
      <c r="C8" s="824"/>
      <c r="D8" s="824"/>
      <c r="E8" s="824"/>
      <c r="F8" s="825"/>
      <c r="G8" s="220" t="str">
        <f>入力規則等!A26</f>
        <v>地球温暖化対策</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0"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1"/>
    </row>
    <row r="9" spans="1:50" ht="58.5" customHeight="1" x14ac:dyDescent="0.2">
      <c r="A9" s="142" t="s">
        <v>23</v>
      </c>
      <c r="B9" s="143"/>
      <c r="C9" s="143"/>
      <c r="D9" s="143"/>
      <c r="E9" s="143"/>
      <c r="F9" s="143"/>
      <c r="G9" s="571" t="s">
        <v>582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32" t="s">
        <v>30</v>
      </c>
      <c r="B10" s="733"/>
      <c r="C10" s="733"/>
      <c r="D10" s="733"/>
      <c r="E10" s="733"/>
      <c r="F10" s="733"/>
      <c r="G10" s="665" t="s">
        <v>583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2" t="s">
        <v>5</v>
      </c>
      <c r="B11" s="733"/>
      <c r="C11" s="733"/>
      <c r="D11" s="733"/>
      <c r="E11" s="733"/>
      <c r="F11" s="741"/>
      <c r="G11" s="704" t="str">
        <f>入力規則等!P10</f>
        <v>委託・請負、その他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36" t="s">
        <v>24</v>
      </c>
      <c r="B12" s="137"/>
      <c r="C12" s="137"/>
      <c r="D12" s="137"/>
      <c r="E12" s="137"/>
      <c r="F12" s="138"/>
      <c r="G12" s="671"/>
      <c r="H12" s="672"/>
      <c r="I12" s="672"/>
      <c r="J12" s="672"/>
      <c r="K12" s="672"/>
      <c r="L12" s="672"/>
      <c r="M12" s="672"/>
      <c r="N12" s="672"/>
      <c r="O12" s="672"/>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34"/>
    </row>
    <row r="13" spans="1:50" ht="21" customHeight="1" x14ac:dyDescent="0.2">
      <c r="A13" s="139"/>
      <c r="B13" s="140"/>
      <c r="C13" s="140"/>
      <c r="D13" s="140"/>
      <c r="E13" s="140"/>
      <c r="F13" s="141"/>
      <c r="G13" s="735" t="s">
        <v>6</v>
      </c>
      <c r="H13" s="736"/>
      <c r="I13" s="631" t="s">
        <v>7</v>
      </c>
      <c r="J13" s="632"/>
      <c r="K13" s="632"/>
      <c r="L13" s="632"/>
      <c r="M13" s="632"/>
      <c r="N13" s="632"/>
      <c r="O13" s="633"/>
      <c r="P13" s="97">
        <v>120</v>
      </c>
      <c r="Q13" s="98"/>
      <c r="R13" s="98"/>
      <c r="S13" s="98"/>
      <c r="T13" s="98"/>
      <c r="U13" s="98"/>
      <c r="V13" s="99"/>
      <c r="W13" s="97">
        <v>115</v>
      </c>
      <c r="X13" s="98"/>
      <c r="Y13" s="98"/>
      <c r="Z13" s="98"/>
      <c r="AA13" s="98"/>
      <c r="AB13" s="98"/>
      <c r="AC13" s="99"/>
      <c r="AD13" s="97">
        <v>105</v>
      </c>
      <c r="AE13" s="98"/>
      <c r="AF13" s="98"/>
      <c r="AG13" s="98"/>
      <c r="AH13" s="98"/>
      <c r="AI13" s="98"/>
      <c r="AJ13" s="99"/>
      <c r="AK13" s="97">
        <v>106</v>
      </c>
      <c r="AL13" s="98"/>
      <c r="AM13" s="98"/>
      <c r="AN13" s="98"/>
      <c r="AO13" s="98"/>
      <c r="AP13" s="98"/>
      <c r="AQ13" s="99"/>
      <c r="AR13" s="94">
        <v>106</v>
      </c>
      <c r="AS13" s="95"/>
      <c r="AT13" s="95"/>
      <c r="AU13" s="95"/>
      <c r="AV13" s="95"/>
      <c r="AW13" s="95"/>
      <c r="AX13" s="391"/>
    </row>
    <row r="14" spans="1:50" ht="21" customHeight="1" x14ac:dyDescent="0.2">
      <c r="A14" s="139"/>
      <c r="B14" s="140"/>
      <c r="C14" s="140"/>
      <c r="D14" s="140"/>
      <c r="E14" s="140"/>
      <c r="F14" s="141"/>
      <c r="G14" s="737"/>
      <c r="H14" s="738"/>
      <c r="I14" s="574" t="s">
        <v>8</v>
      </c>
      <c r="J14" s="625"/>
      <c r="K14" s="625"/>
      <c r="L14" s="625"/>
      <c r="M14" s="625"/>
      <c r="N14" s="625"/>
      <c r="O14" s="626"/>
      <c r="P14" s="97" t="s">
        <v>594</v>
      </c>
      <c r="Q14" s="98"/>
      <c r="R14" s="98"/>
      <c r="S14" s="98"/>
      <c r="T14" s="98"/>
      <c r="U14" s="98"/>
      <c r="V14" s="99"/>
      <c r="W14" s="97" t="s">
        <v>594</v>
      </c>
      <c r="X14" s="98"/>
      <c r="Y14" s="98"/>
      <c r="Z14" s="98"/>
      <c r="AA14" s="98"/>
      <c r="AB14" s="98"/>
      <c r="AC14" s="99"/>
      <c r="AD14" s="97" t="s">
        <v>594</v>
      </c>
      <c r="AE14" s="98"/>
      <c r="AF14" s="98"/>
      <c r="AG14" s="98"/>
      <c r="AH14" s="98"/>
      <c r="AI14" s="98"/>
      <c r="AJ14" s="99"/>
      <c r="AK14" s="97" t="s">
        <v>644</v>
      </c>
      <c r="AL14" s="98"/>
      <c r="AM14" s="98"/>
      <c r="AN14" s="98"/>
      <c r="AO14" s="98"/>
      <c r="AP14" s="98"/>
      <c r="AQ14" s="99"/>
      <c r="AR14" s="658"/>
      <c r="AS14" s="658"/>
      <c r="AT14" s="658"/>
      <c r="AU14" s="658"/>
      <c r="AV14" s="658"/>
      <c r="AW14" s="658"/>
      <c r="AX14" s="659"/>
    </row>
    <row r="15" spans="1:50" ht="21" customHeight="1" x14ac:dyDescent="0.2">
      <c r="A15" s="139"/>
      <c r="B15" s="140"/>
      <c r="C15" s="140"/>
      <c r="D15" s="140"/>
      <c r="E15" s="140"/>
      <c r="F15" s="141"/>
      <c r="G15" s="737"/>
      <c r="H15" s="738"/>
      <c r="I15" s="574" t="s">
        <v>51</v>
      </c>
      <c r="J15" s="575"/>
      <c r="K15" s="575"/>
      <c r="L15" s="575"/>
      <c r="M15" s="575"/>
      <c r="N15" s="575"/>
      <c r="O15" s="576"/>
      <c r="P15" s="97" t="s">
        <v>594</v>
      </c>
      <c r="Q15" s="98"/>
      <c r="R15" s="98"/>
      <c r="S15" s="98"/>
      <c r="T15" s="98"/>
      <c r="U15" s="98"/>
      <c r="V15" s="99"/>
      <c r="W15" s="97" t="s">
        <v>594</v>
      </c>
      <c r="X15" s="98"/>
      <c r="Y15" s="98"/>
      <c r="Z15" s="98"/>
      <c r="AA15" s="98"/>
      <c r="AB15" s="98"/>
      <c r="AC15" s="99"/>
      <c r="AD15" s="97" t="s">
        <v>594</v>
      </c>
      <c r="AE15" s="98"/>
      <c r="AF15" s="98"/>
      <c r="AG15" s="98"/>
      <c r="AH15" s="98"/>
      <c r="AI15" s="98"/>
      <c r="AJ15" s="99"/>
      <c r="AK15" s="97" t="s">
        <v>644</v>
      </c>
      <c r="AL15" s="98"/>
      <c r="AM15" s="98"/>
      <c r="AN15" s="98"/>
      <c r="AO15" s="98"/>
      <c r="AP15" s="98"/>
      <c r="AQ15" s="99"/>
      <c r="AR15" s="97" t="s">
        <v>644</v>
      </c>
      <c r="AS15" s="98"/>
      <c r="AT15" s="98"/>
      <c r="AU15" s="98"/>
      <c r="AV15" s="98"/>
      <c r="AW15" s="98"/>
      <c r="AX15" s="624"/>
    </row>
    <row r="16" spans="1:50" ht="21" customHeight="1" x14ac:dyDescent="0.2">
      <c r="A16" s="139"/>
      <c r="B16" s="140"/>
      <c r="C16" s="140"/>
      <c r="D16" s="140"/>
      <c r="E16" s="140"/>
      <c r="F16" s="141"/>
      <c r="G16" s="737"/>
      <c r="H16" s="738"/>
      <c r="I16" s="574" t="s">
        <v>52</v>
      </c>
      <c r="J16" s="575"/>
      <c r="K16" s="575"/>
      <c r="L16" s="575"/>
      <c r="M16" s="575"/>
      <c r="N16" s="575"/>
      <c r="O16" s="576"/>
      <c r="P16" s="97" t="s">
        <v>594</v>
      </c>
      <c r="Q16" s="98"/>
      <c r="R16" s="98"/>
      <c r="S16" s="98"/>
      <c r="T16" s="98"/>
      <c r="U16" s="98"/>
      <c r="V16" s="99"/>
      <c r="W16" s="97" t="s">
        <v>594</v>
      </c>
      <c r="X16" s="98"/>
      <c r="Y16" s="98"/>
      <c r="Z16" s="98"/>
      <c r="AA16" s="98"/>
      <c r="AB16" s="98"/>
      <c r="AC16" s="99"/>
      <c r="AD16" s="97" t="s">
        <v>594</v>
      </c>
      <c r="AE16" s="98"/>
      <c r="AF16" s="98"/>
      <c r="AG16" s="98"/>
      <c r="AH16" s="98"/>
      <c r="AI16" s="98"/>
      <c r="AJ16" s="99"/>
      <c r="AK16" s="97" t="s">
        <v>644</v>
      </c>
      <c r="AL16" s="98"/>
      <c r="AM16" s="98"/>
      <c r="AN16" s="98"/>
      <c r="AO16" s="98"/>
      <c r="AP16" s="98"/>
      <c r="AQ16" s="99"/>
      <c r="AR16" s="668"/>
      <c r="AS16" s="669"/>
      <c r="AT16" s="669"/>
      <c r="AU16" s="669"/>
      <c r="AV16" s="669"/>
      <c r="AW16" s="669"/>
      <c r="AX16" s="670"/>
    </row>
    <row r="17" spans="1:50" ht="24.75" customHeight="1" x14ac:dyDescent="0.2">
      <c r="A17" s="139"/>
      <c r="B17" s="140"/>
      <c r="C17" s="140"/>
      <c r="D17" s="140"/>
      <c r="E17" s="140"/>
      <c r="F17" s="141"/>
      <c r="G17" s="737"/>
      <c r="H17" s="738"/>
      <c r="I17" s="574" t="s">
        <v>50</v>
      </c>
      <c r="J17" s="625"/>
      <c r="K17" s="625"/>
      <c r="L17" s="625"/>
      <c r="M17" s="625"/>
      <c r="N17" s="625"/>
      <c r="O17" s="626"/>
      <c r="P17" s="97" t="s">
        <v>594</v>
      </c>
      <c r="Q17" s="98"/>
      <c r="R17" s="98"/>
      <c r="S17" s="98"/>
      <c r="T17" s="98"/>
      <c r="U17" s="98"/>
      <c r="V17" s="99"/>
      <c r="W17" s="97" t="s">
        <v>594</v>
      </c>
      <c r="X17" s="98"/>
      <c r="Y17" s="98"/>
      <c r="Z17" s="98"/>
      <c r="AA17" s="98"/>
      <c r="AB17" s="98"/>
      <c r="AC17" s="99"/>
      <c r="AD17" s="97" t="s">
        <v>594</v>
      </c>
      <c r="AE17" s="98"/>
      <c r="AF17" s="98"/>
      <c r="AG17" s="98"/>
      <c r="AH17" s="98"/>
      <c r="AI17" s="98"/>
      <c r="AJ17" s="99"/>
      <c r="AK17" s="97" t="s">
        <v>644</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39"/>
      <c r="H18" s="740"/>
      <c r="I18" s="727" t="s">
        <v>20</v>
      </c>
      <c r="J18" s="728"/>
      <c r="K18" s="728"/>
      <c r="L18" s="728"/>
      <c r="M18" s="728"/>
      <c r="N18" s="728"/>
      <c r="O18" s="729"/>
      <c r="P18" s="103">
        <f>SUM(P13:V17)</f>
        <v>120</v>
      </c>
      <c r="Q18" s="104"/>
      <c r="R18" s="104"/>
      <c r="S18" s="104"/>
      <c r="T18" s="104"/>
      <c r="U18" s="104"/>
      <c r="V18" s="105"/>
      <c r="W18" s="103">
        <f>SUM(W13:AC17)</f>
        <v>115</v>
      </c>
      <c r="X18" s="104"/>
      <c r="Y18" s="104"/>
      <c r="Z18" s="104"/>
      <c r="AA18" s="104"/>
      <c r="AB18" s="104"/>
      <c r="AC18" s="105"/>
      <c r="AD18" s="103">
        <f>SUM(AD13:AJ17)</f>
        <v>105</v>
      </c>
      <c r="AE18" s="104"/>
      <c r="AF18" s="104"/>
      <c r="AG18" s="104"/>
      <c r="AH18" s="104"/>
      <c r="AI18" s="104"/>
      <c r="AJ18" s="105"/>
      <c r="AK18" s="103">
        <f>SUM(AK13:AQ17)</f>
        <v>106</v>
      </c>
      <c r="AL18" s="104"/>
      <c r="AM18" s="104"/>
      <c r="AN18" s="104"/>
      <c r="AO18" s="104"/>
      <c r="AP18" s="104"/>
      <c r="AQ18" s="105"/>
      <c r="AR18" s="103">
        <f>SUM(AR13:AX17)</f>
        <v>106</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114</v>
      </c>
      <c r="Q19" s="98"/>
      <c r="R19" s="98"/>
      <c r="S19" s="98"/>
      <c r="T19" s="98"/>
      <c r="U19" s="98"/>
      <c r="V19" s="99"/>
      <c r="W19" s="97">
        <v>114</v>
      </c>
      <c r="X19" s="98"/>
      <c r="Y19" s="98"/>
      <c r="Z19" s="98"/>
      <c r="AA19" s="98"/>
      <c r="AB19" s="98"/>
      <c r="AC19" s="99"/>
      <c r="AD19" s="97">
        <v>102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0.95</v>
      </c>
      <c r="Q20" s="538"/>
      <c r="R20" s="538"/>
      <c r="S20" s="538"/>
      <c r="T20" s="538"/>
      <c r="U20" s="538"/>
      <c r="V20" s="538"/>
      <c r="W20" s="538">
        <f t="shared" ref="W20" si="0">IF(W18=0, "-", SUM(W19)/W18)</f>
        <v>0.99130434782608701</v>
      </c>
      <c r="X20" s="538"/>
      <c r="Y20" s="538"/>
      <c r="Z20" s="538"/>
      <c r="AA20" s="538"/>
      <c r="AB20" s="538"/>
      <c r="AC20" s="538"/>
      <c r="AD20" s="538">
        <f t="shared" ref="AD20" si="1">IF(AD18=0, "-", SUM(AD19)/AD18)</f>
        <v>0.97142857142857142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23" t="s">
        <v>497</v>
      </c>
      <c r="H21" s="924"/>
      <c r="I21" s="924"/>
      <c r="J21" s="924"/>
      <c r="K21" s="924"/>
      <c r="L21" s="924"/>
      <c r="M21" s="924"/>
      <c r="N21" s="924"/>
      <c r="O21" s="924"/>
      <c r="P21" s="538">
        <f>IF(P19=0, "-", SUM(P19)/SUM(P13,P14))</f>
        <v>0.95</v>
      </c>
      <c r="Q21" s="538"/>
      <c r="R21" s="538"/>
      <c r="S21" s="538"/>
      <c r="T21" s="538"/>
      <c r="U21" s="538"/>
      <c r="V21" s="538"/>
      <c r="W21" s="538">
        <f t="shared" ref="W21" si="2">IF(W19=0, "-", SUM(W19)/SUM(W13,W14))</f>
        <v>0.99130434782608701</v>
      </c>
      <c r="X21" s="538"/>
      <c r="Y21" s="538"/>
      <c r="Z21" s="538"/>
      <c r="AA21" s="538"/>
      <c r="AB21" s="538"/>
      <c r="AC21" s="538"/>
      <c r="AD21" s="538">
        <f t="shared" ref="AD21" si="3">IF(AD19=0, "-", SUM(AD19)/SUM(AD13,AD14))</f>
        <v>0.97142857142857142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2">
      <c r="A23" s="197"/>
      <c r="B23" s="198"/>
      <c r="C23" s="198"/>
      <c r="D23" s="198"/>
      <c r="E23" s="198"/>
      <c r="F23" s="199"/>
      <c r="G23" s="182" t="s">
        <v>596</v>
      </c>
      <c r="H23" s="183"/>
      <c r="I23" s="183"/>
      <c r="J23" s="183"/>
      <c r="K23" s="183"/>
      <c r="L23" s="183"/>
      <c r="M23" s="183"/>
      <c r="N23" s="183"/>
      <c r="O23" s="184"/>
      <c r="P23" s="94">
        <v>87</v>
      </c>
      <c r="Q23" s="95"/>
      <c r="R23" s="95"/>
      <c r="S23" s="95"/>
      <c r="T23" s="95"/>
      <c r="U23" s="95"/>
      <c r="V23" s="96"/>
      <c r="W23" s="94">
        <v>87</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85" t="s">
        <v>595</v>
      </c>
      <c r="H24" s="186"/>
      <c r="I24" s="186"/>
      <c r="J24" s="186"/>
      <c r="K24" s="186"/>
      <c r="L24" s="186"/>
      <c r="M24" s="186"/>
      <c r="N24" s="186"/>
      <c r="O24" s="187"/>
      <c r="P24" s="97">
        <v>19</v>
      </c>
      <c r="Q24" s="98"/>
      <c r="R24" s="98"/>
      <c r="S24" s="98"/>
      <c r="T24" s="98"/>
      <c r="U24" s="98"/>
      <c r="V24" s="99"/>
      <c r="W24" s="97">
        <v>19</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2">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2">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2">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2">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475</v>
      </c>
      <c r="H29" s="192"/>
      <c r="I29" s="192"/>
      <c r="J29" s="192"/>
      <c r="K29" s="192"/>
      <c r="L29" s="192"/>
      <c r="M29" s="192"/>
      <c r="N29" s="192"/>
      <c r="O29" s="193"/>
      <c r="P29" s="224">
        <f>AK13</f>
        <v>106</v>
      </c>
      <c r="Q29" s="225"/>
      <c r="R29" s="225"/>
      <c r="S29" s="225"/>
      <c r="T29" s="225"/>
      <c r="U29" s="225"/>
      <c r="V29" s="226"/>
      <c r="W29" s="224">
        <f>AR13</f>
        <v>106</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8" t="s">
        <v>491</v>
      </c>
      <c r="B30" s="509"/>
      <c r="C30" s="509"/>
      <c r="D30" s="509"/>
      <c r="E30" s="509"/>
      <c r="F30" s="510"/>
      <c r="G30" s="643"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4" t="s">
        <v>355</v>
      </c>
      <c r="AR30" s="635"/>
      <c r="AS30" s="635"/>
      <c r="AT30" s="636"/>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588</v>
      </c>
      <c r="AR31" s="133"/>
      <c r="AS31" s="134" t="s">
        <v>356</v>
      </c>
      <c r="AT31" s="168"/>
      <c r="AU31" s="268" t="s">
        <v>644</v>
      </c>
      <c r="AV31" s="268"/>
      <c r="AW31" s="376" t="s">
        <v>300</v>
      </c>
      <c r="AX31" s="377"/>
    </row>
    <row r="32" spans="1:50" ht="40.5" customHeight="1" x14ac:dyDescent="0.2">
      <c r="A32" s="514"/>
      <c r="B32" s="512"/>
      <c r="C32" s="512"/>
      <c r="D32" s="512"/>
      <c r="E32" s="512"/>
      <c r="F32" s="513"/>
      <c r="G32" s="539" t="s">
        <v>648</v>
      </c>
      <c r="H32" s="540"/>
      <c r="I32" s="540"/>
      <c r="J32" s="540"/>
      <c r="K32" s="540"/>
      <c r="L32" s="540"/>
      <c r="M32" s="540"/>
      <c r="N32" s="540"/>
      <c r="O32" s="541"/>
      <c r="P32" s="157" t="s">
        <v>646</v>
      </c>
      <c r="Q32" s="157"/>
      <c r="R32" s="157"/>
      <c r="S32" s="157"/>
      <c r="T32" s="157"/>
      <c r="U32" s="157"/>
      <c r="V32" s="157"/>
      <c r="W32" s="157"/>
      <c r="X32" s="228"/>
      <c r="Y32" s="335" t="s">
        <v>12</v>
      </c>
      <c r="Z32" s="548"/>
      <c r="AA32" s="549"/>
      <c r="AB32" s="550" t="s">
        <v>568</v>
      </c>
      <c r="AC32" s="550"/>
      <c r="AD32" s="550"/>
      <c r="AE32" s="361">
        <v>4</v>
      </c>
      <c r="AF32" s="362"/>
      <c r="AG32" s="362"/>
      <c r="AH32" s="362"/>
      <c r="AI32" s="361">
        <v>3</v>
      </c>
      <c r="AJ32" s="362"/>
      <c r="AK32" s="362"/>
      <c r="AL32" s="362"/>
      <c r="AM32" s="361">
        <v>4</v>
      </c>
      <c r="AN32" s="362"/>
      <c r="AO32" s="362"/>
      <c r="AP32" s="362"/>
      <c r="AQ32" s="100" t="s">
        <v>588</v>
      </c>
      <c r="AR32" s="101"/>
      <c r="AS32" s="101"/>
      <c r="AT32" s="102"/>
      <c r="AU32" s="362" t="s">
        <v>588</v>
      </c>
      <c r="AV32" s="362"/>
      <c r="AW32" s="362"/>
      <c r="AX32" s="364"/>
    </row>
    <row r="33" spans="1:50" ht="40.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568</v>
      </c>
      <c r="AC33" s="521"/>
      <c r="AD33" s="521"/>
      <c r="AE33" s="361">
        <v>3</v>
      </c>
      <c r="AF33" s="362"/>
      <c r="AG33" s="362"/>
      <c r="AH33" s="362"/>
      <c r="AI33" s="361">
        <v>3</v>
      </c>
      <c r="AJ33" s="362"/>
      <c r="AK33" s="362"/>
      <c r="AL33" s="362"/>
      <c r="AM33" s="361">
        <v>4</v>
      </c>
      <c r="AN33" s="362"/>
      <c r="AO33" s="362"/>
      <c r="AP33" s="362"/>
      <c r="AQ33" s="100" t="s">
        <v>588</v>
      </c>
      <c r="AR33" s="101"/>
      <c r="AS33" s="101"/>
      <c r="AT33" s="102"/>
      <c r="AU33" s="362" t="s">
        <v>644</v>
      </c>
      <c r="AV33" s="362"/>
      <c r="AW33" s="362"/>
      <c r="AX33" s="364"/>
    </row>
    <row r="34" spans="1:50" ht="40.5" customHeight="1" x14ac:dyDescent="0.2">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133</v>
      </c>
      <c r="AF34" s="362"/>
      <c r="AG34" s="362"/>
      <c r="AH34" s="362"/>
      <c r="AI34" s="361">
        <v>100</v>
      </c>
      <c r="AJ34" s="362"/>
      <c r="AK34" s="362"/>
      <c r="AL34" s="362"/>
      <c r="AM34" s="361">
        <f>AM32/AM33*100</f>
        <v>100</v>
      </c>
      <c r="AN34" s="362"/>
      <c r="AO34" s="362"/>
      <c r="AP34" s="362"/>
      <c r="AQ34" s="100" t="s">
        <v>589</v>
      </c>
      <c r="AR34" s="101"/>
      <c r="AS34" s="101"/>
      <c r="AT34" s="102"/>
      <c r="AU34" s="362" t="s">
        <v>588</v>
      </c>
      <c r="AV34" s="362"/>
      <c r="AW34" s="362"/>
      <c r="AX34" s="364"/>
    </row>
    <row r="35" spans="1:50" ht="23.25" customHeight="1" x14ac:dyDescent="0.2">
      <c r="A35" s="894" t="s">
        <v>527</v>
      </c>
      <c r="B35" s="895"/>
      <c r="C35" s="895"/>
      <c r="D35" s="895"/>
      <c r="E35" s="895"/>
      <c r="F35" s="896"/>
      <c r="G35" s="900" t="s">
        <v>587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2">
      <c r="A37" s="637" t="s">
        <v>491</v>
      </c>
      <c r="B37" s="638"/>
      <c r="C37" s="638"/>
      <c r="D37" s="638"/>
      <c r="E37" s="638"/>
      <c r="F37" s="639"/>
      <c r="G37" s="564" t="s">
        <v>265</v>
      </c>
      <c r="H37" s="378"/>
      <c r="I37" s="378"/>
      <c r="J37" s="378"/>
      <c r="K37" s="378"/>
      <c r="L37" s="378"/>
      <c r="M37" s="378"/>
      <c r="N37" s="378"/>
      <c r="O37" s="565"/>
      <c r="P37" s="627" t="s">
        <v>59</v>
      </c>
      <c r="Q37" s="378"/>
      <c r="R37" s="378"/>
      <c r="S37" s="378"/>
      <c r="T37" s="378"/>
      <c r="U37" s="378"/>
      <c r="V37" s="378"/>
      <c r="W37" s="378"/>
      <c r="X37" s="565"/>
      <c r="Y37" s="628"/>
      <c r="Z37" s="629"/>
      <c r="AA37" s="630"/>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t="s">
        <v>588</v>
      </c>
      <c r="AR38" s="133"/>
      <c r="AS38" s="134" t="s">
        <v>356</v>
      </c>
      <c r="AT38" s="168"/>
      <c r="AU38" s="268" t="s">
        <v>644</v>
      </c>
      <c r="AV38" s="268"/>
      <c r="AW38" s="376" t="s">
        <v>300</v>
      </c>
      <c r="AX38" s="377"/>
    </row>
    <row r="39" spans="1:50" ht="39" customHeight="1" x14ac:dyDescent="0.2">
      <c r="A39" s="514"/>
      <c r="B39" s="512"/>
      <c r="C39" s="512"/>
      <c r="D39" s="512"/>
      <c r="E39" s="512"/>
      <c r="F39" s="513"/>
      <c r="G39" s="539" t="s">
        <v>551</v>
      </c>
      <c r="H39" s="540"/>
      <c r="I39" s="540"/>
      <c r="J39" s="540"/>
      <c r="K39" s="540"/>
      <c r="L39" s="540"/>
      <c r="M39" s="540"/>
      <c r="N39" s="540"/>
      <c r="O39" s="541"/>
      <c r="P39" s="157" t="s">
        <v>552</v>
      </c>
      <c r="Q39" s="157"/>
      <c r="R39" s="157"/>
      <c r="S39" s="157"/>
      <c r="T39" s="157"/>
      <c r="U39" s="157"/>
      <c r="V39" s="157"/>
      <c r="W39" s="157"/>
      <c r="X39" s="228"/>
      <c r="Y39" s="335" t="s">
        <v>12</v>
      </c>
      <c r="Z39" s="548"/>
      <c r="AA39" s="549"/>
      <c r="AB39" s="550" t="s">
        <v>554</v>
      </c>
      <c r="AC39" s="550"/>
      <c r="AD39" s="550"/>
      <c r="AE39" s="361">
        <v>2</v>
      </c>
      <c r="AF39" s="362"/>
      <c r="AG39" s="362"/>
      <c r="AH39" s="363"/>
      <c r="AI39" s="361">
        <v>2</v>
      </c>
      <c r="AJ39" s="362"/>
      <c r="AK39" s="362"/>
      <c r="AL39" s="363"/>
      <c r="AM39" s="361">
        <v>2</v>
      </c>
      <c r="AN39" s="362"/>
      <c r="AO39" s="362"/>
      <c r="AP39" s="362"/>
      <c r="AQ39" s="100" t="s">
        <v>591</v>
      </c>
      <c r="AR39" s="101"/>
      <c r="AS39" s="101"/>
      <c r="AT39" s="102"/>
      <c r="AU39" s="362" t="s">
        <v>591</v>
      </c>
      <c r="AV39" s="362"/>
      <c r="AW39" s="362"/>
      <c r="AX39" s="364"/>
    </row>
    <row r="40" spans="1:50" ht="39"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t="s">
        <v>554</v>
      </c>
      <c r="AC40" s="521"/>
      <c r="AD40" s="521"/>
      <c r="AE40" s="361">
        <v>2</v>
      </c>
      <c r="AF40" s="362"/>
      <c r="AG40" s="362"/>
      <c r="AH40" s="363"/>
      <c r="AI40" s="361">
        <v>2</v>
      </c>
      <c r="AJ40" s="362"/>
      <c r="AK40" s="362"/>
      <c r="AL40" s="363"/>
      <c r="AM40" s="361">
        <v>2</v>
      </c>
      <c r="AN40" s="362"/>
      <c r="AO40" s="362"/>
      <c r="AP40" s="362"/>
      <c r="AQ40" s="100" t="s">
        <v>592</v>
      </c>
      <c r="AR40" s="101"/>
      <c r="AS40" s="101"/>
      <c r="AT40" s="102"/>
      <c r="AU40" s="362" t="s">
        <v>644</v>
      </c>
      <c r="AV40" s="362"/>
      <c r="AW40" s="362"/>
      <c r="AX40" s="364"/>
    </row>
    <row r="41" spans="1:50" ht="39" customHeight="1" x14ac:dyDescent="0.2">
      <c r="A41" s="640"/>
      <c r="B41" s="641"/>
      <c r="C41" s="641"/>
      <c r="D41" s="641"/>
      <c r="E41" s="641"/>
      <c r="F41" s="642"/>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v>100</v>
      </c>
      <c r="AF41" s="362"/>
      <c r="AG41" s="362"/>
      <c r="AH41" s="363"/>
      <c r="AI41" s="361">
        <v>100</v>
      </c>
      <c r="AJ41" s="362"/>
      <c r="AK41" s="362"/>
      <c r="AL41" s="363"/>
      <c r="AM41" s="361">
        <v>100</v>
      </c>
      <c r="AN41" s="362"/>
      <c r="AO41" s="362"/>
      <c r="AP41" s="362"/>
      <c r="AQ41" s="100" t="s">
        <v>588</v>
      </c>
      <c r="AR41" s="101"/>
      <c r="AS41" s="101"/>
      <c r="AT41" s="102"/>
      <c r="AU41" s="362" t="s">
        <v>466</v>
      </c>
      <c r="AV41" s="362"/>
      <c r="AW41" s="362"/>
      <c r="AX41" s="364"/>
    </row>
    <row r="42" spans="1:50" ht="23.25" customHeight="1" x14ac:dyDescent="0.2">
      <c r="A42" s="894" t="s">
        <v>527</v>
      </c>
      <c r="B42" s="895"/>
      <c r="C42" s="895"/>
      <c r="D42" s="895"/>
      <c r="E42" s="895"/>
      <c r="F42" s="896"/>
      <c r="G42" s="900" t="s">
        <v>590</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2">
      <c r="A44" s="637" t="s">
        <v>491</v>
      </c>
      <c r="B44" s="638"/>
      <c r="C44" s="638"/>
      <c r="D44" s="638"/>
      <c r="E44" s="638"/>
      <c r="F44" s="639"/>
      <c r="G44" s="564" t="s">
        <v>265</v>
      </c>
      <c r="H44" s="378"/>
      <c r="I44" s="378"/>
      <c r="J44" s="378"/>
      <c r="K44" s="378"/>
      <c r="L44" s="378"/>
      <c r="M44" s="378"/>
      <c r="N44" s="378"/>
      <c r="O44" s="565"/>
      <c r="P44" s="627" t="s">
        <v>59</v>
      </c>
      <c r="Q44" s="378"/>
      <c r="R44" s="378"/>
      <c r="S44" s="378"/>
      <c r="T44" s="378"/>
      <c r="U44" s="378"/>
      <c r="V44" s="378"/>
      <c r="W44" s="378"/>
      <c r="X44" s="565"/>
      <c r="Y44" s="628"/>
      <c r="Z44" s="629"/>
      <c r="AA44" s="630"/>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t="s">
        <v>588</v>
      </c>
      <c r="AR45" s="133"/>
      <c r="AS45" s="134" t="s">
        <v>356</v>
      </c>
      <c r="AT45" s="168"/>
      <c r="AU45" s="268" t="s">
        <v>644</v>
      </c>
      <c r="AV45" s="268"/>
      <c r="AW45" s="376" t="s">
        <v>300</v>
      </c>
      <c r="AX45" s="377"/>
    </row>
    <row r="46" spans="1:50" ht="23.25" customHeight="1" x14ac:dyDescent="0.2">
      <c r="A46" s="514"/>
      <c r="B46" s="512"/>
      <c r="C46" s="512"/>
      <c r="D46" s="512"/>
      <c r="E46" s="512"/>
      <c r="F46" s="513"/>
      <c r="G46" s="539" t="s">
        <v>555</v>
      </c>
      <c r="H46" s="540"/>
      <c r="I46" s="540"/>
      <c r="J46" s="540"/>
      <c r="K46" s="540"/>
      <c r="L46" s="540"/>
      <c r="M46" s="540"/>
      <c r="N46" s="540"/>
      <c r="O46" s="541"/>
      <c r="P46" s="157" t="s">
        <v>556</v>
      </c>
      <c r="Q46" s="157"/>
      <c r="R46" s="157"/>
      <c r="S46" s="157"/>
      <c r="T46" s="157"/>
      <c r="U46" s="157"/>
      <c r="V46" s="157"/>
      <c r="W46" s="157"/>
      <c r="X46" s="228"/>
      <c r="Y46" s="335" t="s">
        <v>12</v>
      </c>
      <c r="Z46" s="548"/>
      <c r="AA46" s="549"/>
      <c r="AB46" s="550" t="s">
        <v>557</v>
      </c>
      <c r="AC46" s="550"/>
      <c r="AD46" s="550"/>
      <c r="AE46" s="361">
        <v>5</v>
      </c>
      <c r="AF46" s="362"/>
      <c r="AG46" s="362"/>
      <c r="AH46" s="362"/>
      <c r="AI46" s="361">
        <v>10</v>
      </c>
      <c r="AJ46" s="362"/>
      <c r="AK46" s="362"/>
      <c r="AL46" s="362"/>
      <c r="AM46" s="361">
        <v>10</v>
      </c>
      <c r="AN46" s="362"/>
      <c r="AO46" s="362"/>
      <c r="AP46" s="362"/>
      <c r="AQ46" s="100" t="s">
        <v>588</v>
      </c>
      <c r="AR46" s="101"/>
      <c r="AS46" s="101"/>
      <c r="AT46" s="102"/>
      <c r="AU46" s="362" t="s">
        <v>589</v>
      </c>
      <c r="AV46" s="362"/>
      <c r="AW46" s="362"/>
      <c r="AX46" s="364"/>
    </row>
    <row r="47" spans="1:50" ht="23.25"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t="s">
        <v>557</v>
      </c>
      <c r="AC47" s="521"/>
      <c r="AD47" s="521"/>
      <c r="AE47" s="361">
        <v>9.5</v>
      </c>
      <c r="AF47" s="362"/>
      <c r="AG47" s="362"/>
      <c r="AH47" s="362"/>
      <c r="AI47" s="361">
        <v>9.5</v>
      </c>
      <c r="AJ47" s="362"/>
      <c r="AK47" s="362"/>
      <c r="AL47" s="362"/>
      <c r="AM47" s="361">
        <v>9.5</v>
      </c>
      <c r="AN47" s="362"/>
      <c r="AO47" s="362"/>
      <c r="AP47" s="362"/>
      <c r="AQ47" s="100" t="s">
        <v>588</v>
      </c>
      <c r="AR47" s="101"/>
      <c r="AS47" s="101"/>
      <c r="AT47" s="102"/>
      <c r="AU47" s="362" t="s">
        <v>644</v>
      </c>
      <c r="AV47" s="362"/>
      <c r="AW47" s="362"/>
      <c r="AX47" s="364"/>
    </row>
    <row r="48" spans="1:50" ht="23.25" customHeight="1" x14ac:dyDescent="0.2">
      <c r="A48" s="640"/>
      <c r="B48" s="641"/>
      <c r="C48" s="641"/>
      <c r="D48" s="641"/>
      <c r="E48" s="641"/>
      <c r="F48" s="642"/>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v>52.6</v>
      </c>
      <c r="AF48" s="362"/>
      <c r="AG48" s="362"/>
      <c r="AH48" s="362"/>
      <c r="AI48" s="361">
        <v>105.3</v>
      </c>
      <c r="AJ48" s="362"/>
      <c r="AK48" s="362"/>
      <c r="AL48" s="362"/>
      <c r="AM48" s="361">
        <f>AM46/AM47*100</f>
        <v>105.26315789473684</v>
      </c>
      <c r="AN48" s="362"/>
      <c r="AO48" s="362"/>
      <c r="AP48" s="362"/>
      <c r="AQ48" s="100" t="s">
        <v>589</v>
      </c>
      <c r="AR48" s="101"/>
      <c r="AS48" s="101"/>
      <c r="AT48" s="102"/>
      <c r="AU48" s="362" t="s">
        <v>588</v>
      </c>
      <c r="AV48" s="362"/>
      <c r="AW48" s="362"/>
      <c r="AX48" s="364"/>
    </row>
    <row r="49" spans="1:50" ht="23.25" customHeight="1" x14ac:dyDescent="0.2">
      <c r="A49" s="894" t="s">
        <v>527</v>
      </c>
      <c r="B49" s="895"/>
      <c r="C49" s="895"/>
      <c r="D49" s="895"/>
      <c r="E49" s="895"/>
      <c r="F49" s="896"/>
      <c r="G49" s="900" t="s">
        <v>624</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2">
      <c r="A51" s="511" t="s">
        <v>491</v>
      </c>
      <c r="B51" s="512"/>
      <c r="C51" s="512"/>
      <c r="D51" s="512"/>
      <c r="E51" s="512"/>
      <c r="F51" s="513"/>
      <c r="G51" s="564" t="s">
        <v>265</v>
      </c>
      <c r="H51" s="378"/>
      <c r="I51" s="378"/>
      <c r="J51" s="378"/>
      <c r="K51" s="378"/>
      <c r="L51" s="378"/>
      <c r="M51" s="378"/>
      <c r="N51" s="378"/>
      <c r="O51" s="565"/>
      <c r="P51" s="627" t="s">
        <v>59</v>
      </c>
      <c r="Q51" s="378"/>
      <c r="R51" s="378"/>
      <c r="S51" s="378"/>
      <c r="T51" s="378"/>
      <c r="U51" s="378"/>
      <c r="V51" s="378"/>
      <c r="W51" s="378"/>
      <c r="X51" s="565"/>
      <c r="Y51" s="628"/>
      <c r="Z51" s="629"/>
      <c r="AA51" s="630"/>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0"/>
      <c r="B55" s="641"/>
      <c r="C55" s="641"/>
      <c r="D55" s="641"/>
      <c r="E55" s="641"/>
      <c r="F55" s="642"/>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2">
      <c r="A58" s="511" t="s">
        <v>491</v>
      </c>
      <c r="B58" s="512"/>
      <c r="C58" s="512"/>
      <c r="D58" s="512"/>
      <c r="E58" s="512"/>
      <c r="F58" s="513"/>
      <c r="G58" s="564" t="s">
        <v>265</v>
      </c>
      <c r="H58" s="378"/>
      <c r="I58" s="378"/>
      <c r="J58" s="378"/>
      <c r="K58" s="378"/>
      <c r="L58" s="378"/>
      <c r="M58" s="378"/>
      <c r="N58" s="378"/>
      <c r="O58" s="565"/>
      <c r="P58" s="627" t="s">
        <v>59</v>
      </c>
      <c r="Q58" s="378"/>
      <c r="R58" s="378"/>
      <c r="S58" s="378"/>
      <c r="T58" s="378"/>
      <c r="U58" s="378"/>
      <c r="V58" s="378"/>
      <c r="W58" s="378"/>
      <c r="X58" s="565"/>
      <c r="Y58" s="628"/>
      <c r="Z58" s="629"/>
      <c r="AA58" s="630"/>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2">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5" t="s">
        <v>357</v>
      </c>
      <c r="AF65" s="366"/>
      <c r="AG65" s="366"/>
      <c r="AH65" s="367"/>
      <c r="AI65" s="365" t="s">
        <v>363</v>
      </c>
      <c r="AJ65" s="366"/>
      <c r="AK65" s="366"/>
      <c r="AL65" s="367"/>
      <c r="AM65" s="372" t="s">
        <v>472</v>
      </c>
      <c r="AN65" s="372"/>
      <c r="AO65" s="372"/>
      <c r="AP65" s="365"/>
      <c r="AQ65" s="864" t="s">
        <v>355</v>
      </c>
      <c r="AR65" s="860"/>
      <c r="AS65" s="860"/>
      <c r="AT65" s="861"/>
      <c r="AU65" s="973" t="s">
        <v>253</v>
      </c>
      <c r="AV65" s="973"/>
      <c r="AW65" s="973"/>
      <c r="AX65" s="974"/>
    </row>
    <row r="66" spans="1:50" ht="18.75"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t="s">
        <v>593</v>
      </c>
      <c r="AR66" s="268"/>
      <c r="AS66" s="862" t="s">
        <v>356</v>
      </c>
      <c r="AT66" s="863"/>
      <c r="AU66" s="268" t="s">
        <v>644</v>
      </c>
      <c r="AV66" s="268"/>
      <c r="AW66" s="862" t="s">
        <v>490</v>
      </c>
      <c r="AX66" s="975"/>
    </row>
    <row r="67" spans="1:50" ht="50.15" customHeight="1" x14ac:dyDescent="0.2">
      <c r="A67" s="848"/>
      <c r="B67" s="849"/>
      <c r="C67" s="849"/>
      <c r="D67" s="849"/>
      <c r="E67" s="849"/>
      <c r="F67" s="850"/>
      <c r="G67" s="976" t="s">
        <v>364</v>
      </c>
      <c r="H67" s="959" t="s">
        <v>558</v>
      </c>
      <c r="I67" s="960"/>
      <c r="J67" s="960"/>
      <c r="K67" s="960"/>
      <c r="L67" s="960"/>
      <c r="M67" s="960"/>
      <c r="N67" s="960"/>
      <c r="O67" s="961"/>
      <c r="P67" s="959" t="s">
        <v>560</v>
      </c>
      <c r="Q67" s="960"/>
      <c r="R67" s="960"/>
      <c r="S67" s="960"/>
      <c r="T67" s="960"/>
      <c r="U67" s="960"/>
      <c r="V67" s="961"/>
      <c r="W67" s="965"/>
      <c r="X67" s="966"/>
      <c r="Y67" s="946" t="s">
        <v>12</v>
      </c>
      <c r="Z67" s="946"/>
      <c r="AA67" s="947"/>
      <c r="AB67" s="948" t="s">
        <v>517</v>
      </c>
      <c r="AC67" s="948"/>
      <c r="AD67" s="948"/>
      <c r="AE67" s="361" t="s">
        <v>560</v>
      </c>
      <c r="AF67" s="362"/>
      <c r="AG67" s="362"/>
      <c r="AH67" s="362"/>
      <c r="AI67" s="361" t="s">
        <v>562</v>
      </c>
      <c r="AJ67" s="362"/>
      <c r="AK67" s="362"/>
      <c r="AL67" s="362"/>
      <c r="AM67" s="361" t="s">
        <v>560</v>
      </c>
      <c r="AN67" s="362"/>
      <c r="AO67" s="362"/>
      <c r="AP67" s="362"/>
      <c r="AQ67" s="361" t="s">
        <v>559</v>
      </c>
      <c r="AR67" s="362"/>
      <c r="AS67" s="362"/>
      <c r="AT67" s="363"/>
      <c r="AU67" s="362" t="s">
        <v>593</v>
      </c>
      <c r="AV67" s="362"/>
      <c r="AW67" s="362"/>
      <c r="AX67" s="364"/>
    </row>
    <row r="68" spans="1:50" ht="50.15" customHeight="1" x14ac:dyDescent="0.2">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0" t="s">
        <v>54</v>
      </c>
      <c r="Z68" s="180"/>
      <c r="AA68" s="181"/>
      <c r="AB68" s="971" t="s">
        <v>517</v>
      </c>
      <c r="AC68" s="971"/>
      <c r="AD68" s="971"/>
      <c r="AE68" s="361" t="s">
        <v>563</v>
      </c>
      <c r="AF68" s="362"/>
      <c r="AG68" s="362"/>
      <c r="AH68" s="362"/>
      <c r="AI68" s="361" t="s">
        <v>560</v>
      </c>
      <c r="AJ68" s="362"/>
      <c r="AK68" s="362"/>
      <c r="AL68" s="362"/>
      <c r="AM68" s="361" t="s">
        <v>560</v>
      </c>
      <c r="AN68" s="362"/>
      <c r="AO68" s="362"/>
      <c r="AP68" s="362"/>
      <c r="AQ68" s="361" t="s">
        <v>566</v>
      </c>
      <c r="AR68" s="362"/>
      <c r="AS68" s="362"/>
      <c r="AT68" s="363"/>
      <c r="AU68" s="362" t="s">
        <v>588</v>
      </c>
      <c r="AV68" s="362"/>
      <c r="AW68" s="362"/>
      <c r="AX68" s="364"/>
    </row>
    <row r="69" spans="1:50" ht="50.15" customHeight="1" x14ac:dyDescent="0.2">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0" t="s">
        <v>13</v>
      </c>
      <c r="Z69" s="180"/>
      <c r="AA69" s="181"/>
      <c r="AB69" s="972" t="s">
        <v>518</v>
      </c>
      <c r="AC69" s="972"/>
      <c r="AD69" s="972"/>
      <c r="AE69" s="811" t="s">
        <v>560</v>
      </c>
      <c r="AF69" s="812"/>
      <c r="AG69" s="812"/>
      <c r="AH69" s="812"/>
      <c r="AI69" s="811" t="s">
        <v>562</v>
      </c>
      <c r="AJ69" s="812"/>
      <c r="AK69" s="812"/>
      <c r="AL69" s="812"/>
      <c r="AM69" s="811" t="s">
        <v>560</v>
      </c>
      <c r="AN69" s="812"/>
      <c r="AO69" s="812"/>
      <c r="AP69" s="812"/>
      <c r="AQ69" s="361" t="s">
        <v>562</v>
      </c>
      <c r="AR69" s="362"/>
      <c r="AS69" s="362"/>
      <c r="AT69" s="363"/>
      <c r="AU69" s="362" t="s">
        <v>588</v>
      </c>
      <c r="AV69" s="362"/>
      <c r="AW69" s="362"/>
      <c r="AX69" s="364"/>
    </row>
    <row r="70" spans="1:50" ht="23.25" customHeight="1" x14ac:dyDescent="0.2">
      <c r="A70" s="848" t="s">
        <v>498</v>
      </c>
      <c r="B70" s="849"/>
      <c r="C70" s="849"/>
      <c r="D70" s="849"/>
      <c r="E70" s="849"/>
      <c r="F70" s="850"/>
      <c r="G70" s="936" t="s">
        <v>365</v>
      </c>
      <c r="H70" s="937" t="s">
        <v>561</v>
      </c>
      <c r="I70" s="937"/>
      <c r="J70" s="937"/>
      <c r="K70" s="937"/>
      <c r="L70" s="937"/>
      <c r="M70" s="937"/>
      <c r="N70" s="937"/>
      <c r="O70" s="937"/>
      <c r="P70" s="937" t="s">
        <v>561</v>
      </c>
      <c r="Q70" s="937"/>
      <c r="R70" s="937"/>
      <c r="S70" s="937"/>
      <c r="T70" s="937"/>
      <c r="U70" s="937"/>
      <c r="V70" s="937"/>
      <c r="W70" s="940" t="s">
        <v>516</v>
      </c>
      <c r="X70" s="941"/>
      <c r="Y70" s="946" t="s">
        <v>12</v>
      </c>
      <c r="Z70" s="946"/>
      <c r="AA70" s="947"/>
      <c r="AB70" s="948" t="s">
        <v>517</v>
      </c>
      <c r="AC70" s="948"/>
      <c r="AD70" s="948"/>
      <c r="AE70" s="361" t="s">
        <v>562</v>
      </c>
      <c r="AF70" s="362"/>
      <c r="AG70" s="362"/>
      <c r="AH70" s="362"/>
      <c r="AI70" s="361" t="s">
        <v>564</v>
      </c>
      <c r="AJ70" s="362"/>
      <c r="AK70" s="362"/>
      <c r="AL70" s="362"/>
      <c r="AM70" s="361" t="s">
        <v>562</v>
      </c>
      <c r="AN70" s="362"/>
      <c r="AO70" s="362"/>
      <c r="AP70" s="362"/>
      <c r="AQ70" s="361" t="s">
        <v>560</v>
      </c>
      <c r="AR70" s="362"/>
      <c r="AS70" s="362"/>
      <c r="AT70" s="363"/>
      <c r="AU70" s="362" t="s">
        <v>588</v>
      </c>
      <c r="AV70" s="362"/>
      <c r="AW70" s="362"/>
      <c r="AX70" s="364"/>
    </row>
    <row r="71" spans="1:50" ht="23.25" customHeight="1" x14ac:dyDescent="0.2">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0" t="s">
        <v>54</v>
      </c>
      <c r="Z71" s="180"/>
      <c r="AA71" s="181"/>
      <c r="AB71" s="971" t="s">
        <v>517</v>
      </c>
      <c r="AC71" s="971"/>
      <c r="AD71" s="971"/>
      <c r="AE71" s="361" t="s">
        <v>562</v>
      </c>
      <c r="AF71" s="362"/>
      <c r="AG71" s="362"/>
      <c r="AH71" s="362"/>
      <c r="AI71" s="361" t="s">
        <v>562</v>
      </c>
      <c r="AJ71" s="362"/>
      <c r="AK71" s="362"/>
      <c r="AL71" s="362"/>
      <c r="AM71" s="361" t="s">
        <v>560</v>
      </c>
      <c r="AN71" s="362"/>
      <c r="AO71" s="362"/>
      <c r="AP71" s="362"/>
      <c r="AQ71" s="361" t="s">
        <v>562</v>
      </c>
      <c r="AR71" s="362"/>
      <c r="AS71" s="362"/>
      <c r="AT71" s="363"/>
      <c r="AU71" s="362" t="s">
        <v>589</v>
      </c>
      <c r="AV71" s="362"/>
      <c r="AW71" s="362"/>
      <c r="AX71" s="364"/>
    </row>
    <row r="72" spans="1:50" ht="23.25" customHeight="1" x14ac:dyDescent="0.2">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0" t="s">
        <v>13</v>
      </c>
      <c r="Z72" s="180"/>
      <c r="AA72" s="181"/>
      <c r="AB72" s="972" t="s">
        <v>518</v>
      </c>
      <c r="AC72" s="972"/>
      <c r="AD72" s="972"/>
      <c r="AE72" s="361" t="s">
        <v>559</v>
      </c>
      <c r="AF72" s="362"/>
      <c r="AG72" s="362"/>
      <c r="AH72" s="362"/>
      <c r="AI72" s="361" t="s">
        <v>560</v>
      </c>
      <c r="AJ72" s="362"/>
      <c r="AK72" s="362"/>
      <c r="AL72" s="362"/>
      <c r="AM72" s="361" t="s">
        <v>565</v>
      </c>
      <c r="AN72" s="362"/>
      <c r="AO72" s="362"/>
      <c r="AP72" s="363"/>
      <c r="AQ72" s="361" t="s">
        <v>567</v>
      </c>
      <c r="AR72" s="362"/>
      <c r="AS72" s="362"/>
      <c r="AT72" s="363"/>
      <c r="AU72" s="362" t="s">
        <v>588</v>
      </c>
      <c r="AV72" s="362"/>
      <c r="AW72" s="362"/>
      <c r="AX72" s="364"/>
    </row>
    <row r="73" spans="1:50" ht="18.75" hidden="1" customHeight="1" x14ac:dyDescent="0.2">
      <c r="A73" s="834" t="s">
        <v>492</v>
      </c>
      <c r="B73" s="835"/>
      <c r="C73" s="835"/>
      <c r="D73" s="835"/>
      <c r="E73" s="835"/>
      <c r="F73" s="836"/>
      <c r="G73" s="803"/>
      <c r="H73" s="165" t="s">
        <v>265</v>
      </c>
      <c r="I73" s="165"/>
      <c r="J73" s="165"/>
      <c r="K73" s="165"/>
      <c r="L73" s="165"/>
      <c r="M73" s="165"/>
      <c r="N73" s="165"/>
      <c r="O73" s="166"/>
      <c r="P73" s="172" t="s">
        <v>59</v>
      </c>
      <c r="Q73" s="165"/>
      <c r="R73" s="165"/>
      <c r="S73" s="165"/>
      <c r="T73" s="165"/>
      <c r="U73" s="165"/>
      <c r="V73" s="165"/>
      <c r="W73" s="165"/>
      <c r="X73" s="166"/>
      <c r="Y73" s="805"/>
      <c r="Z73" s="806"/>
      <c r="AA73" s="807"/>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2">
      <c r="A74" s="837"/>
      <c r="B74" s="838"/>
      <c r="C74" s="838"/>
      <c r="D74" s="838"/>
      <c r="E74" s="838"/>
      <c r="F74" s="839"/>
      <c r="G74" s="80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2">
      <c r="A75" s="837"/>
      <c r="B75" s="838"/>
      <c r="C75" s="838"/>
      <c r="D75" s="838"/>
      <c r="E75" s="838"/>
      <c r="F75" s="839"/>
      <c r="G75" s="77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37"/>
      <c r="B76" s="838"/>
      <c r="C76" s="838"/>
      <c r="D76" s="838"/>
      <c r="E76" s="838"/>
      <c r="F76" s="839"/>
      <c r="G76" s="77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37"/>
      <c r="B77" s="838"/>
      <c r="C77" s="838"/>
      <c r="D77" s="838"/>
      <c r="E77" s="838"/>
      <c r="F77" s="839"/>
      <c r="G77" s="77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08" t="s">
        <v>530</v>
      </c>
      <c r="B78" s="909"/>
      <c r="C78" s="909"/>
      <c r="D78" s="909"/>
      <c r="E78" s="906" t="s">
        <v>465</v>
      </c>
      <c r="F78" s="907"/>
      <c r="G78" s="57" t="s">
        <v>365</v>
      </c>
      <c r="H78" s="786"/>
      <c r="I78" s="241"/>
      <c r="J78" s="241"/>
      <c r="K78" s="241"/>
      <c r="L78" s="241"/>
      <c r="M78" s="241"/>
      <c r="N78" s="241"/>
      <c r="O78" s="78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486</v>
      </c>
      <c r="AP79" s="146"/>
      <c r="AQ79" s="146"/>
      <c r="AR79" s="81" t="s">
        <v>484</v>
      </c>
      <c r="AS79" s="145"/>
      <c r="AT79" s="146"/>
      <c r="AU79" s="146"/>
      <c r="AV79" s="146"/>
      <c r="AW79" s="146"/>
      <c r="AX79" s="147"/>
    </row>
    <row r="80" spans="1:50" ht="18.75" hidden="1" customHeight="1" x14ac:dyDescent="0.2">
      <c r="A80" s="518" t="s">
        <v>266</v>
      </c>
      <c r="B80" s="843" t="s">
        <v>483</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2">
      <c r="A81" s="519"/>
      <c r="B81" s="846"/>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6"/>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88" t="s">
        <v>61</v>
      </c>
      <c r="H85" s="773"/>
      <c r="I85" s="773"/>
      <c r="J85" s="773"/>
      <c r="K85" s="773"/>
      <c r="L85" s="773"/>
      <c r="M85" s="773"/>
      <c r="N85" s="773"/>
      <c r="O85" s="774"/>
      <c r="P85" s="772" t="s">
        <v>63</v>
      </c>
      <c r="Q85" s="773"/>
      <c r="R85" s="773"/>
      <c r="S85" s="773"/>
      <c r="T85" s="773"/>
      <c r="U85" s="773"/>
      <c r="V85" s="773"/>
      <c r="W85" s="773"/>
      <c r="X85" s="774"/>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57"/>
      <c r="I87" s="157"/>
      <c r="J87" s="157"/>
      <c r="K87" s="157"/>
      <c r="L87" s="157"/>
      <c r="M87" s="157"/>
      <c r="N87" s="157"/>
      <c r="O87" s="228"/>
      <c r="P87" s="157"/>
      <c r="Q87" s="796"/>
      <c r="R87" s="796"/>
      <c r="S87" s="796"/>
      <c r="T87" s="796"/>
      <c r="U87" s="796"/>
      <c r="V87" s="796"/>
      <c r="W87" s="796"/>
      <c r="X87" s="797"/>
      <c r="Y87" s="749" t="s">
        <v>62</v>
      </c>
      <c r="Z87" s="750"/>
      <c r="AA87" s="751"/>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19"/>
      <c r="B88" s="551"/>
      <c r="C88" s="551"/>
      <c r="D88" s="551"/>
      <c r="E88" s="551"/>
      <c r="F88" s="552"/>
      <c r="G88" s="229"/>
      <c r="H88" s="230"/>
      <c r="I88" s="230"/>
      <c r="J88" s="230"/>
      <c r="K88" s="230"/>
      <c r="L88" s="230"/>
      <c r="M88" s="230"/>
      <c r="N88" s="230"/>
      <c r="O88" s="231"/>
      <c r="P88" s="798"/>
      <c r="Q88" s="798"/>
      <c r="R88" s="798"/>
      <c r="S88" s="798"/>
      <c r="T88" s="798"/>
      <c r="U88" s="798"/>
      <c r="V88" s="798"/>
      <c r="W88" s="798"/>
      <c r="X88" s="799"/>
      <c r="Y88" s="722" t="s">
        <v>54</v>
      </c>
      <c r="Z88" s="723"/>
      <c r="AA88" s="724"/>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thickBot="1" x14ac:dyDescent="0.2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0"/>
      <c r="Y89" s="722" t="s">
        <v>13</v>
      </c>
      <c r="Z89" s="723"/>
      <c r="AA89" s="724"/>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88" t="s">
        <v>61</v>
      </c>
      <c r="H90" s="773"/>
      <c r="I90" s="773"/>
      <c r="J90" s="773"/>
      <c r="K90" s="773"/>
      <c r="L90" s="773"/>
      <c r="M90" s="773"/>
      <c r="N90" s="773"/>
      <c r="O90" s="774"/>
      <c r="P90" s="772" t="s">
        <v>63</v>
      </c>
      <c r="Q90" s="773"/>
      <c r="R90" s="773"/>
      <c r="S90" s="773"/>
      <c r="T90" s="773"/>
      <c r="U90" s="773"/>
      <c r="V90" s="773"/>
      <c r="W90" s="773"/>
      <c r="X90" s="774"/>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57"/>
      <c r="I92" s="157"/>
      <c r="J92" s="157"/>
      <c r="K92" s="157"/>
      <c r="L92" s="157"/>
      <c r="M92" s="157"/>
      <c r="N92" s="157"/>
      <c r="O92" s="228"/>
      <c r="P92" s="157"/>
      <c r="Q92" s="796"/>
      <c r="R92" s="796"/>
      <c r="S92" s="796"/>
      <c r="T92" s="796"/>
      <c r="U92" s="796"/>
      <c r="V92" s="796"/>
      <c r="W92" s="796"/>
      <c r="X92" s="797"/>
      <c r="Y92" s="749" t="s">
        <v>62</v>
      </c>
      <c r="Z92" s="750"/>
      <c r="AA92" s="751"/>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798"/>
      <c r="Q93" s="798"/>
      <c r="R93" s="798"/>
      <c r="S93" s="798"/>
      <c r="T93" s="798"/>
      <c r="U93" s="798"/>
      <c r="V93" s="798"/>
      <c r="W93" s="798"/>
      <c r="X93" s="799"/>
      <c r="Y93" s="722" t="s">
        <v>54</v>
      </c>
      <c r="Z93" s="723"/>
      <c r="AA93" s="724"/>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0"/>
      <c r="Y94" s="722" t="s">
        <v>13</v>
      </c>
      <c r="Z94" s="723"/>
      <c r="AA94" s="724"/>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1" t="s">
        <v>264</v>
      </c>
      <c r="C95" s="551"/>
      <c r="D95" s="551"/>
      <c r="E95" s="551"/>
      <c r="F95" s="552"/>
      <c r="G95" s="788" t="s">
        <v>61</v>
      </c>
      <c r="H95" s="773"/>
      <c r="I95" s="773"/>
      <c r="J95" s="773"/>
      <c r="K95" s="773"/>
      <c r="L95" s="773"/>
      <c r="M95" s="773"/>
      <c r="N95" s="773"/>
      <c r="O95" s="774"/>
      <c r="P95" s="772" t="s">
        <v>63</v>
      </c>
      <c r="Q95" s="773"/>
      <c r="R95" s="773"/>
      <c r="S95" s="773"/>
      <c r="T95" s="773"/>
      <c r="U95" s="773"/>
      <c r="V95" s="773"/>
      <c r="W95" s="773"/>
      <c r="X95" s="774"/>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2">
      <c r="A97" s="519"/>
      <c r="B97" s="551"/>
      <c r="C97" s="551"/>
      <c r="D97" s="551"/>
      <c r="E97" s="551"/>
      <c r="F97" s="552"/>
      <c r="G97" s="227"/>
      <c r="H97" s="157"/>
      <c r="I97" s="157"/>
      <c r="J97" s="157"/>
      <c r="K97" s="157"/>
      <c r="L97" s="157"/>
      <c r="M97" s="157"/>
      <c r="N97" s="157"/>
      <c r="O97" s="228"/>
      <c r="P97" s="157"/>
      <c r="Q97" s="796"/>
      <c r="R97" s="796"/>
      <c r="S97" s="796"/>
      <c r="T97" s="796"/>
      <c r="U97" s="796"/>
      <c r="V97" s="796"/>
      <c r="W97" s="796"/>
      <c r="X97" s="797"/>
      <c r="Y97" s="749" t="s">
        <v>62</v>
      </c>
      <c r="Z97" s="750"/>
      <c r="AA97" s="751"/>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798"/>
      <c r="Q98" s="798"/>
      <c r="R98" s="798"/>
      <c r="S98" s="798"/>
      <c r="T98" s="798"/>
      <c r="U98" s="798"/>
      <c r="V98" s="798"/>
      <c r="W98" s="798"/>
      <c r="X98" s="799"/>
      <c r="Y98" s="722" t="s">
        <v>54</v>
      </c>
      <c r="Z98" s="723"/>
      <c r="AA98" s="724"/>
      <c r="AB98" s="793"/>
      <c r="AC98" s="794"/>
      <c r="AD98" s="79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2">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357</v>
      </c>
      <c r="AF100" s="821"/>
      <c r="AG100" s="821"/>
      <c r="AH100" s="822"/>
      <c r="AI100" s="820" t="s">
        <v>363</v>
      </c>
      <c r="AJ100" s="821"/>
      <c r="AK100" s="821"/>
      <c r="AL100" s="822"/>
      <c r="AM100" s="820" t="s">
        <v>472</v>
      </c>
      <c r="AN100" s="821"/>
      <c r="AO100" s="821"/>
      <c r="AP100" s="822"/>
      <c r="AQ100" s="925" t="s">
        <v>494</v>
      </c>
      <c r="AR100" s="926"/>
      <c r="AS100" s="926"/>
      <c r="AT100" s="927"/>
      <c r="AU100" s="925" t="s">
        <v>540</v>
      </c>
      <c r="AV100" s="926"/>
      <c r="AW100" s="926"/>
      <c r="AX100" s="928"/>
    </row>
    <row r="101" spans="1:60" ht="35.5" customHeight="1" x14ac:dyDescent="0.2">
      <c r="A101" s="490"/>
      <c r="B101" s="491"/>
      <c r="C101" s="491"/>
      <c r="D101" s="491"/>
      <c r="E101" s="491"/>
      <c r="F101" s="492"/>
      <c r="G101" s="157" t="s">
        <v>647</v>
      </c>
      <c r="H101" s="157"/>
      <c r="I101" s="157"/>
      <c r="J101" s="157"/>
      <c r="K101" s="157"/>
      <c r="L101" s="157"/>
      <c r="M101" s="157"/>
      <c r="N101" s="157"/>
      <c r="O101" s="157"/>
      <c r="P101" s="157"/>
      <c r="Q101" s="157"/>
      <c r="R101" s="157"/>
      <c r="S101" s="157"/>
      <c r="T101" s="157"/>
      <c r="U101" s="157"/>
      <c r="V101" s="157"/>
      <c r="W101" s="157"/>
      <c r="X101" s="228"/>
      <c r="Y101" s="810" t="s">
        <v>55</v>
      </c>
      <c r="Z101" s="708"/>
      <c r="AA101" s="709"/>
      <c r="AB101" s="550" t="s">
        <v>553</v>
      </c>
      <c r="AC101" s="550"/>
      <c r="AD101" s="550"/>
      <c r="AE101" s="361">
        <v>10</v>
      </c>
      <c r="AF101" s="362"/>
      <c r="AG101" s="362"/>
      <c r="AH101" s="363"/>
      <c r="AI101" s="361">
        <v>13</v>
      </c>
      <c r="AJ101" s="362"/>
      <c r="AK101" s="362"/>
      <c r="AL101" s="363"/>
      <c r="AM101" s="361">
        <v>13</v>
      </c>
      <c r="AN101" s="362"/>
      <c r="AO101" s="362"/>
      <c r="AP101" s="363"/>
      <c r="AQ101" s="361" t="s">
        <v>593</v>
      </c>
      <c r="AR101" s="362"/>
      <c r="AS101" s="362"/>
      <c r="AT101" s="363"/>
      <c r="AU101" s="361" t="s">
        <v>589</v>
      </c>
      <c r="AV101" s="362"/>
      <c r="AW101" s="362"/>
      <c r="AX101" s="363"/>
    </row>
    <row r="102" spans="1:60" ht="35.5" customHeight="1" x14ac:dyDescent="0.2">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553</v>
      </c>
      <c r="AC102" s="550"/>
      <c r="AD102" s="550"/>
      <c r="AE102" s="355">
        <v>12</v>
      </c>
      <c r="AF102" s="355"/>
      <c r="AG102" s="355"/>
      <c r="AH102" s="355"/>
      <c r="AI102" s="355">
        <v>13</v>
      </c>
      <c r="AJ102" s="355"/>
      <c r="AK102" s="355"/>
      <c r="AL102" s="355"/>
      <c r="AM102" s="355">
        <v>13</v>
      </c>
      <c r="AN102" s="355"/>
      <c r="AO102" s="355"/>
      <c r="AP102" s="355"/>
      <c r="AQ102" s="811">
        <v>13</v>
      </c>
      <c r="AR102" s="812"/>
      <c r="AS102" s="812"/>
      <c r="AT102" s="813"/>
      <c r="AU102" s="811">
        <v>14</v>
      </c>
      <c r="AV102" s="812"/>
      <c r="AW102" s="812"/>
      <c r="AX102" s="813"/>
    </row>
    <row r="103" spans="1:60" ht="31.5" hidden="1" customHeight="1" x14ac:dyDescent="0.2">
      <c r="A103" s="487" t="s">
        <v>493</v>
      </c>
      <c r="B103" s="488"/>
      <c r="C103" s="488"/>
      <c r="D103" s="488"/>
      <c r="E103" s="488"/>
      <c r="F103" s="489"/>
      <c r="G103" s="723" t="s">
        <v>60</v>
      </c>
      <c r="H103" s="723"/>
      <c r="I103" s="723"/>
      <c r="J103" s="723"/>
      <c r="K103" s="723"/>
      <c r="L103" s="723"/>
      <c r="M103" s="723"/>
      <c r="N103" s="723"/>
      <c r="O103" s="723"/>
      <c r="P103" s="723"/>
      <c r="Q103" s="723"/>
      <c r="R103" s="723"/>
      <c r="S103" s="723"/>
      <c r="T103" s="723"/>
      <c r="U103" s="723"/>
      <c r="V103" s="723"/>
      <c r="W103" s="723"/>
      <c r="X103" s="724"/>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2">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5" hidden="1" customHeight="1" x14ac:dyDescent="0.2">
      <c r="A106" s="487" t="s">
        <v>493</v>
      </c>
      <c r="B106" s="488"/>
      <c r="C106" s="488"/>
      <c r="D106" s="488"/>
      <c r="E106" s="488"/>
      <c r="F106" s="489"/>
      <c r="G106" s="723" t="s">
        <v>60</v>
      </c>
      <c r="H106" s="723"/>
      <c r="I106" s="723"/>
      <c r="J106" s="723"/>
      <c r="K106" s="723"/>
      <c r="L106" s="723"/>
      <c r="M106" s="723"/>
      <c r="N106" s="723"/>
      <c r="O106" s="723"/>
      <c r="P106" s="723"/>
      <c r="Q106" s="723"/>
      <c r="R106" s="723"/>
      <c r="S106" s="723"/>
      <c r="T106" s="723"/>
      <c r="U106" s="723"/>
      <c r="V106" s="723"/>
      <c r="W106" s="723"/>
      <c r="X106" s="724"/>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2">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2">
      <c r="A109" s="487" t="s">
        <v>493</v>
      </c>
      <c r="B109" s="488"/>
      <c r="C109" s="488"/>
      <c r="D109" s="488"/>
      <c r="E109" s="488"/>
      <c r="F109" s="489"/>
      <c r="G109" s="723" t="s">
        <v>60</v>
      </c>
      <c r="H109" s="723"/>
      <c r="I109" s="723"/>
      <c r="J109" s="723"/>
      <c r="K109" s="723"/>
      <c r="L109" s="723"/>
      <c r="M109" s="723"/>
      <c r="N109" s="723"/>
      <c r="O109" s="723"/>
      <c r="P109" s="723"/>
      <c r="Q109" s="723"/>
      <c r="R109" s="723"/>
      <c r="S109" s="723"/>
      <c r="T109" s="723"/>
      <c r="U109" s="723"/>
      <c r="V109" s="723"/>
      <c r="W109" s="723"/>
      <c r="X109" s="724"/>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2">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2">
      <c r="A112" s="487" t="s">
        <v>493</v>
      </c>
      <c r="B112" s="488"/>
      <c r="C112" s="488"/>
      <c r="D112" s="488"/>
      <c r="E112" s="488"/>
      <c r="F112" s="489"/>
      <c r="G112" s="723" t="s">
        <v>60</v>
      </c>
      <c r="H112" s="723"/>
      <c r="I112" s="723"/>
      <c r="J112" s="723"/>
      <c r="K112" s="723"/>
      <c r="L112" s="723"/>
      <c r="M112" s="723"/>
      <c r="N112" s="723"/>
      <c r="O112" s="723"/>
      <c r="P112" s="723"/>
      <c r="Q112" s="723"/>
      <c r="R112" s="723"/>
      <c r="S112" s="723"/>
      <c r="T112" s="723"/>
      <c r="U112" s="723"/>
      <c r="V112" s="723"/>
      <c r="W112" s="723"/>
      <c r="X112" s="724"/>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2">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2">
      <c r="A116" s="289"/>
      <c r="B116" s="290"/>
      <c r="C116" s="290"/>
      <c r="D116" s="290"/>
      <c r="E116" s="290"/>
      <c r="F116" s="291"/>
      <c r="G116" s="348" t="s">
        <v>651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569</v>
      </c>
      <c r="AC116" s="298"/>
      <c r="AD116" s="299"/>
      <c r="AE116" s="355">
        <v>2.2000000000000002</v>
      </c>
      <c r="AF116" s="355"/>
      <c r="AG116" s="355"/>
      <c r="AH116" s="355"/>
      <c r="AI116" s="355">
        <v>1.4</v>
      </c>
      <c r="AJ116" s="355"/>
      <c r="AK116" s="355"/>
      <c r="AL116" s="355"/>
      <c r="AM116" s="355">
        <v>1.3</v>
      </c>
      <c r="AN116" s="355"/>
      <c r="AO116" s="355"/>
      <c r="AP116" s="355"/>
      <c r="AQ116" s="361">
        <v>1.5</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652</v>
      </c>
      <c r="AC117" s="339"/>
      <c r="AD117" s="340"/>
      <c r="AE117" s="303" t="s">
        <v>653</v>
      </c>
      <c r="AF117" s="303"/>
      <c r="AG117" s="303"/>
      <c r="AH117" s="303"/>
      <c r="AI117" s="303" t="s">
        <v>654</v>
      </c>
      <c r="AJ117" s="303"/>
      <c r="AK117" s="303"/>
      <c r="AL117" s="303"/>
      <c r="AM117" s="303" t="s">
        <v>655</v>
      </c>
      <c r="AN117" s="303"/>
      <c r="AO117" s="303"/>
      <c r="AP117" s="303"/>
      <c r="AQ117" s="303" t="s">
        <v>656</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2">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2">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2">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2">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1.5" customHeight="1" x14ac:dyDescent="0.2">
      <c r="A130" s="990" t="s">
        <v>369</v>
      </c>
      <c r="B130" s="988"/>
      <c r="C130" s="987" t="s">
        <v>366</v>
      </c>
      <c r="D130" s="988"/>
      <c r="E130" s="305" t="s">
        <v>399</v>
      </c>
      <c r="F130" s="306"/>
      <c r="G130" s="307" t="s">
        <v>560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1"/>
      <c r="B131" s="249"/>
      <c r="C131" s="248"/>
      <c r="D131" s="249"/>
      <c r="E131" s="235" t="s">
        <v>398</v>
      </c>
      <c r="F131" s="236"/>
      <c r="G131" s="232" t="s">
        <v>570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2">
      <c r="A133" s="99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625</v>
      </c>
      <c r="AR133" s="268"/>
      <c r="AS133" s="134" t="s">
        <v>356</v>
      </c>
      <c r="AT133" s="168"/>
      <c r="AU133" s="133" t="s">
        <v>644</v>
      </c>
      <c r="AV133" s="133"/>
      <c r="AW133" s="134" t="s">
        <v>300</v>
      </c>
      <c r="AX133" s="135"/>
    </row>
    <row r="134" spans="1:50" ht="39.75" customHeight="1" x14ac:dyDescent="0.2">
      <c r="A134" s="991"/>
      <c r="B134" s="249"/>
      <c r="C134" s="248"/>
      <c r="D134" s="249"/>
      <c r="E134" s="248"/>
      <c r="F134" s="311"/>
      <c r="G134" s="227" t="s">
        <v>645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638</v>
      </c>
      <c r="AC134" s="218"/>
      <c r="AD134" s="218"/>
      <c r="AE134" s="263">
        <v>4.8</v>
      </c>
      <c r="AF134" s="101"/>
      <c r="AG134" s="101"/>
      <c r="AH134" s="101"/>
      <c r="AI134" s="263" t="s">
        <v>625</v>
      </c>
      <c r="AJ134" s="101"/>
      <c r="AK134" s="101"/>
      <c r="AL134" s="101"/>
      <c r="AM134" s="263" t="s">
        <v>627</v>
      </c>
      <c r="AN134" s="101"/>
      <c r="AO134" s="101"/>
      <c r="AP134" s="101"/>
      <c r="AQ134" s="263" t="s">
        <v>626</v>
      </c>
      <c r="AR134" s="101"/>
      <c r="AS134" s="101"/>
      <c r="AT134" s="101"/>
      <c r="AU134" s="263" t="s">
        <v>625</v>
      </c>
      <c r="AV134" s="101"/>
      <c r="AW134" s="101"/>
      <c r="AX134" s="219"/>
    </row>
    <row r="135" spans="1:50" ht="39.75" customHeight="1" x14ac:dyDescent="0.2">
      <c r="A135" s="99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638</v>
      </c>
      <c r="AC135" s="130"/>
      <c r="AD135" s="130"/>
      <c r="AE135" s="263" t="s">
        <v>560</v>
      </c>
      <c r="AF135" s="101"/>
      <c r="AG135" s="101"/>
      <c r="AH135" s="101"/>
      <c r="AI135" s="263" t="s">
        <v>625</v>
      </c>
      <c r="AJ135" s="101"/>
      <c r="AK135" s="101"/>
      <c r="AL135" s="101"/>
      <c r="AM135" s="263" t="s">
        <v>625</v>
      </c>
      <c r="AN135" s="101"/>
      <c r="AO135" s="101"/>
      <c r="AP135" s="101"/>
      <c r="AQ135" s="263" t="s">
        <v>625</v>
      </c>
      <c r="AR135" s="101"/>
      <c r="AS135" s="101"/>
      <c r="AT135" s="101"/>
      <c r="AU135" s="263">
        <v>5.6</v>
      </c>
      <c r="AV135" s="101"/>
      <c r="AW135" s="101"/>
      <c r="AX135" s="219"/>
    </row>
    <row r="136" spans="1:50" ht="18.75" hidden="1" customHeight="1" x14ac:dyDescent="0.2">
      <c r="A136" s="99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2">
      <c r="A137" s="99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2">
      <c r="A138" s="99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99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99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2">
      <c r="A141" s="99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2">
      <c r="A142" s="99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99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99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2">
      <c r="A145" s="99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2">
      <c r="A146" s="99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99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99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2">
      <c r="A149" s="99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2">
      <c r="A150" s="99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99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2">
      <c r="A152" s="991"/>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2">
      <c r="A153" s="99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1"/>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1"/>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99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991"/>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99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991"/>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99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991"/>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99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991"/>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99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99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991"/>
      <c r="B188" s="249"/>
      <c r="C188" s="248"/>
      <c r="D188" s="249"/>
      <c r="E188" s="156" t="s">
        <v>639</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2">
      <c r="A189" s="99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99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2">
      <c r="A193" s="99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2">
      <c r="A194" s="99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99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99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2">
      <c r="A197" s="99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2">
      <c r="A198" s="99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99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99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2">
      <c r="A201" s="99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2">
      <c r="A202" s="99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99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99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2">
      <c r="A205" s="99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2">
      <c r="A206" s="99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99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99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2">
      <c r="A209" s="99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2">
      <c r="A210" s="99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99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2">
      <c r="A212" s="991"/>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2">
      <c r="A213" s="99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1"/>
      <c r="B214" s="249"/>
      <c r="C214" s="248"/>
      <c r="D214" s="249"/>
      <c r="E214" s="248"/>
      <c r="F214" s="311"/>
      <c r="G214" s="227"/>
      <c r="H214" s="157"/>
      <c r="I214" s="157"/>
      <c r="J214" s="157"/>
      <c r="K214" s="157"/>
      <c r="L214" s="157"/>
      <c r="M214" s="157"/>
      <c r="N214" s="157"/>
      <c r="O214" s="157"/>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991"/>
      <c r="B218" s="249"/>
      <c r="C218" s="248"/>
      <c r="D218" s="249"/>
      <c r="E218" s="248"/>
      <c r="F218" s="311"/>
      <c r="G218" s="232"/>
      <c r="H218" s="160"/>
      <c r="I218" s="160"/>
      <c r="J218" s="160"/>
      <c r="K218" s="160"/>
      <c r="L218" s="160"/>
      <c r="M218" s="160"/>
      <c r="N218" s="160"/>
      <c r="O218" s="160"/>
      <c r="P218" s="233"/>
      <c r="Q218" s="984"/>
      <c r="R218" s="985"/>
      <c r="S218" s="985"/>
      <c r="T218" s="985"/>
      <c r="U218" s="985"/>
      <c r="V218" s="985"/>
      <c r="W218" s="985"/>
      <c r="X218" s="985"/>
      <c r="Y218" s="985"/>
      <c r="Z218" s="985"/>
      <c r="AA218" s="98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991"/>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1"/>
      <c r="B221" s="249"/>
      <c r="C221" s="248"/>
      <c r="D221" s="249"/>
      <c r="E221" s="248"/>
      <c r="F221" s="311"/>
      <c r="G221" s="227"/>
      <c r="H221" s="157"/>
      <c r="I221" s="157"/>
      <c r="J221" s="157"/>
      <c r="K221" s="157"/>
      <c r="L221" s="157"/>
      <c r="M221" s="157"/>
      <c r="N221" s="157"/>
      <c r="O221" s="157"/>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991"/>
      <c r="B225" s="249"/>
      <c r="C225" s="248"/>
      <c r="D225" s="249"/>
      <c r="E225" s="248"/>
      <c r="F225" s="311"/>
      <c r="G225" s="232"/>
      <c r="H225" s="160"/>
      <c r="I225" s="160"/>
      <c r="J225" s="160"/>
      <c r="K225" s="160"/>
      <c r="L225" s="160"/>
      <c r="M225" s="160"/>
      <c r="N225" s="160"/>
      <c r="O225" s="160"/>
      <c r="P225" s="233"/>
      <c r="Q225" s="984"/>
      <c r="R225" s="985"/>
      <c r="S225" s="985"/>
      <c r="T225" s="985"/>
      <c r="U225" s="985"/>
      <c r="V225" s="985"/>
      <c r="W225" s="985"/>
      <c r="X225" s="985"/>
      <c r="Y225" s="985"/>
      <c r="Z225" s="985"/>
      <c r="AA225" s="98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991"/>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1"/>
      <c r="B228" s="249"/>
      <c r="C228" s="248"/>
      <c r="D228" s="249"/>
      <c r="E228" s="248"/>
      <c r="F228" s="311"/>
      <c r="G228" s="227"/>
      <c r="H228" s="157"/>
      <c r="I228" s="157"/>
      <c r="J228" s="157"/>
      <c r="K228" s="157"/>
      <c r="L228" s="157"/>
      <c r="M228" s="157"/>
      <c r="N228" s="157"/>
      <c r="O228" s="157"/>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991"/>
      <c r="B232" s="249"/>
      <c r="C232" s="248"/>
      <c r="D232" s="249"/>
      <c r="E232" s="248"/>
      <c r="F232" s="311"/>
      <c r="G232" s="232"/>
      <c r="H232" s="160"/>
      <c r="I232" s="160"/>
      <c r="J232" s="160"/>
      <c r="K232" s="160"/>
      <c r="L232" s="160"/>
      <c r="M232" s="160"/>
      <c r="N232" s="160"/>
      <c r="O232" s="160"/>
      <c r="P232" s="233"/>
      <c r="Q232" s="984"/>
      <c r="R232" s="985"/>
      <c r="S232" s="985"/>
      <c r="T232" s="985"/>
      <c r="U232" s="985"/>
      <c r="V232" s="985"/>
      <c r="W232" s="985"/>
      <c r="X232" s="985"/>
      <c r="Y232" s="985"/>
      <c r="Z232" s="985"/>
      <c r="AA232" s="98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991"/>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1"/>
      <c r="B235" s="249"/>
      <c r="C235" s="248"/>
      <c r="D235" s="249"/>
      <c r="E235" s="248"/>
      <c r="F235" s="311"/>
      <c r="G235" s="227"/>
      <c r="H235" s="157"/>
      <c r="I235" s="157"/>
      <c r="J235" s="157"/>
      <c r="K235" s="157"/>
      <c r="L235" s="157"/>
      <c r="M235" s="157"/>
      <c r="N235" s="157"/>
      <c r="O235" s="157"/>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991"/>
      <c r="B239" s="249"/>
      <c r="C239" s="248"/>
      <c r="D239" s="249"/>
      <c r="E239" s="248"/>
      <c r="F239" s="311"/>
      <c r="G239" s="232"/>
      <c r="H239" s="160"/>
      <c r="I239" s="160"/>
      <c r="J239" s="160"/>
      <c r="K239" s="160"/>
      <c r="L239" s="160"/>
      <c r="M239" s="160"/>
      <c r="N239" s="160"/>
      <c r="O239" s="160"/>
      <c r="P239" s="233"/>
      <c r="Q239" s="984"/>
      <c r="R239" s="985"/>
      <c r="S239" s="985"/>
      <c r="T239" s="985"/>
      <c r="U239" s="985"/>
      <c r="V239" s="985"/>
      <c r="W239" s="985"/>
      <c r="X239" s="985"/>
      <c r="Y239" s="985"/>
      <c r="Z239" s="985"/>
      <c r="AA239" s="98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991"/>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1"/>
      <c r="B242" s="249"/>
      <c r="C242" s="248"/>
      <c r="D242" s="249"/>
      <c r="E242" s="248"/>
      <c r="F242" s="311"/>
      <c r="G242" s="227"/>
      <c r="H242" s="157"/>
      <c r="I242" s="157"/>
      <c r="J242" s="157"/>
      <c r="K242" s="157"/>
      <c r="L242" s="157"/>
      <c r="M242" s="157"/>
      <c r="N242" s="157"/>
      <c r="O242" s="157"/>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991"/>
      <c r="B246" s="249"/>
      <c r="C246" s="248"/>
      <c r="D246" s="249"/>
      <c r="E246" s="312"/>
      <c r="F246" s="313"/>
      <c r="G246" s="232"/>
      <c r="H246" s="160"/>
      <c r="I246" s="160"/>
      <c r="J246" s="160"/>
      <c r="K246" s="160"/>
      <c r="L246" s="160"/>
      <c r="M246" s="160"/>
      <c r="N246" s="160"/>
      <c r="O246" s="160"/>
      <c r="P246" s="233"/>
      <c r="Q246" s="984"/>
      <c r="R246" s="985"/>
      <c r="S246" s="985"/>
      <c r="T246" s="985"/>
      <c r="U246" s="985"/>
      <c r="V246" s="985"/>
      <c r="W246" s="985"/>
      <c r="X246" s="985"/>
      <c r="Y246" s="985"/>
      <c r="Z246" s="985"/>
      <c r="AA246" s="98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99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99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99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99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2">
      <c r="A253" s="99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2">
      <c r="A254" s="99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99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99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2">
      <c r="A257" s="99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2">
      <c r="A258" s="99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99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99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2">
      <c r="A261" s="99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2">
      <c r="A262" s="99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99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991"/>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2">
      <c r="A265" s="99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2">
      <c r="A266" s="99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99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99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2">
      <c r="A269" s="99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2">
      <c r="A270" s="99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99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2">
      <c r="A272" s="991"/>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2">
      <c r="A273" s="99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1"/>
      <c r="B274" s="249"/>
      <c r="C274" s="248"/>
      <c r="D274" s="249"/>
      <c r="E274" s="248"/>
      <c r="F274" s="311"/>
      <c r="G274" s="227"/>
      <c r="H274" s="157"/>
      <c r="I274" s="157"/>
      <c r="J274" s="157"/>
      <c r="K274" s="157"/>
      <c r="L274" s="157"/>
      <c r="M274" s="157"/>
      <c r="N274" s="157"/>
      <c r="O274" s="157"/>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991"/>
      <c r="B278" s="249"/>
      <c r="C278" s="248"/>
      <c r="D278" s="249"/>
      <c r="E278" s="248"/>
      <c r="F278" s="311"/>
      <c r="G278" s="232"/>
      <c r="H278" s="160"/>
      <c r="I278" s="160"/>
      <c r="J278" s="160"/>
      <c r="K278" s="160"/>
      <c r="L278" s="160"/>
      <c r="M278" s="160"/>
      <c r="N278" s="160"/>
      <c r="O278" s="160"/>
      <c r="P278" s="233"/>
      <c r="Q278" s="984"/>
      <c r="R278" s="985"/>
      <c r="S278" s="985"/>
      <c r="T278" s="985"/>
      <c r="U278" s="985"/>
      <c r="V278" s="985"/>
      <c r="W278" s="985"/>
      <c r="X278" s="985"/>
      <c r="Y278" s="985"/>
      <c r="Z278" s="985"/>
      <c r="AA278" s="98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991"/>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1"/>
      <c r="B281" s="249"/>
      <c r="C281" s="248"/>
      <c r="D281" s="249"/>
      <c r="E281" s="248"/>
      <c r="F281" s="311"/>
      <c r="G281" s="227"/>
      <c r="H281" s="157"/>
      <c r="I281" s="157"/>
      <c r="J281" s="157"/>
      <c r="K281" s="157"/>
      <c r="L281" s="157"/>
      <c r="M281" s="157"/>
      <c r="N281" s="157"/>
      <c r="O281" s="157"/>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991"/>
      <c r="B285" s="249"/>
      <c r="C285" s="248"/>
      <c r="D285" s="249"/>
      <c r="E285" s="248"/>
      <c r="F285" s="311"/>
      <c r="G285" s="232"/>
      <c r="H285" s="160"/>
      <c r="I285" s="160"/>
      <c r="J285" s="160"/>
      <c r="K285" s="160"/>
      <c r="L285" s="160"/>
      <c r="M285" s="160"/>
      <c r="N285" s="160"/>
      <c r="O285" s="160"/>
      <c r="P285" s="233"/>
      <c r="Q285" s="984"/>
      <c r="R285" s="985"/>
      <c r="S285" s="985"/>
      <c r="T285" s="985"/>
      <c r="U285" s="985"/>
      <c r="V285" s="985"/>
      <c r="W285" s="985"/>
      <c r="X285" s="985"/>
      <c r="Y285" s="985"/>
      <c r="Z285" s="985"/>
      <c r="AA285" s="98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991"/>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1"/>
      <c r="B288" s="249"/>
      <c r="C288" s="248"/>
      <c r="D288" s="249"/>
      <c r="E288" s="248"/>
      <c r="F288" s="311"/>
      <c r="G288" s="227"/>
      <c r="H288" s="157"/>
      <c r="I288" s="157"/>
      <c r="J288" s="157"/>
      <c r="K288" s="157"/>
      <c r="L288" s="157"/>
      <c r="M288" s="157"/>
      <c r="N288" s="157"/>
      <c r="O288" s="157"/>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991"/>
      <c r="B292" s="249"/>
      <c r="C292" s="248"/>
      <c r="D292" s="249"/>
      <c r="E292" s="248"/>
      <c r="F292" s="311"/>
      <c r="G292" s="232"/>
      <c r="H292" s="160"/>
      <c r="I292" s="160"/>
      <c r="J292" s="160"/>
      <c r="K292" s="160"/>
      <c r="L292" s="160"/>
      <c r="M292" s="160"/>
      <c r="N292" s="160"/>
      <c r="O292" s="160"/>
      <c r="P292" s="233"/>
      <c r="Q292" s="984"/>
      <c r="R292" s="985"/>
      <c r="S292" s="985"/>
      <c r="T292" s="985"/>
      <c r="U292" s="985"/>
      <c r="V292" s="985"/>
      <c r="W292" s="985"/>
      <c r="X292" s="985"/>
      <c r="Y292" s="985"/>
      <c r="Z292" s="985"/>
      <c r="AA292" s="98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991"/>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1"/>
      <c r="B295" s="249"/>
      <c r="C295" s="248"/>
      <c r="D295" s="249"/>
      <c r="E295" s="248"/>
      <c r="F295" s="311"/>
      <c r="G295" s="227"/>
      <c r="H295" s="157"/>
      <c r="I295" s="157"/>
      <c r="J295" s="157"/>
      <c r="K295" s="157"/>
      <c r="L295" s="157"/>
      <c r="M295" s="157"/>
      <c r="N295" s="157"/>
      <c r="O295" s="157"/>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991"/>
      <c r="B299" s="249"/>
      <c r="C299" s="248"/>
      <c r="D299" s="249"/>
      <c r="E299" s="248"/>
      <c r="F299" s="311"/>
      <c r="G299" s="232"/>
      <c r="H299" s="160"/>
      <c r="I299" s="160"/>
      <c r="J299" s="160"/>
      <c r="K299" s="160"/>
      <c r="L299" s="160"/>
      <c r="M299" s="160"/>
      <c r="N299" s="160"/>
      <c r="O299" s="160"/>
      <c r="P299" s="233"/>
      <c r="Q299" s="984"/>
      <c r="R299" s="985"/>
      <c r="S299" s="985"/>
      <c r="T299" s="985"/>
      <c r="U299" s="985"/>
      <c r="V299" s="985"/>
      <c r="W299" s="985"/>
      <c r="X299" s="985"/>
      <c r="Y299" s="985"/>
      <c r="Z299" s="985"/>
      <c r="AA299" s="98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991"/>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1"/>
      <c r="B302" s="249"/>
      <c r="C302" s="248"/>
      <c r="D302" s="249"/>
      <c r="E302" s="248"/>
      <c r="F302" s="311"/>
      <c r="G302" s="227"/>
      <c r="H302" s="157"/>
      <c r="I302" s="157"/>
      <c r="J302" s="157"/>
      <c r="K302" s="157"/>
      <c r="L302" s="157"/>
      <c r="M302" s="157"/>
      <c r="N302" s="157"/>
      <c r="O302" s="157"/>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991"/>
      <c r="B306" s="249"/>
      <c r="C306" s="248"/>
      <c r="D306" s="249"/>
      <c r="E306" s="312"/>
      <c r="F306" s="313"/>
      <c r="G306" s="232"/>
      <c r="H306" s="160"/>
      <c r="I306" s="160"/>
      <c r="J306" s="160"/>
      <c r="K306" s="160"/>
      <c r="L306" s="160"/>
      <c r="M306" s="160"/>
      <c r="N306" s="160"/>
      <c r="O306" s="160"/>
      <c r="P306" s="233"/>
      <c r="Q306" s="984"/>
      <c r="R306" s="985"/>
      <c r="S306" s="985"/>
      <c r="T306" s="985"/>
      <c r="U306" s="985"/>
      <c r="V306" s="985"/>
      <c r="W306" s="985"/>
      <c r="X306" s="985"/>
      <c r="Y306" s="985"/>
      <c r="Z306" s="985"/>
      <c r="AA306" s="98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99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99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2">
      <c r="A313" s="99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2">
      <c r="A314" s="99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99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99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2">
      <c r="A317" s="99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2">
      <c r="A318" s="99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99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99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2">
      <c r="A321" s="99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2">
      <c r="A322" s="99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99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99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2">
      <c r="A325" s="99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2">
      <c r="A326" s="99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99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99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2">
      <c r="A329" s="99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2">
      <c r="A330" s="99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99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2">
      <c r="A332" s="991"/>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2">
      <c r="A333" s="99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1"/>
      <c r="B334" s="249"/>
      <c r="C334" s="248"/>
      <c r="D334" s="249"/>
      <c r="E334" s="248"/>
      <c r="F334" s="311"/>
      <c r="G334" s="227"/>
      <c r="H334" s="157"/>
      <c r="I334" s="157"/>
      <c r="J334" s="157"/>
      <c r="K334" s="157"/>
      <c r="L334" s="157"/>
      <c r="M334" s="157"/>
      <c r="N334" s="157"/>
      <c r="O334" s="157"/>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991"/>
      <c r="B338" s="249"/>
      <c r="C338" s="248"/>
      <c r="D338" s="249"/>
      <c r="E338" s="248"/>
      <c r="F338" s="311"/>
      <c r="G338" s="232"/>
      <c r="H338" s="160"/>
      <c r="I338" s="160"/>
      <c r="J338" s="160"/>
      <c r="K338" s="160"/>
      <c r="L338" s="160"/>
      <c r="M338" s="160"/>
      <c r="N338" s="160"/>
      <c r="O338" s="160"/>
      <c r="P338" s="233"/>
      <c r="Q338" s="984"/>
      <c r="R338" s="985"/>
      <c r="S338" s="985"/>
      <c r="T338" s="985"/>
      <c r="U338" s="985"/>
      <c r="V338" s="985"/>
      <c r="W338" s="985"/>
      <c r="X338" s="985"/>
      <c r="Y338" s="985"/>
      <c r="Z338" s="985"/>
      <c r="AA338" s="98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991"/>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1"/>
      <c r="B341" s="249"/>
      <c r="C341" s="248"/>
      <c r="D341" s="249"/>
      <c r="E341" s="248"/>
      <c r="F341" s="311"/>
      <c r="G341" s="227"/>
      <c r="H341" s="157"/>
      <c r="I341" s="157"/>
      <c r="J341" s="157"/>
      <c r="K341" s="157"/>
      <c r="L341" s="157"/>
      <c r="M341" s="157"/>
      <c r="N341" s="157"/>
      <c r="O341" s="157"/>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991"/>
      <c r="B345" s="249"/>
      <c r="C345" s="248"/>
      <c r="D345" s="249"/>
      <c r="E345" s="248"/>
      <c r="F345" s="311"/>
      <c r="G345" s="232"/>
      <c r="H345" s="160"/>
      <c r="I345" s="160"/>
      <c r="J345" s="160"/>
      <c r="K345" s="160"/>
      <c r="L345" s="160"/>
      <c r="M345" s="160"/>
      <c r="N345" s="160"/>
      <c r="O345" s="160"/>
      <c r="P345" s="233"/>
      <c r="Q345" s="984"/>
      <c r="R345" s="985"/>
      <c r="S345" s="985"/>
      <c r="T345" s="985"/>
      <c r="U345" s="985"/>
      <c r="V345" s="985"/>
      <c r="W345" s="985"/>
      <c r="X345" s="985"/>
      <c r="Y345" s="985"/>
      <c r="Z345" s="985"/>
      <c r="AA345" s="98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991"/>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1"/>
      <c r="B348" s="249"/>
      <c r="C348" s="248"/>
      <c r="D348" s="249"/>
      <c r="E348" s="248"/>
      <c r="F348" s="311"/>
      <c r="G348" s="227"/>
      <c r="H348" s="157"/>
      <c r="I348" s="157"/>
      <c r="J348" s="157"/>
      <c r="K348" s="157"/>
      <c r="L348" s="157"/>
      <c r="M348" s="157"/>
      <c r="N348" s="157"/>
      <c r="O348" s="157"/>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991"/>
      <c r="B352" s="249"/>
      <c r="C352" s="248"/>
      <c r="D352" s="249"/>
      <c r="E352" s="248"/>
      <c r="F352" s="311"/>
      <c r="G352" s="232"/>
      <c r="H352" s="160"/>
      <c r="I352" s="160"/>
      <c r="J352" s="160"/>
      <c r="K352" s="160"/>
      <c r="L352" s="160"/>
      <c r="M352" s="160"/>
      <c r="N352" s="160"/>
      <c r="O352" s="160"/>
      <c r="P352" s="233"/>
      <c r="Q352" s="984"/>
      <c r="R352" s="985"/>
      <c r="S352" s="985"/>
      <c r="T352" s="985"/>
      <c r="U352" s="985"/>
      <c r="V352" s="985"/>
      <c r="W352" s="985"/>
      <c r="X352" s="985"/>
      <c r="Y352" s="985"/>
      <c r="Z352" s="985"/>
      <c r="AA352" s="98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991"/>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1"/>
      <c r="B355" s="249"/>
      <c r="C355" s="248"/>
      <c r="D355" s="249"/>
      <c r="E355" s="248"/>
      <c r="F355" s="311"/>
      <c r="G355" s="227"/>
      <c r="H355" s="157"/>
      <c r="I355" s="157"/>
      <c r="J355" s="157"/>
      <c r="K355" s="157"/>
      <c r="L355" s="157"/>
      <c r="M355" s="157"/>
      <c r="N355" s="157"/>
      <c r="O355" s="157"/>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991"/>
      <c r="B359" s="249"/>
      <c r="C359" s="248"/>
      <c r="D359" s="249"/>
      <c r="E359" s="248"/>
      <c r="F359" s="311"/>
      <c r="G359" s="232"/>
      <c r="H359" s="160"/>
      <c r="I359" s="160"/>
      <c r="J359" s="160"/>
      <c r="K359" s="160"/>
      <c r="L359" s="160"/>
      <c r="M359" s="160"/>
      <c r="N359" s="160"/>
      <c r="O359" s="160"/>
      <c r="P359" s="233"/>
      <c r="Q359" s="984"/>
      <c r="R359" s="985"/>
      <c r="S359" s="985"/>
      <c r="T359" s="985"/>
      <c r="U359" s="985"/>
      <c r="V359" s="985"/>
      <c r="W359" s="985"/>
      <c r="X359" s="985"/>
      <c r="Y359" s="985"/>
      <c r="Z359" s="985"/>
      <c r="AA359" s="98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991"/>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1"/>
      <c r="B362" s="249"/>
      <c r="C362" s="248"/>
      <c r="D362" s="249"/>
      <c r="E362" s="248"/>
      <c r="F362" s="311"/>
      <c r="G362" s="227"/>
      <c r="H362" s="157"/>
      <c r="I362" s="157"/>
      <c r="J362" s="157"/>
      <c r="K362" s="157"/>
      <c r="L362" s="157"/>
      <c r="M362" s="157"/>
      <c r="N362" s="157"/>
      <c r="O362" s="157"/>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991"/>
      <c r="B366" s="249"/>
      <c r="C366" s="248"/>
      <c r="D366" s="249"/>
      <c r="E366" s="312"/>
      <c r="F366" s="313"/>
      <c r="G366" s="232"/>
      <c r="H366" s="160"/>
      <c r="I366" s="160"/>
      <c r="J366" s="160"/>
      <c r="K366" s="160"/>
      <c r="L366" s="160"/>
      <c r="M366" s="160"/>
      <c r="N366" s="160"/>
      <c r="O366" s="160"/>
      <c r="P366" s="233"/>
      <c r="Q366" s="984"/>
      <c r="R366" s="985"/>
      <c r="S366" s="985"/>
      <c r="T366" s="985"/>
      <c r="U366" s="985"/>
      <c r="V366" s="985"/>
      <c r="W366" s="985"/>
      <c r="X366" s="985"/>
      <c r="Y366" s="985"/>
      <c r="Z366" s="985"/>
      <c r="AA366" s="98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99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99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99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99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2">
      <c r="A373" s="99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2">
      <c r="A374" s="99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99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99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2">
      <c r="A377" s="99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2">
      <c r="A378" s="99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99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99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2">
      <c r="A381" s="99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2">
      <c r="A382" s="99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99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99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2">
      <c r="A385" s="99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2">
      <c r="A386" s="99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99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99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2">
      <c r="A389" s="99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2">
      <c r="A390" s="99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99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2">
      <c r="A392" s="991"/>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2">
      <c r="A393" s="99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1"/>
      <c r="B394" s="249"/>
      <c r="C394" s="248"/>
      <c r="D394" s="249"/>
      <c r="E394" s="248"/>
      <c r="F394" s="311"/>
      <c r="G394" s="227"/>
      <c r="H394" s="157"/>
      <c r="I394" s="157"/>
      <c r="J394" s="157"/>
      <c r="K394" s="157"/>
      <c r="L394" s="157"/>
      <c r="M394" s="157"/>
      <c r="N394" s="157"/>
      <c r="O394" s="157"/>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991"/>
      <c r="B398" s="249"/>
      <c r="C398" s="248"/>
      <c r="D398" s="249"/>
      <c r="E398" s="248"/>
      <c r="F398" s="311"/>
      <c r="G398" s="232"/>
      <c r="H398" s="160"/>
      <c r="I398" s="160"/>
      <c r="J398" s="160"/>
      <c r="K398" s="160"/>
      <c r="L398" s="160"/>
      <c r="M398" s="160"/>
      <c r="N398" s="160"/>
      <c r="O398" s="160"/>
      <c r="P398" s="233"/>
      <c r="Q398" s="984"/>
      <c r="R398" s="985"/>
      <c r="S398" s="985"/>
      <c r="T398" s="985"/>
      <c r="U398" s="985"/>
      <c r="V398" s="985"/>
      <c r="W398" s="985"/>
      <c r="X398" s="985"/>
      <c r="Y398" s="985"/>
      <c r="Z398" s="985"/>
      <c r="AA398" s="98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991"/>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1"/>
      <c r="B401" s="249"/>
      <c r="C401" s="248"/>
      <c r="D401" s="249"/>
      <c r="E401" s="248"/>
      <c r="F401" s="311"/>
      <c r="G401" s="227"/>
      <c r="H401" s="157"/>
      <c r="I401" s="157"/>
      <c r="J401" s="157"/>
      <c r="K401" s="157"/>
      <c r="L401" s="157"/>
      <c r="M401" s="157"/>
      <c r="N401" s="157"/>
      <c r="O401" s="157"/>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991"/>
      <c r="B405" s="249"/>
      <c r="C405" s="248"/>
      <c r="D405" s="249"/>
      <c r="E405" s="248"/>
      <c r="F405" s="311"/>
      <c r="G405" s="232"/>
      <c r="H405" s="160"/>
      <c r="I405" s="160"/>
      <c r="J405" s="160"/>
      <c r="K405" s="160"/>
      <c r="L405" s="160"/>
      <c r="M405" s="160"/>
      <c r="N405" s="160"/>
      <c r="O405" s="160"/>
      <c r="P405" s="233"/>
      <c r="Q405" s="984"/>
      <c r="R405" s="985"/>
      <c r="S405" s="985"/>
      <c r="T405" s="985"/>
      <c r="U405" s="985"/>
      <c r="V405" s="985"/>
      <c r="W405" s="985"/>
      <c r="X405" s="985"/>
      <c r="Y405" s="985"/>
      <c r="Z405" s="985"/>
      <c r="AA405" s="98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991"/>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1"/>
      <c r="B408" s="249"/>
      <c r="C408" s="248"/>
      <c r="D408" s="249"/>
      <c r="E408" s="248"/>
      <c r="F408" s="311"/>
      <c r="G408" s="227"/>
      <c r="H408" s="157"/>
      <c r="I408" s="157"/>
      <c r="J408" s="157"/>
      <c r="K408" s="157"/>
      <c r="L408" s="157"/>
      <c r="M408" s="157"/>
      <c r="N408" s="157"/>
      <c r="O408" s="157"/>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991"/>
      <c r="B412" s="249"/>
      <c r="C412" s="248"/>
      <c r="D412" s="249"/>
      <c r="E412" s="248"/>
      <c r="F412" s="311"/>
      <c r="G412" s="232"/>
      <c r="H412" s="160"/>
      <c r="I412" s="160"/>
      <c r="J412" s="160"/>
      <c r="K412" s="160"/>
      <c r="L412" s="160"/>
      <c r="M412" s="160"/>
      <c r="N412" s="160"/>
      <c r="O412" s="160"/>
      <c r="P412" s="233"/>
      <c r="Q412" s="984"/>
      <c r="R412" s="985"/>
      <c r="S412" s="985"/>
      <c r="T412" s="985"/>
      <c r="U412" s="985"/>
      <c r="V412" s="985"/>
      <c r="W412" s="985"/>
      <c r="X412" s="985"/>
      <c r="Y412" s="985"/>
      <c r="Z412" s="985"/>
      <c r="AA412" s="98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991"/>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1"/>
      <c r="B415" s="249"/>
      <c r="C415" s="248"/>
      <c r="D415" s="249"/>
      <c r="E415" s="248"/>
      <c r="F415" s="311"/>
      <c r="G415" s="227"/>
      <c r="H415" s="157"/>
      <c r="I415" s="157"/>
      <c r="J415" s="157"/>
      <c r="K415" s="157"/>
      <c r="L415" s="157"/>
      <c r="M415" s="157"/>
      <c r="N415" s="157"/>
      <c r="O415" s="157"/>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991"/>
      <c r="B419" s="249"/>
      <c r="C419" s="248"/>
      <c r="D419" s="249"/>
      <c r="E419" s="248"/>
      <c r="F419" s="311"/>
      <c r="G419" s="232"/>
      <c r="H419" s="160"/>
      <c r="I419" s="160"/>
      <c r="J419" s="160"/>
      <c r="K419" s="160"/>
      <c r="L419" s="160"/>
      <c r="M419" s="160"/>
      <c r="N419" s="160"/>
      <c r="O419" s="160"/>
      <c r="P419" s="233"/>
      <c r="Q419" s="984"/>
      <c r="R419" s="985"/>
      <c r="S419" s="985"/>
      <c r="T419" s="985"/>
      <c r="U419" s="985"/>
      <c r="V419" s="985"/>
      <c r="W419" s="985"/>
      <c r="X419" s="985"/>
      <c r="Y419" s="985"/>
      <c r="Z419" s="985"/>
      <c r="AA419" s="98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991"/>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1"/>
      <c r="B422" s="249"/>
      <c r="C422" s="248"/>
      <c r="D422" s="249"/>
      <c r="E422" s="248"/>
      <c r="F422" s="311"/>
      <c r="G422" s="227"/>
      <c r="H422" s="157"/>
      <c r="I422" s="157"/>
      <c r="J422" s="157"/>
      <c r="K422" s="157"/>
      <c r="L422" s="157"/>
      <c r="M422" s="157"/>
      <c r="N422" s="157"/>
      <c r="O422" s="157"/>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991"/>
      <c r="B426" s="249"/>
      <c r="C426" s="248"/>
      <c r="D426" s="249"/>
      <c r="E426" s="312"/>
      <c r="F426" s="313"/>
      <c r="G426" s="232"/>
      <c r="H426" s="160"/>
      <c r="I426" s="160"/>
      <c r="J426" s="160"/>
      <c r="K426" s="160"/>
      <c r="L426" s="160"/>
      <c r="M426" s="160"/>
      <c r="N426" s="160"/>
      <c r="O426" s="160"/>
      <c r="P426" s="233"/>
      <c r="Q426" s="984"/>
      <c r="R426" s="985"/>
      <c r="S426" s="985"/>
      <c r="T426" s="985"/>
      <c r="U426" s="985"/>
      <c r="V426" s="985"/>
      <c r="W426" s="985"/>
      <c r="X426" s="985"/>
      <c r="Y426" s="985"/>
      <c r="Z426" s="985"/>
      <c r="AA426" s="98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99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99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991"/>
      <c r="B429" s="249"/>
      <c r="C429" s="312"/>
      <c r="D429" s="98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991"/>
      <c r="B430" s="249"/>
      <c r="C430" s="246" t="s">
        <v>368</v>
      </c>
      <c r="D430" s="247"/>
      <c r="E430" s="235" t="s">
        <v>388</v>
      </c>
      <c r="F430" s="236"/>
      <c r="G430" s="237" t="s">
        <v>384</v>
      </c>
      <c r="H430" s="154"/>
      <c r="I430" s="154"/>
      <c r="J430" s="238" t="s">
        <v>625</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2">
      <c r="A432" s="99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625</v>
      </c>
      <c r="AF432" s="133"/>
      <c r="AG432" s="134" t="s">
        <v>356</v>
      </c>
      <c r="AH432" s="168"/>
      <c r="AI432" s="178"/>
      <c r="AJ432" s="178"/>
      <c r="AK432" s="178"/>
      <c r="AL432" s="173"/>
      <c r="AM432" s="178"/>
      <c r="AN432" s="178"/>
      <c r="AO432" s="178"/>
      <c r="AP432" s="173"/>
      <c r="AQ432" s="214" t="s">
        <v>627</v>
      </c>
      <c r="AR432" s="133"/>
      <c r="AS432" s="134" t="s">
        <v>356</v>
      </c>
      <c r="AT432" s="168"/>
      <c r="AU432" s="133" t="s">
        <v>628</v>
      </c>
      <c r="AV432" s="133"/>
      <c r="AW432" s="134" t="s">
        <v>300</v>
      </c>
      <c r="AX432" s="135"/>
    </row>
    <row r="433" spans="1:50" ht="23.25" customHeight="1" x14ac:dyDescent="0.2">
      <c r="A433" s="991"/>
      <c r="B433" s="249"/>
      <c r="C433" s="248"/>
      <c r="D433" s="249"/>
      <c r="E433" s="162"/>
      <c r="F433" s="163"/>
      <c r="G433" s="227" t="s">
        <v>627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625</v>
      </c>
      <c r="AC433" s="130"/>
      <c r="AD433" s="130"/>
      <c r="AE433" s="100" t="s">
        <v>625</v>
      </c>
      <c r="AF433" s="101"/>
      <c r="AG433" s="101"/>
      <c r="AH433" s="101"/>
      <c r="AI433" s="100" t="s">
        <v>625</v>
      </c>
      <c r="AJ433" s="101"/>
      <c r="AK433" s="101"/>
      <c r="AL433" s="101"/>
      <c r="AM433" s="100" t="s">
        <v>628</v>
      </c>
      <c r="AN433" s="101"/>
      <c r="AO433" s="101"/>
      <c r="AP433" s="102"/>
      <c r="AQ433" s="100" t="s">
        <v>629</v>
      </c>
      <c r="AR433" s="101"/>
      <c r="AS433" s="101"/>
      <c r="AT433" s="102"/>
      <c r="AU433" s="101" t="s">
        <v>630</v>
      </c>
      <c r="AV433" s="101"/>
      <c r="AW433" s="101"/>
      <c r="AX433" s="219"/>
    </row>
    <row r="434" spans="1:50" ht="23.25" customHeight="1" x14ac:dyDescent="0.2">
      <c r="A434" s="99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625</v>
      </c>
      <c r="AC434" s="218"/>
      <c r="AD434" s="218"/>
      <c r="AE434" s="100" t="s">
        <v>625</v>
      </c>
      <c r="AF434" s="101"/>
      <c r="AG434" s="101"/>
      <c r="AH434" s="102"/>
      <c r="AI434" s="100" t="s">
        <v>628</v>
      </c>
      <c r="AJ434" s="101"/>
      <c r="AK434" s="101"/>
      <c r="AL434" s="101"/>
      <c r="AM434" s="100" t="s">
        <v>627</v>
      </c>
      <c r="AN434" s="101"/>
      <c r="AO434" s="101"/>
      <c r="AP434" s="102"/>
      <c r="AQ434" s="100" t="s">
        <v>625</v>
      </c>
      <c r="AR434" s="101"/>
      <c r="AS434" s="101"/>
      <c r="AT434" s="102"/>
      <c r="AU434" s="101" t="s">
        <v>625</v>
      </c>
      <c r="AV434" s="101"/>
      <c r="AW434" s="101"/>
      <c r="AX434" s="219"/>
    </row>
    <row r="435" spans="1:50" ht="23.25" customHeight="1" x14ac:dyDescent="0.2">
      <c r="A435" s="99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625</v>
      </c>
      <c r="AF435" s="101"/>
      <c r="AG435" s="101"/>
      <c r="AH435" s="102"/>
      <c r="AI435" s="100" t="s">
        <v>628</v>
      </c>
      <c r="AJ435" s="101"/>
      <c r="AK435" s="101"/>
      <c r="AL435" s="101"/>
      <c r="AM435" s="100" t="s">
        <v>625</v>
      </c>
      <c r="AN435" s="101"/>
      <c r="AO435" s="101"/>
      <c r="AP435" s="102"/>
      <c r="AQ435" s="100" t="s">
        <v>625</v>
      </c>
      <c r="AR435" s="101"/>
      <c r="AS435" s="101"/>
      <c r="AT435" s="102"/>
      <c r="AU435" s="101" t="s">
        <v>625</v>
      </c>
      <c r="AV435" s="101"/>
      <c r="AW435" s="101"/>
      <c r="AX435" s="219"/>
    </row>
    <row r="436" spans="1:50" ht="18.75" hidden="1" customHeight="1" x14ac:dyDescent="0.2">
      <c r="A436" s="99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2">
      <c r="A437" s="99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2">
      <c r="A438" s="99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99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99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99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2">
      <c r="A442" s="99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2">
      <c r="A443" s="99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99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99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99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2">
      <c r="A447" s="99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2">
      <c r="A448" s="99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99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99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99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2">
      <c r="A452" s="99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2">
      <c r="A453" s="99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99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99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2">
      <c r="A456" s="99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hidden="1" customHeight="1" x14ac:dyDescent="0.2">
      <c r="A457" s="99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2">
      <c r="A458" s="991"/>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99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99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2">
      <c r="A461" s="99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2">
      <c r="A462" s="99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2">
      <c r="A463" s="99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99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99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99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2">
      <c r="A467" s="99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2">
      <c r="A468" s="99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99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99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99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2">
      <c r="A472" s="99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2">
      <c r="A473" s="99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99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99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99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2">
      <c r="A477" s="99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2">
      <c r="A478" s="99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99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99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9" hidden="1" customHeight="1" x14ac:dyDescent="0.2">
      <c r="A481" s="99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2">
      <c r="A482" s="991"/>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2">
      <c r="A483" s="99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99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2">
      <c r="A486" s="99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2">
      <c r="A487" s="99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99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99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99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2">
      <c r="A491" s="99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2">
      <c r="A492" s="99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99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99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99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2">
      <c r="A496" s="99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2">
      <c r="A497" s="99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99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99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99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2">
      <c r="A501" s="99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2">
      <c r="A502" s="99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99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99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99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2">
      <c r="A506" s="99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2">
      <c r="A507" s="99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99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99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99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2">
      <c r="A511" s="99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2">
      <c r="A512" s="99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99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99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99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2">
      <c r="A516" s="99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2">
      <c r="A517" s="99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99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99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99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2">
      <c r="A521" s="99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2">
      <c r="A522" s="99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99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99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99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2">
      <c r="A526" s="99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2">
      <c r="A527" s="99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99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99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99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2">
      <c r="A531" s="99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2">
      <c r="A532" s="99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99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99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9" hidden="1" customHeight="1" x14ac:dyDescent="0.2">
      <c r="A535" s="99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99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99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99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2">
      <c r="A540" s="99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2">
      <c r="A541" s="99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99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99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99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2">
      <c r="A545" s="99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2">
      <c r="A546" s="99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99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99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99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2">
      <c r="A550" s="99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2">
      <c r="A551" s="99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99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99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99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2">
      <c r="A555" s="99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2">
      <c r="A556" s="99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99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99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99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2">
      <c r="A560" s="99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2">
      <c r="A561" s="99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99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99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99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2">
      <c r="A565" s="99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2">
      <c r="A566" s="99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99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99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99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2">
      <c r="A570" s="99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2">
      <c r="A571" s="99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99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99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99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2">
      <c r="A575" s="99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2">
      <c r="A576" s="99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99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99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99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2">
      <c r="A580" s="99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2">
      <c r="A581" s="99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99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99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99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2">
      <c r="A585" s="99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2">
      <c r="A586" s="99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99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99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 hidden="1" customHeight="1" x14ac:dyDescent="0.2">
      <c r="A589" s="99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99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99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99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2">
      <c r="A594" s="99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2">
      <c r="A595" s="99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99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99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99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2">
      <c r="A599" s="99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2">
      <c r="A600" s="99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99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99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99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2">
      <c r="A604" s="99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2">
      <c r="A605" s="99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99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99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99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2">
      <c r="A609" s="99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2">
      <c r="A610" s="99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99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99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99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2">
      <c r="A614" s="99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2">
      <c r="A615" s="99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99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99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99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2">
      <c r="A619" s="99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2">
      <c r="A620" s="99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99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99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99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2">
      <c r="A624" s="99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2">
      <c r="A625" s="99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99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99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99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2">
      <c r="A629" s="99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2">
      <c r="A630" s="99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99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99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99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2">
      <c r="A634" s="99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2">
      <c r="A635" s="99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99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99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customHeight="1" x14ac:dyDescent="0.2">
      <c r="A638" s="99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customHeight="1" x14ac:dyDescent="0.2">
      <c r="A639" s="99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t="s">
        <v>627</v>
      </c>
      <c r="AF639" s="133"/>
      <c r="AG639" s="134" t="s">
        <v>356</v>
      </c>
      <c r="AH639" s="168"/>
      <c r="AI639" s="178"/>
      <c r="AJ639" s="178"/>
      <c r="AK639" s="178"/>
      <c r="AL639" s="173"/>
      <c r="AM639" s="178"/>
      <c r="AN639" s="178"/>
      <c r="AO639" s="178"/>
      <c r="AP639" s="173"/>
      <c r="AQ639" s="214" t="s">
        <v>627</v>
      </c>
      <c r="AR639" s="133"/>
      <c r="AS639" s="134" t="s">
        <v>356</v>
      </c>
      <c r="AT639" s="168"/>
      <c r="AU639" s="133" t="s">
        <v>625</v>
      </c>
      <c r="AV639" s="133"/>
      <c r="AW639" s="134" t="s">
        <v>300</v>
      </c>
      <c r="AX639" s="135"/>
    </row>
    <row r="640" spans="1:50" ht="23.25" customHeight="1" x14ac:dyDescent="0.2">
      <c r="A640" s="991"/>
      <c r="B640" s="249"/>
      <c r="C640" s="248"/>
      <c r="D640" s="249"/>
      <c r="E640" s="162"/>
      <c r="F640" s="163"/>
      <c r="G640" s="227" t="s">
        <v>625</v>
      </c>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t="s">
        <v>625</v>
      </c>
      <c r="AC640" s="130"/>
      <c r="AD640" s="130"/>
      <c r="AE640" s="100" t="s">
        <v>631</v>
      </c>
      <c r="AF640" s="101"/>
      <c r="AG640" s="101"/>
      <c r="AH640" s="101"/>
      <c r="AI640" s="100" t="s">
        <v>625</v>
      </c>
      <c r="AJ640" s="101"/>
      <c r="AK640" s="101"/>
      <c r="AL640" s="101"/>
      <c r="AM640" s="100" t="s">
        <v>628</v>
      </c>
      <c r="AN640" s="101"/>
      <c r="AO640" s="101"/>
      <c r="AP640" s="102"/>
      <c r="AQ640" s="100" t="s">
        <v>632</v>
      </c>
      <c r="AR640" s="101"/>
      <c r="AS640" s="101"/>
      <c r="AT640" s="102"/>
      <c r="AU640" s="101" t="s">
        <v>625</v>
      </c>
      <c r="AV640" s="101"/>
      <c r="AW640" s="101"/>
      <c r="AX640" s="219"/>
    </row>
    <row r="641" spans="1:50" ht="23.25" customHeight="1" x14ac:dyDescent="0.2">
      <c r="A641" s="99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t="s">
        <v>625</v>
      </c>
      <c r="AC641" s="218"/>
      <c r="AD641" s="218"/>
      <c r="AE641" s="100" t="s">
        <v>625</v>
      </c>
      <c r="AF641" s="101"/>
      <c r="AG641" s="101"/>
      <c r="AH641" s="102"/>
      <c r="AI641" s="100" t="s">
        <v>625</v>
      </c>
      <c r="AJ641" s="101"/>
      <c r="AK641" s="101"/>
      <c r="AL641" s="101"/>
      <c r="AM641" s="100" t="s">
        <v>625</v>
      </c>
      <c r="AN641" s="101"/>
      <c r="AO641" s="101"/>
      <c r="AP641" s="102"/>
      <c r="AQ641" s="100" t="s">
        <v>625</v>
      </c>
      <c r="AR641" s="101"/>
      <c r="AS641" s="101"/>
      <c r="AT641" s="102"/>
      <c r="AU641" s="101" t="s">
        <v>625</v>
      </c>
      <c r="AV641" s="101"/>
      <c r="AW641" s="101"/>
      <c r="AX641" s="219"/>
    </row>
    <row r="642" spans="1:50" ht="23.25" customHeight="1" x14ac:dyDescent="0.2">
      <c r="A642" s="99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t="s">
        <v>625</v>
      </c>
      <c r="AF642" s="101"/>
      <c r="AG642" s="101"/>
      <c r="AH642" s="102"/>
      <c r="AI642" s="100" t="s">
        <v>627</v>
      </c>
      <c r="AJ642" s="101"/>
      <c r="AK642" s="101"/>
      <c r="AL642" s="101"/>
      <c r="AM642" s="100" t="s">
        <v>625</v>
      </c>
      <c r="AN642" s="101"/>
      <c r="AO642" s="101"/>
      <c r="AP642" s="102"/>
      <c r="AQ642" s="100" t="s">
        <v>625</v>
      </c>
      <c r="AR642" s="101"/>
      <c r="AS642" s="101"/>
      <c r="AT642" s="102"/>
      <c r="AU642" s="101" t="s">
        <v>625</v>
      </c>
      <c r="AV642" s="101"/>
      <c r="AW642" s="101"/>
      <c r="AX642" s="219"/>
    </row>
    <row r="643" spans="1:50" ht="23.9" customHeight="1" x14ac:dyDescent="0.2">
      <c r="A643" s="99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8.5" customHeight="1" x14ac:dyDescent="0.2">
      <c r="A644" s="991"/>
      <c r="B644" s="249"/>
      <c r="C644" s="248"/>
      <c r="D644" s="249"/>
      <c r="E644" s="156" t="s">
        <v>629</v>
      </c>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13.5" hidden="1" customHeight="1" x14ac:dyDescent="0.2">
      <c r="A645" s="99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idden="1" x14ac:dyDescent="0.2">
      <c r="A646" s="99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idden="1" x14ac:dyDescent="0.2">
      <c r="A647" s="99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idden="1" x14ac:dyDescent="0.2">
      <c r="A648" s="99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idden="1" x14ac:dyDescent="0.2">
      <c r="A649" s="99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idden="1" x14ac:dyDescent="0.2">
      <c r="A650" s="99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idden="1" x14ac:dyDescent="0.2">
      <c r="A651" s="99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idden="1" x14ac:dyDescent="0.2">
      <c r="A652" s="99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idden="1" x14ac:dyDescent="0.2">
      <c r="A653" s="99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idden="1" x14ac:dyDescent="0.2">
      <c r="A654" s="99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idden="1" x14ac:dyDescent="0.2">
      <c r="A655" s="99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idden="1" x14ac:dyDescent="0.2">
      <c r="A656" s="99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idden="1" x14ac:dyDescent="0.2">
      <c r="A657" s="99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idden="1" x14ac:dyDescent="0.2">
      <c r="A658" s="99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idden="1" x14ac:dyDescent="0.2">
      <c r="A659" s="99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idden="1" x14ac:dyDescent="0.2">
      <c r="A660" s="99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idden="1" x14ac:dyDescent="0.2">
      <c r="A661" s="99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idden="1" x14ac:dyDescent="0.2">
      <c r="A662" s="99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idden="1" x14ac:dyDescent="0.2">
      <c r="A663" s="99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idden="1" x14ac:dyDescent="0.2">
      <c r="A664" s="99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idden="1" x14ac:dyDescent="0.2">
      <c r="A665" s="99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idden="1" x14ac:dyDescent="0.2">
      <c r="A666" s="99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idden="1" x14ac:dyDescent="0.2">
      <c r="A667" s="99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idden="1" x14ac:dyDescent="0.2">
      <c r="A668" s="99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idden="1" x14ac:dyDescent="0.2">
      <c r="A669" s="99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idden="1" x14ac:dyDescent="0.2">
      <c r="A670" s="99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idden="1" x14ac:dyDescent="0.2">
      <c r="A671" s="99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idden="1" x14ac:dyDescent="0.2">
      <c r="A672" s="99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idden="1" x14ac:dyDescent="0.2">
      <c r="A673" s="99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idden="1" x14ac:dyDescent="0.2">
      <c r="A674" s="99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idden="1" x14ac:dyDescent="0.2">
      <c r="A675" s="99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idden="1" x14ac:dyDescent="0.2">
      <c r="A676" s="99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idden="1" x14ac:dyDescent="0.2">
      <c r="A677" s="99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idden="1" x14ac:dyDescent="0.2">
      <c r="A678" s="99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idden="1" x14ac:dyDescent="0.2">
      <c r="A679" s="99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idden="1" x14ac:dyDescent="0.2">
      <c r="A680" s="99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idden="1" x14ac:dyDescent="0.2">
      <c r="A681" s="99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idden="1" x14ac:dyDescent="0.2">
      <c r="A682" s="99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idden="1" x14ac:dyDescent="0.2">
      <c r="A683" s="99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idden="1" x14ac:dyDescent="0.2">
      <c r="A684" s="99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idden="1" x14ac:dyDescent="0.2">
      <c r="A685" s="99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idden="1" x14ac:dyDescent="0.2">
      <c r="A686" s="99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idden="1" x14ac:dyDescent="0.2">
      <c r="A687" s="99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idden="1" x14ac:dyDescent="0.2">
      <c r="A688" s="99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idden="1" x14ac:dyDescent="0.2">
      <c r="A689" s="99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idden="1" x14ac:dyDescent="0.2">
      <c r="A690" s="99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idden="1" x14ac:dyDescent="0.2">
      <c r="A691" s="99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idden="1" x14ac:dyDescent="0.2">
      <c r="A692" s="99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idden="1" x14ac:dyDescent="0.2">
      <c r="A693" s="99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idden="1" x14ac:dyDescent="0.2">
      <c r="A694" s="99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idden="1" x14ac:dyDescent="0.2">
      <c r="A695" s="99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idden="1" x14ac:dyDescent="0.2">
      <c r="A696" s="99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idden="1" x14ac:dyDescent="0.2">
      <c r="A697" s="99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idden="1" x14ac:dyDescent="0.2">
      <c r="A698" s="99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13.5" thickBot="1" x14ac:dyDescent="0.25">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14"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7" customHeight="1" x14ac:dyDescent="0.2">
      <c r="A702" s="528" t="s">
        <v>259</v>
      </c>
      <c r="B702" s="529"/>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2" t="s">
        <v>571</v>
      </c>
      <c r="AE702" s="893"/>
      <c r="AF702" s="893"/>
      <c r="AG702" s="882" t="s">
        <v>585</v>
      </c>
      <c r="AH702" s="883"/>
      <c r="AI702" s="883"/>
      <c r="AJ702" s="883"/>
      <c r="AK702" s="883"/>
      <c r="AL702" s="883"/>
      <c r="AM702" s="883"/>
      <c r="AN702" s="883"/>
      <c r="AO702" s="883"/>
      <c r="AP702" s="883"/>
      <c r="AQ702" s="883"/>
      <c r="AR702" s="883"/>
      <c r="AS702" s="883"/>
      <c r="AT702" s="883"/>
      <c r="AU702" s="883"/>
      <c r="AV702" s="883"/>
      <c r="AW702" s="883"/>
      <c r="AX702" s="884"/>
    </row>
    <row r="703" spans="1:50" ht="30" customHeight="1" x14ac:dyDescent="0.2">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584" t="s">
        <v>571</v>
      </c>
      <c r="AE703" s="585"/>
      <c r="AF703" s="585"/>
      <c r="AG703" s="590" t="s">
        <v>572</v>
      </c>
      <c r="AH703" s="591"/>
      <c r="AI703" s="591"/>
      <c r="AJ703" s="591"/>
      <c r="AK703" s="591"/>
      <c r="AL703" s="591"/>
      <c r="AM703" s="591"/>
      <c r="AN703" s="591"/>
      <c r="AO703" s="591"/>
      <c r="AP703" s="591"/>
      <c r="AQ703" s="591"/>
      <c r="AR703" s="591"/>
      <c r="AS703" s="591"/>
      <c r="AT703" s="591"/>
      <c r="AU703" s="591"/>
      <c r="AV703" s="591"/>
      <c r="AW703" s="591"/>
      <c r="AX703" s="592"/>
    </row>
    <row r="704" spans="1:50" ht="30.75" customHeight="1" x14ac:dyDescent="0.2">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571</v>
      </c>
      <c r="AE704" s="585"/>
      <c r="AF704" s="585"/>
      <c r="AG704" s="428" t="s">
        <v>586</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2">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5" t="s">
        <v>571</v>
      </c>
      <c r="AE705" s="726"/>
      <c r="AF705" s="726"/>
      <c r="AG705" s="156" t="s">
        <v>573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51"/>
      <c r="B706" s="764"/>
      <c r="C706" s="610"/>
      <c r="D706" s="611"/>
      <c r="E706" s="676" t="s">
        <v>528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584" t="s">
        <v>633</v>
      </c>
      <c r="AE706" s="585"/>
      <c r="AF706" s="74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2">
      <c r="A707" s="651"/>
      <c r="B707" s="764"/>
      <c r="C707" s="612"/>
      <c r="D707" s="613"/>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82" t="s">
        <v>634</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2">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571</v>
      </c>
      <c r="AE708" s="661"/>
      <c r="AF708" s="661"/>
      <c r="AG708" s="525" t="s">
        <v>574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4" t="s">
        <v>571</v>
      </c>
      <c r="AE709" s="585"/>
      <c r="AF709" s="585"/>
      <c r="AG709" s="590" t="s">
        <v>575</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2">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4" t="s">
        <v>576</v>
      </c>
      <c r="AE710" s="585"/>
      <c r="AF710" s="585"/>
      <c r="AG710" s="590" t="s">
        <v>561</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2">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584" t="s">
        <v>571</v>
      </c>
      <c r="AE711" s="585"/>
      <c r="AF711" s="585"/>
      <c r="AG711" s="590" t="s">
        <v>577</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2">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576</v>
      </c>
      <c r="AE712" s="152"/>
      <c r="AF712" s="152"/>
      <c r="AG712" s="590" t="s">
        <v>561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2"/>
      <c r="AG713" s="590" t="s">
        <v>561</v>
      </c>
      <c r="AH713" s="591"/>
      <c r="AI713" s="591"/>
      <c r="AJ713" s="591"/>
      <c r="AK713" s="591"/>
      <c r="AL713" s="591"/>
      <c r="AM713" s="591"/>
      <c r="AN713" s="591"/>
      <c r="AO713" s="591"/>
      <c r="AP713" s="591"/>
      <c r="AQ713" s="591"/>
      <c r="AR713" s="591"/>
      <c r="AS713" s="591"/>
      <c r="AT713" s="591"/>
      <c r="AU713" s="591"/>
      <c r="AV713" s="591"/>
      <c r="AW713" s="591"/>
      <c r="AX713" s="592"/>
    </row>
    <row r="714" spans="1:50" ht="34" customHeight="1" x14ac:dyDescent="0.2">
      <c r="A714" s="653"/>
      <c r="B714" s="654"/>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4" t="s">
        <v>571</v>
      </c>
      <c r="AE714" s="585"/>
      <c r="AF714" s="585"/>
      <c r="AG714" s="682" t="s">
        <v>578</v>
      </c>
      <c r="AH714" s="683"/>
      <c r="AI714" s="683"/>
      <c r="AJ714" s="683"/>
      <c r="AK714" s="683"/>
      <c r="AL714" s="683"/>
      <c r="AM714" s="683"/>
      <c r="AN714" s="683"/>
      <c r="AO714" s="683"/>
      <c r="AP714" s="683"/>
      <c r="AQ714" s="683"/>
      <c r="AR714" s="683"/>
      <c r="AS714" s="683"/>
      <c r="AT714" s="683"/>
      <c r="AU714" s="683"/>
      <c r="AV714" s="683"/>
      <c r="AW714" s="683"/>
      <c r="AX714" s="684"/>
    </row>
    <row r="715" spans="1:50" ht="60" customHeight="1" x14ac:dyDescent="0.2">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571</v>
      </c>
      <c r="AE715" s="661"/>
      <c r="AF715" s="771"/>
      <c r="AG715" s="525" t="s">
        <v>635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576</v>
      </c>
      <c r="AE716" s="753"/>
      <c r="AF716" s="753"/>
      <c r="AG716" s="590" t="s">
        <v>466</v>
      </c>
      <c r="AH716" s="591"/>
      <c r="AI716" s="591"/>
      <c r="AJ716" s="591"/>
      <c r="AK716" s="591"/>
      <c r="AL716" s="591"/>
      <c r="AM716" s="591"/>
      <c r="AN716" s="591"/>
      <c r="AO716" s="591"/>
      <c r="AP716" s="591"/>
      <c r="AQ716" s="591"/>
      <c r="AR716" s="591"/>
      <c r="AS716" s="591"/>
      <c r="AT716" s="591"/>
      <c r="AU716" s="591"/>
      <c r="AV716" s="591"/>
      <c r="AW716" s="591"/>
      <c r="AX716" s="592"/>
    </row>
    <row r="717" spans="1:50" ht="30" customHeight="1" x14ac:dyDescent="0.2">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4" t="s">
        <v>571</v>
      </c>
      <c r="AE717" s="585"/>
      <c r="AF717" s="585"/>
      <c r="AG717" s="590" t="s">
        <v>579</v>
      </c>
      <c r="AH717" s="591"/>
      <c r="AI717" s="591"/>
      <c r="AJ717" s="591"/>
      <c r="AK717" s="591"/>
      <c r="AL717" s="591"/>
      <c r="AM717" s="591"/>
      <c r="AN717" s="591"/>
      <c r="AO717" s="591"/>
      <c r="AP717" s="591"/>
      <c r="AQ717" s="591"/>
      <c r="AR717" s="591"/>
      <c r="AS717" s="591"/>
      <c r="AT717" s="591"/>
      <c r="AU717" s="591"/>
      <c r="AV717" s="591"/>
      <c r="AW717" s="591"/>
      <c r="AX717" s="592"/>
    </row>
    <row r="718" spans="1:50" ht="71.25" customHeight="1" x14ac:dyDescent="0.2">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4" t="s">
        <v>571</v>
      </c>
      <c r="AE718" s="585"/>
      <c r="AF718" s="585"/>
      <c r="AG718" s="159" t="s">
        <v>636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44" t="s">
        <v>58</v>
      </c>
      <c r="B719" s="645"/>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0" t="s">
        <v>576</v>
      </c>
      <c r="AE719" s="661"/>
      <c r="AF719" s="661"/>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5" customHeight="1" x14ac:dyDescent="0.2">
      <c r="A720" s="646"/>
      <c r="B720" s="647"/>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46"/>
      <c r="B721" s="647"/>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46"/>
      <c r="B722" s="647"/>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46"/>
      <c r="B723" s="647"/>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2">
      <c r="A724" s="646"/>
      <c r="B724" s="647"/>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2">
      <c r="A725" s="648"/>
      <c r="B725" s="649"/>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17" t="s">
        <v>48</v>
      </c>
      <c r="B726" s="618"/>
      <c r="C726" s="443" t="s">
        <v>53</v>
      </c>
      <c r="D726" s="580"/>
      <c r="E726" s="580"/>
      <c r="F726" s="581"/>
      <c r="G726" s="791" t="s">
        <v>580</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1" customHeight="1" thickBot="1" x14ac:dyDescent="0.25">
      <c r="A727" s="619"/>
      <c r="B727" s="620"/>
      <c r="C727" s="688" t="s">
        <v>57</v>
      </c>
      <c r="D727" s="689"/>
      <c r="E727" s="689"/>
      <c r="F727" s="690"/>
      <c r="G727" s="789" t="s">
        <v>581</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58" customHeight="1" thickBot="1" x14ac:dyDescent="0.25">
      <c r="A729" s="759" t="s">
        <v>657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0.5" customHeight="1" thickBot="1" x14ac:dyDescent="0.25">
      <c r="A731" s="614" t="s">
        <v>257</v>
      </c>
      <c r="B731" s="615"/>
      <c r="C731" s="615"/>
      <c r="D731" s="615"/>
      <c r="E731" s="616"/>
      <c r="F731" s="673" t="s">
        <v>643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1.5" customHeight="1" thickBot="1" x14ac:dyDescent="0.25">
      <c r="A733" s="743" t="s">
        <v>257</v>
      </c>
      <c r="B733" s="744"/>
      <c r="C733" s="744"/>
      <c r="D733" s="744"/>
      <c r="E733" s="745"/>
      <c r="F733" s="760" t="s">
        <v>650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68" t="s">
        <v>495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2">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584</v>
      </c>
      <c r="F739" s="126"/>
      <c r="G739" s="126"/>
      <c r="H739" s="91" t="str">
        <f>IF(E739="", "", "(")</f>
        <v>(</v>
      </c>
      <c r="I739" s="106"/>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533</v>
      </c>
      <c r="B779" s="755"/>
      <c r="C779" s="755"/>
      <c r="D779" s="755"/>
      <c r="E779" s="755"/>
      <c r="F779" s="756"/>
      <c r="G779" s="439" t="s">
        <v>604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57"/>
      <c r="C780" s="757"/>
      <c r="D780" s="757"/>
      <c r="E780" s="757"/>
      <c r="F780" s="75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57"/>
      <c r="C781" s="757"/>
      <c r="D781" s="757"/>
      <c r="E781" s="757"/>
      <c r="F781" s="758"/>
      <c r="G781" s="448" t="s">
        <v>606</v>
      </c>
      <c r="H781" s="449"/>
      <c r="I781" s="449"/>
      <c r="J781" s="449"/>
      <c r="K781" s="450"/>
      <c r="L781" s="451" t="s">
        <v>606</v>
      </c>
      <c r="M781" s="452"/>
      <c r="N781" s="452"/>
      <c r="O781" s="452"/>
      <c r="P781" s="452"/>
      <c r="Q781" s="452"/>
      <c r="R781" s="452"/>
      <c r="S781" s="452"/>
      <c r="T781" s="452"/>
      <c r="U781" s="452"/>
      <c r="V781" s="452"/>
      <c r="W781" s="452"/>
      <c r="X781" s="453"/>
      <c r="Y781" s="454">
        <v>85</v>
      </c>
      <c r="Z781" s="455"/>
      <c r="AA781" s="455"/>
      <c r="AB781" s="556"/>
      <c r="AC781" s="448" t="s">
        <v>607</v>
      </c>
      <c r="AD781" s="449"/>
      <c r="AE781" s="449"/>
      <c r="AF781" s="449"/>
      <c r="AG781" s="450"/>
      <c r="AH781" s="451" t="s">
        <v>608</v>
      </c>
      <c r="AI781" s="452"/>
      <c r="AJ781" s="452"/>
      <c r="AK781" s="452"/>
      <c r="AL781" s="452"/>
      <c r="AM781" s="452"/>
      <c r="AN781" s="452"/>
      <c r="AO781" s="452"/>
      <c r="AP781" s="452"/>
      <c r="AQ781" s="452"/>
      <c r="AR781" s="452"/>
      <c r="AS781" s="452"/>
      <c r="AT781" s="453"/>
      <c r="AU781" s="454">
        <v>4</v>
      </c>
      <c r="AV781" s="455"/>
      <c r="AW781" s="455"/>
      <c r="AX781" s="456"/>
    </row>
    <row r="782" spans="1:50" ht="24.75" customHeight="1" x14ac:dyDescent="0.2">
      <c r="A782" s="555"/>
      <c r="B782" s="757"/>
      <c r="C782" s="757"/>
      <c r="D782" s="757"/>
      <c r="E782" s="757"/>
      <c r="F782" s="758"/>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t="s">
        <v>609</v>
      </c>
      <c r="AD782" s="346"/>
      <c r="AE782" s="346"/>
      <c r="AF782" s="346"/>
      <c r="AG782" s="347"/>
      <c r="AH782" s="398" t="s">
        <v>623</v>
      </c>
      <c r="AI782" s="399"/>
      <c r="AJ782" s="399"/>
      <c r="AK782" s="399"/>
      <c r="AL782" s="399"/>
      <c r="AM782" s="399"/>
      <c r="AN782" s="399"/>
      <c r="AO782" s="399"/>
      <c r="AP782" s="399"/>
      <c r="AQ782" s="399"/>
      <c r="AR782" s="399"/>
      <c r="AS782" s="399"/>
      <c r="AT782" s="400"/>
      <c r="AU782" s="395">
        <v>3</v>
      </c>
      <c r="AV782" s="396"/>
      <c r="AW782" s="396"/>
      <c r="AX782" s="397"/>
    </row>
    <row r="783" spans="1:50" ht="24.75" customHeight="1" x14ac:dyDescent="0.2">
      <c r="A783" s="555"/>
      <c r="B783" s="757"/>
      <c r="C783" s="757"/>
      <c r="D783" s="757"/>
      <c r="E783" s="757"/>
      <c r="F783" s="758"/>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t="s">
        <v>610</v>
      </c>
      <c r="AD783" s="346"/>
      <c r="AE783" s="346"/>
      <c r="AF783" s="346"/>
      <c r="AG783" s="347"/>
      <c r="AH783" s="398" t="s">
        <v>611</v>
      </c>
      <c r="AI783" s="399"/>
      <c r="AJ783" s="399"/>
      <c r="AK783" s="399"/>
      <c r="AL783" s="399"/>
      <c r="AM783" s="399"/>
      <c r="AN783" s="399"/>
      <c r="AO783" s="399"/>
      <c r="AP783" s="399"/>
      <c r="AQ783" s="399"/>
      <c r="AR783" s="399"/>
      <c r="AS783" s="399"/>
      <c r="AT783" s="400"/>
      <c r="AU783" s="395">
        <v>3</v>
      </c>
      <c r="AV783" s="396"/>
      <c r="AW783" s="396"/>
      <c r="AX783" s="397"/>
    </row>
    <row r="784" spans="1:50" ht="24.75" customHeight="1" x14ac:dyDescent="0.2">
      <c r="A784" s="555"/>
      <c r="B784" s="757"/>
      <c r="C784" s="757"/>
      <c r="D784" s="757"/>
      <c r="E784" s="757"/>
      <c r="F784" s="758"/>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t="s">
        <v>612</v>
      </c>
      <c r="AD784" s="346"/>
      <c r="AE784" s="346"/>
      <c r="AF784" s="346"/>
      <c r="AG784" s="347"/>
      <c r="AH784" s="398" t="s">
        <v>613</v>
      </c>
      <c r="AI784" s="399"/>
      <c r="AJ784" s="399"/>
      <c r="AK784" s="399"/>
      <c r="AL784" s="399"/>
      <c r="AM784" s="399"/>
      <c r="AN784" s="399"/>
      <c r="AO784" s="399"/>
      <c r="AP784" s="399"/>
      <c r="AQ784" s="399"/>
      <c r="AR784" s="399"/>
      <c r="AS784" s="399"/>
      <c r="AT784" s="400"/>
      <c r="AU784" s="395">
        <v>2</v>
      </c>
      <c r="AV784" s="396"/>
      <c r="AW784" s="396"/>
      <c r="AX784" s="397"/>
    </row>
    <row r="785" spans="1:50" ht="24.75" customHeight="1" x14ac:dyDescent="0.2">
      <c r="A785" s="555"/>
      <c r="B785" s="757"/>
      <c r="C785" s="757"/>
      <c r="D785" s="757"/>
      <c r="E785" s="757"/>
      <c r="F785" s="758"/>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t="s">
        <v>196</v>
      </c>
      <c r="AD785" s="346"/>
      <c r="AE785" s="346"/>
      <c r="AF785" s="346"/>
      <c r="AG785" s="347"/>
      <c r="AH785" s="398" t="s">
        <v>614</v>
      </c>
      <c r="AI785" s="399"/>
      <c r="AJ785" s="399"/>
      <c r="AK785" s="399"/>
      <c r="AL785" s="399"/>
      <c r="AM785" s="399"/>
      <c r="AN785" s="399"/>
      <c r="AO785" s="399"/>
      <c r="AP785" s="399"/>
      <c r="AQ785" s="399"/>
      <c r="AR785" s="399"/>
      <c r="AS785" s="399"/>
      <c r="AT785" s="400"/>
      <c r="AU785" s="395">
        <v>4</v>
      </c>
      <c r="AV785" s="396"/>
      <c r="AW785" s="396"/>
      <c r="AX785" s="397"/>
    </row>
    <row r="786" spans="1:50" ht="24.75" customHeight="1" x14ac:dyDescent="0.2">
      <c r="A786" s="555"/>
      <c r="B786" s="757"/>
      <c r="C786" s="757"/>
      <c r="D786" s="757"/>
      <c r="E786" s="757"/>
      <c r="F786" s="758"/>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5"/>
      <c r="B787" s="757"/>
      <c r="C787" s="757"/>
      <c r="D787" s="757"/>
      <c r="E787" s="757"/>
      <c r="F787" s="75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5"/>
      <c r="B788" s="757"/>
      <c r="C788" s="757"/>
      <c r="D788" s="757"/>
      <c r="E788" s="757"/>
      <c r="F788" s="75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5"/>
      <c r="B789" s="757"/>
      <c r="C789" s="757"/>
      <c r="D789" s="757"/>
      <c r="E789" s="757"/>
      <c r="F789" s="75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5"/>
      <c r="B790" s="757"/>
      <c r="C790" s="757"/>
      <c r="D790" s="757"/>
      <c r="E790" s="757"/>
      <c r="F790" s="75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5"/>
      <c r="B791" s="757"/>
      <c r="C791" s="757"/>
      <c r="D791" s="757"/>
      <c r="E791" s="757"/>
      <c r="F791" s="758"/>
      <c r="G791" s="406" t="s">
        <v>20</v>
      </c>
      <c r="H791" s="407"/>
      <c r="I791" s="407"/>
      <c r="J791" s="407"/>
      <c r="K791" s="407"/>
      <c r="L791" s="408"/>
      <c r="M791" s="409"/>
      <c r="N791" s="409"/>
      <c r="O791" s="409"/>
      <c r="P791" s="409"/>
      <c r="Q791" s="409"/>
      <c r="R791" s="409"/>
      <c r="S791" s="409"/>
      <c r="T791" s="409"/>
      <c r="U791" s="409"/>
      <c r="V791" s="409"/>
      <c r="W791" s="409"/>
      <c r="X791" s="410"/>
      <c r="Y791" s="411">
        <f>SUM(Y781:AB790)</f>
        <v>85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16</v>
      </c>
      <c r="AV791" s="412"/>
      <c r="AW791" s="412"/>
      <c r="AX791" s="414"/>
    </row>
    <row r="792" spans="1:50" ht="24.75" hidden="1" customHeight="1" x14ac:dyDescent="0.2">
      <c r="A792" s="555"/>
      <c r="B792" s="757"/>
      <c r="C792" s="757"/>
      <c r="D792" s="757"/>
      <c r="E792" s="757"/>
      <c r="F792" s="75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5"/>
      <c r="B793" s="757"/>
      <c r="C793" s="757"/>
      <c r="D793" s="757"/>
      <c r="E793" s="757"/>
      <c r="F793" s="75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5"/>
      <c r="B794" s="757"/>
      <c r="C794" s="757"/>
      <c r="D794" s="757"/>
      <c r="E794" s="757"/>
      <c r="F794" s="75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5"/>
      <c r="B795" s="757"/>
      <c r="C795" s="757"/>
      <c r="D795" s="757"/>
      <c r="E795" s="757"/>
      <c r="F795" s="75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5"/>
      <c r="B796" s="757"/>
      <c r="C796" s="757"/>
      <c r="D796" s="757"/>
      <c r="E796" s="757"/>
      <c r="F796" s="75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5"/>
      <c r="B797" s="757"/>
      <c r="C797" s="757"/>
      <c r="D797" s="757"/>
      <c r="E797" s="757"/>
      <c r="F797" s="75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5"/>
      <c r="B798" s="757"/>
      <c r="C798" s="757"/>
      <c r="D798" s="757"/>
      <c r="E798" s="757"/>
      <c r="F798" s="75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5"/>
      <c r="B799" s="757"/>
      <c r="C799" s="757"/>
      <c r="D799" s="757"/>
      <c r="E799" s="757"/>
      <c r="F799" s="75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5"/>
      <c r="B800" s="757"/>
      <c r="C800" s="757"/>
      <c r="D800" s="757"/>
      <c r="E800" s="757"/>
      <c r="F800" s="75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5"/>
      <c r="B801" s="757"/>
      <c r="C801" s="757"/>
      <c r="D801" s="757"/>
      <c r="E801" s="757"/>
      <c r="F801" s="75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5"/>
      <c r="B802" s="757"/>
      <c r="C802" s="757"/>
      <c r="D802" s="757"/>
      <c r="E802" s="757"/>
      <c r="F802" s="75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5"/>
      <c r="B803" s="757"/>
      <c r="C803" s="757"/>
      <c r="D803" s="757"/>
      <c r="E803" s="757"/>
      <c r="F803" s="75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5"/>
      <c r="B804" s="757"/>
      <c r="C804" s="757"/>
      <c r="D804" s="757"/>
      <c r="E804" s="757"/>
      <c r="F804" s="75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5"/>
      <c r="B805" s="757"/>
      <c r="C805" s="757"/>
      <c r="D805" s="757"/>
      <c r="E805" s="757"/>
      <c r="F805" s="75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57"/>
      <c r="C806" s="757"/>
      <c r="D806" s="757"/>
      <c r="E806" s="757"/>
      <c r="F806" s="75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57"/>
      <c r="C807" s="757"/>
      <c r="D807" s="757"/>
      <c r="E807" s="757"/>
      <c r="F807" s="75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57"/>
      <c r="C808" s="757"/>
      <c r="D808" s="757"/>
      <c r="E808" s="757"/>
      <c r="F808" s="75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5"/>
      <c r="B809" s="757"/>
      <c r="C809" s="757"/>
      <c r="D809" s="757"/>
      <c r="E809" s="757"/>
      <c r="F809" s="75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5"/>
      <c r="B810" s="757"/>
      <c r="C810" s="757"/>
      <c r="D810" s="757"/>
      <c r="E810" s="757"/>
      <c r="F810" s="75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5"/>
      <c r="B811" s="757"/>
      <c r="C811" s="757"/>
      <c r="D811" s="757"/>
      <c r="E811" s="757"/>
      <c r="F811" s="75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5"/>
      <c r="B812" s="757"/>
      <c r="C812" s="757"/>
      <c r="D812" s="757"/>
      <c r="E812" s="757"/>
      <c r="F812" s="75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5"/>
      <c r="B813" s="757"/>
      <c r="C813" s="757"/>
      <c r="D813" s="757"/>
      <c r="E813" s="757"/>
      <c r="F813" s="75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5"/>
      <c r="B814" s="757"/>
      <c r="C814" s="757"/>
      <c r="D814" s="757"/>
      <c r="E814" s="757"/>
      <c r="F814" s="75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5"/>
      <c r="B815" s="757"/>
      <c r="C815" s="757"/>
      <c r="D815" s="757"/>
      <c r="E815" s="757"/>
      <c r="F815" s="75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5"/>
      <c r="B816" s="757"/>
      <c r="C816" s="757"/>
      <c r="D816" s="757"/>
      <c r="E816" s="757"/>
      <c r="F816" s="75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5"/>
      <c r="B817" s="757"/>
      <c r="C817" s="757"/>
      <c r="D817" s="757"/>
      <c r="E817" s="757"/>
      <c r="F817" s="75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5"/>
      <c r="B818" s="757"/>
      <c r="C818" s="757"/>
      <c r="D818" s="757"/>
      <c r="E818" s="757"/>
      <c r="F818" s="75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57"/>
      <c r="C819" s="757"/>
      <c r="D819" s="757"/>
      <c r="E819" s="757"/>
      <c r="F819" s="75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57"/>
      <c r="C820" s="757"/>
      <c r="D820" s="757"/>
      <c r="E820" s="757"/>
      <c r="F820" s="75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57"/>
      <c r="C821" s="757"/>
      <c r="D821" s="757"/>
      <c r="E821" s="757"/>
      <c r="F821" s="75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5"/>
      <c r="B822" s="757"/>
      <c r="C822" s="757"/>
      <c r="D822" s="757"/>
      <c r="E822" s="757"/>
      <c r="F822" s="75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5"/>
      <c r="B823" s="757"/>
      <c r="C823" s="757"/>
      <c r="D823" s="757"/>
      <c r="E823" s="757"/>
      <c r="F823" s="75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5"/>
      <c r="B824" s="757"/>
      <c r="C824" s="757"/>
      <c r="D824" s="757"/>
      <c r="E824" s="757"/>
      <c r="F824" s="75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5"/>
      <c r="B825" s="757"/>
      <c r="C825" s="757"/>
      <c r="D825" s="757"/>
      <c r="E825" s="757"/>
      <c r="F825" s="75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5"/>
      <c r="B826" s="757"/>
      <c r="C826" s="757"/>
      <c r="D826" s="757"/>
      <c r="E826" s="757"/>
      <c r="F826" s="75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5"/>
      <c r="B827" s="757"/>
      <c r="C827" s="757"/>
      <c r="D827" s="757"/>
      <c r="E827" s="757"/>
      <c r="F827" s="75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5"/>
      <c r="B828" s="757"/>
      <c r="C828" s="757"/>
      <c r="D828" s="757"/>
      <c r="E828" s="757"/>
      <c r="F828" s="75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5"/>
      <c r="B829" s="757"/>
      <c r="C829" s="757"/>
      <c r="D829" s="757"/>
      <c r="E829" s="757"/>
      <c r="F829" s="75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5"/>
      <c r="B830" s="757"/>
      <c r="C830" s="757"/>
      <c r="D830" s="757"/>
      <c r="E830" s="757"/>
      <c r="F830" s="75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486</v>
      </c>
      <c r="AM831" s="953"/>
      <c r="AN831" s="953"/>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2">
      <c r="A837" s="401">
        <v>1</v>
      </c>
      <c r="B837" s="401">
        <v>1</v>
      </c>
      <c r="C837" s="424" t="s">
        <v>615</v>
      </c>
      <c r="D837" s="415"/>
      <c r="E837" s="415"/>
      <c r="F837" s="415"/>
      <c r="G837" s="415"/>
      <c r="H837" s="415"/>
      <c r="I837" s="415"/>
      <c r="J837" s="416" t="s">
        <v>616</v>
      </c>
      <c r="K837" s="417"/>
      <c r="L837" s="417"/>
      <c r="M837" s="417"/>
      <c r="N837" s="417"/>
      <c r="O837" s="417"/>
      <c r="P837" s="425" t="s">
        <v>617</v>
      </c>
      <c r="Q837" s="314"/>
      <c r="R837" s="314"/>
      <c r="S837" s="314"/>
      <c r="T837" s="314"/>
      <c r="U837" s="314"/>
      <c r="V837" s="314"/>
      <c r="W837" s="314"/>
      <c r="X837" s="314"/>
      <c r="Y837" s="315">
        <v>85</v>
      </c>
      <c r="Z837" s="316"/>
      <c r="AA837" s="316"/>
      <c r="AB837" s="317"/>
      <c r="AC837" s="325" t="s">
        <v>196</v>
      </c>
      <c r="AD837" s="423"/>
      <c r="AE837" s="423"/>
      <c r="AF837" s="423"/>
      <c r="AG837" s="423"/>
      <c r="AH837" s="418" t="s">
        <v>618</v>
      </c>
      <c r="AI837" s="419"/>
      <c r="AJ837" s="419"/>
      <c r="AK837" s="419"/>
      <c r="AL837" s="322" t="s">
        <v>619</v>
      </c>
      <c r="AM837" s="323"/>
      <c r="AN837" s="323"/>
      <c r="AO837" s="324"/>
      <c r="AP837" s="318" t="s">
        <v>616</v>
      </c>
      <c r="AQ837" s="318"/>
      <c r="AR837" s="318"/>
      <c r="AS837" s="318"/>
      <c r="AT837" s="318"/>
      <c r="AU837" s="318"/>
      <c r="AV837" s="318"/>
      <c r="AW837" s="318"/>
      <c r="AX837" s="318"/>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68.25" customHeight="1" x14ac:dyDescent="0.2">
      <c r="A870" s="401">
        <v>1</v>
      </c>
      <c r="B870" s="401">
        <v>1</v>
      </c>
      <c r="C870" s="424" t="s">
        <v>620</v>
      </c>
      <c r="D870" s="415"/>
      <c r="E870" s="415"/>
      <c r="F870" s="415"/>
      <c r="G870" s="415"/>
      <c r="H870" s="415"/>
      <c r="I870" s="415"/>
      <c r="J870" s="416">
        <v>8021005009182</v>
      </c>
      <c r="K870" s="417"/>
      <c r="L870" s="417"/>
      <c r="M870" s="417"/>
      <c r="N870" s="417"/>
      <c r="O870" s="417"/>
      <c r="P870" s="425" t="s">
        <v>621</v>
      </c>
      <c r="Q870" s="314"/>
      <c r="R870" s="314"/>
      <c r="S870" s="314"/>
      <c r="T870" s="314"/>
      <c r="U870" s="314"/>
      <c r="V870" s="314"/>
      <c r="W870" s="314"/>
      <c r="X870" s="314"/>
      <c r="Y870" s="315">
        <v>16</v>
      </c>
      <c r="Z870" s="316"/>
      <c r="AA870" s="316"/>
      <c r="AB870" s="317"/>
      <c r="AC870" s="325" t="s">
        <v>526</v>
      </c>
      <c r="AD870" s="423"/>
      <c r="AE870" s="423"/>
      <c r="AF870" s="423"/>
      <c r="AG870" s="423"/>
      <c r="AH870" s="418" t="s">
        <v>622</v>
      </c>
      <c r="AI870" s="419"/>
      <c r="AJ870" s="419"/>
      <c r="AK870" s="419"/>
      <c r="AL870" s="322" t="s">
        <v>616</v>
      </c>
      <c r="AM870" s="323"/>
      <c r="AN870" s="323"/>
      <c r="AO870" s="324"/>
      <c r="AP870" s="318" t="s">
        <v>616</v>
      </c>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2">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74" t="s">
        <v>397</v>
      </c>
      <c r="D1101" s="888"/>
      <c r="E1101" s="274" t="s">
        <v>396</v>
      </c>
      <c r="F1101" s="888"/>
      <c r="G1101" s="888"/>
      <c r="H1101" s="888"/>
      <c r="I1101" s="888"/>
      <c r="J1101" s="274" t="s">
        <v>432</v>
      </c>
      <c r="K1101" s="274"/>
      <c r="L1101" s="274"/>
      <c r="M1101" s="274"/>
      <c r="N1101" s="274"/>
      <c r="O1101" s="274"/>
      <c r="P1101" s="341" t="s">
        <v>27</v>
      </c>
      <c r="Q1101" s="341"/>
      <c r="R1101" s="341"/>
      <c r="S1101" s="341"/>
      <c r="T1101" s="341"/>
      <c r="U1101" s="341"/>
      <c r="V1101" s="341"/>
      <c r="W1101" s="341"/>
      <c r="X1101" s="341"/>
      <c r="Y1101" s="274" t="s">
        <v>434</v>
      </c>
      <c r="Z1101" s="888"/>
      <c r="AA1101" s="888"/>
      <c r="AB1101" s="888"/>
      <c r="AC1101" s="274" t="s">
        <v>377</v>
      </c>
      <c r="AD1101" s="274"/>
      <c r="AE1101" s="274"/>
      <c r="AF1101" s="274"/>
      <c r="AG1101" s="274"/>
      <c r="AH1101" s="341" t="s">
        <v>391</v>
      </c>
      <c r="AI1101" s="342"/>
      <c r="AJ1101" s="342"/>
      <c r="AK1101" s="342"/>
      <c r="AL1101" s="342" t="s">
        <v>21</v>
      </c>
      <c r="AM1101" s="342"/>
      <c r="AN1101" s="342"/>
      <c r="AO1101" s="891"/>
      <c r="AP1101" s="427" t="s">
        <v>468</v>
      </c>
      <c r="AQ1101" s="427"/>
      <c r="AR1101" s="427"/>
      <c r="AS1101" s="427"/>
      <c r="AT1101" s="427"/>
      <c r="AU1101" s="427"/>
      <c r="AV1101" s="427"/>
      <c r="AW1101" s="427"/>
      <c r="AX1101" s="427"/>
    </row>
    <row r="1102" spans="1:50" ht="30" customHeight="1" x14ac:dyDescent="0.2">
      <c r="A1102" s="401">
        <v>1</v>
      </c>
      <c r="B1102" s="401">
        <v>1</v>
      </c>
      <c r="C1102" s="890"/>
      <c r="D1102" s="890"/>
      <c r="E1102" s="258" t="s">
        <v>640</v>
      </c>
      <c r="F1102" s="889"/>
      <c r="G1102" s="889"/>
      <c r="H1102" s="889"/>
      <c r="I1102" s="889"/>
      <c r="J1102" s="416" t="s">
        <v>641</v>
      </c>
      <c r="K1102" s="417"/>
      <c r="L1102" s="417"/>
      <c r="M1102" s="417"/>
      <c r="N1102" s="417"/>
      <c r="O1102" s="417"/>
      <c r="P1102" s="425" t="s">
        <v>642</v>
      </c>
      <c r="Q1102" s="314"/>
      <c r="R1102" s="314"/>
      <c r="S1102" s="314"/>
      <c r="T1102" s="314"/>
      <c r="U1102" s="314"/>
      <c r="V1102" s="314"/>
      <c r="W1102" s="314"/>
      <c r="X1102" s="314"/>
      <c r="Y1102" s="315" t="s">
        <v>642</v>
      </c>
      <c r="Z1102" s="316"/>
      <c r="AA1102" s="316"/>
      <c r="AB1102" s="317"/>
      <c r="AC1102" s="319"/>
      <c r="AD1102" s="319"/>
      <c r="AE1102" s="319"/>
      <c r="AF1102" s="319"/>
      <c r="AG1102" s="319"/>
      <c r="AH1102" s="320" t="s">
        <v>642</v>
      </c>
      <c r="AI1102" s="321"/>
      <c r="AJ1102" s="321"/>
      <c r="AK1102" s="321"/>
      <c r="AL1102" s="322" t="s">
        <v>642</v>
      </c>
      <c r="AM1102" s="323"/>
      <c r="AN1102" s="323"/>
      <c r="AO1102" s="324"/>
      <c r="AP1102" s="318" t="s">
        <v>642</v>
      </c>
      <c r="AQ1102" s="318"/>
      <c r="AR1102" s="318"/>
      <c r="AS1102" s="318"/>
      <c r="AT1102" s="318"/>
      <c r="AU1102" s="318"/>
      <c r="AV1102" s="318"/>
      <c r="AW1102" s="318"/>
      <c r="AX1102" s="318"/>
    </row>
    <row r="1103" spans="1:50" ht="30" hidden="1" customHeight="1" x14ac:dyDescent="0.2">
      <c r="A1103" s="401">
        <v>2</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0"/>
      <c r="D1119" s="890"/>
      <c r="E1119" s="258"/>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0"/>
      <c r="D1120" s="890"/>
      <c r="E1120" s="889"/>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idden="1" x14ac:dyDescent="0.2">
      <c r="A1128" s="401">
        <v>27</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idden="1" x14ac:dyDescent="0.2">
      <c r="A1129" s="401">
        <v>28</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idden="1" x14ac:dyDescent="0.2">
      <c r="A1130" s="401">
        <v>29</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idden="1" x14ac:dyDescent="0.2">
      <c r="A1131" s="401">
        <v>30</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1">
    <cfRule type="expression" dxfId="2065" priority="2073">
      <formula>IF(RIGHT(TEXT(Y871,"0.#"),1)=".",FALSE,TRUE)</formula>
    </cfRule>
    <cfRule type="expression" dxfId="2064" priority="2074">
      <formula>IF(RIGHT(TEXT(Y871,"0.#"),1)=".",TRUE,FALSE)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1:AO871">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17"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委託・請負、その他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491</v>
      </c>
      <c r="B2" s="512"/>
      <c r="C2" s="512"/>
      <c r="D2" s="512"/>
      <c r="E2" s="512"/>
      <c r="F2" s="513"/>
      <c r="G2" s="788" t="s">
        <v>265</v>
      </c>
      <c r="H2" s="773"/>
      <c r="I2" s="773"/>
      <c r="J2" s="773"/>
      <c r="K2" s="773"/>
      <c r="L2" s="773"/>
      <c r="M2" s="773"/>
      <c r="N2" s="773"/>
      <c r="O2" s="774"/>
      <c r="P2" s="772" t="s">
        <v>59</v>
      </c>
      <c r="Q2" s="773"/>
      <c r="R2" s="773"/>
      <c r="S2" s="773"/>
      <c r="T2" s="773"/>
      <c r="U2" s="773"/>
      <c r="V2" s="773"/>
      <c r="W2" s="773"/>
      <c r="X2" s="774"/>
      <c r="Y2" s="1001"/>
      <c r="Z2" s="409"/>
      <c r="AA2" s="410"/>
      <c r="AB2" s="1005" t="s">
        <v>11</v>
      </c>
      <c r="AC2" s="1006"/>
      <c r="AD2" s="1007"/>
      <c r="AE2" s="993" t="s">
        <v>357</v>
      </c>
      <c r="AF2" s="993"/>
      <c r="AG2" s="993"/>
      <c r="AH2" s="993"/>
      <c r="AI2" s="993" t="s">
        <v>363</v>
      </c>
      <c r="AJ2" s="993"/>
      <c r="AK2" s="993"/>
      <c r="AL2" s="993"/>
      <c r="AM2" s="993" t="s">
        <v>472</v>
      </c>
      <c r="AN2" s="993"/>
      <c r="AO2" s="993"/>
      <c r="AP2" s="457"/>
      <c r="AQ2" s="172" t="s">
        <v>355</v>
      </c>
      <c r="AR2" s="165"/>
      <c r="AS2" s="165"/>
      <c r="AT2" s="166"/>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02"/>
      <c r="Z3" s="1003"/>
      <c r="AA3" s="1004"/>
      <c r="AB3" s="1008"/>
      <c r="AC3" s="1009"/>
      <c r="AD3" s="1010"/>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2">
      <c r="A4" s="514"/>
      <c r="B4" s="512"/>
      <c r="C4" s="512"/>
      <c r="D4" s="512"/>
      <c r="E4" s="512"/>
      <c r="F4" s="513"/>
      <c r="G4" s="539"/>
      <c r="H4" s="1011"/>
      <c r="I4" s="1011"/>
      <c r="J4" s="1011"/>
      <c r="K4" s="1011"/>
      <c r="L4" s="1011"/>
      <c r="M4" s="1011"/>
      <c r="N4" s="1011"/>
      <c r="O4" s="1012"/>
      <c r="P4" s="157"/>
      <c r="Q4" s="1019"/>
      <c r="R4" s="1019"/>
      <c r="S4" s="1019"/>
      <c r="T4" s="1019"/>
      <c r="U4" s="1019"/>
      <c r="V4" s="1019"/>
      <c r="W4" s="1019"/>
      <c r="X4" s="1020"/>
      <c r="Y4" s="997" t="s">
        <v>12</v>
      </c>
      <c r="Z4" s="998"/>
      <c r="AA4" s="999"/>
      <c r="AB4" s="550"/>
      <c r="AC4" s="1000"/>
      <c r="AD4" s="100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2">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0" t="s">
        <v>54</v>
      </c>
      <c r="Z5" s="994"/>
      <c r="AA5" s="995"/>
      <c r="AB5" s="521"/>
      <c r="AC5" s="996"/>
      <c r="AD5" s="99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2">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301</v>
      </c>
      <c r="AC6" s="1026"/>
      <c r="AD6" s="102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894" t="s">
        <v>527</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2">
      <c r="A9" s="511" t="s">
        <v>491</v>
      </c>
      <c r="B9" s="512"/>
      <c r="C9" s="512"/>
      <c r="D9" s="512"/>
      <c r="E9" s="512"/>
      <c r="F9" s="513"/>
      <c r="G9" s="788" t="s">
        <v>265</v>
      </c>
      <c r="H9" s="773"/>
      <c r="I9" s="773"/>
      <c r="J9" s="773"/>
      <c r="K9" s="773"/>
      <c r="L9" s="773"/>
      <c r="M9" s="773"/>
      <c r="N9" s="773"/>
      <c r="O9" s="774"/>
      <c r="P9" s="772" t="s">
        <v>59</v>
      </c>
      <c r="Q9" s="773"/>
      <c r="R9" s="773"/>
      <c r="S9" s="773"/>
      <c r="T9" s="773"/>
      <c r="U9" s="773"/>
      <c r="V9" s="773"/>
      <c r="W9" s="773"/>
      <c r="X9" s="774"/>
      <c r="Y9" s="1001"/>
      <c r="Z9" s="409"/>
      <c r="AA9" s="410"/>
      <c r="AB9" s="1005" t="s">
        <v>11</v>
      </c>
      <c r="AC9" s="1006"/>
      <c r="AD9" s="1007"/>
      <c r="AE9" s="993" t="s">
        <v>357</v>
      </c>
      <c r="AF9" s="993"/>
      <c r="AG9" s="993"/>
      <c r="AH9" s="993"/>
      <c r="AI9" s="993" t="s">
        <v>363</v>
      </c>
      <c r="AJ9" s="993"/>
      <c r="AK9" s="993"/>
      <c r="AL9" s="993"/>
      <c r="AM9" s="993" t="s">
        <v>472</v>
      </c>
      <c r="AN9" s="993"/>
      <c r="AO9" s="993"/>
      <c r="AP9" s="457"/>
      <c r="AQ9" s="172" t="s">
        <v>355</v>
      </c>
      <c r="AR9" s="165"/>
      <c r="AS9" s="165"/>
      <c r="AT9" s="166"/>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2"/>
      <c r="Z10" s="1003"/>
      <c r="AA10" s="1004"/>
      <c r="AB10" s="1008"/>
      <c r="AC10" s="1009"/>
      <c r="AD10" s="1010"/>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2">
      <c r="A11" s="514"/>
      <c r="B11" s="512"/>
      <c r="C11" s="512"/>
      <c r="D11" s="512"/>
      <c r="E11" s="512"/>
      <c r="F11" s="513"/>
      <c r="G11" s="539"/>
      <c r="H11" s="1011"/>
      <c r="I11" s="1011"/>
      <c r="J11" s="1011"/>
      <c r="K11" s="1011"/>
      <c r="L11" s="1011"/>
      <c r="M11" s="1011"/>
      <c r="N11" s="1011"/>
      <c r="O11" s="1012"/>
      <c r="P11" s="157"/>
      <c r="Q11" s="1019"/>
      <c r="R11" s="1019"/>
      <c r="S11" s="1019"/>
      <c r="T11" s="1019"/>
      <c r="U11" s="1019"/>
      <c r="V11" s="1019"/>
      <c r="W11" s="1019"/>
      <c r="X11" s="1020"/>
      <c r="Y11" s="997" t="s">
        <v>12</v>
      </c>
      <c r="Z11" s="998"/>
      <c r="AA11" s="999"/>
      <c r="AB11" s="550"/>
      <c r="AC11" s="1000"/>
      <c r="AD11" s="100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2">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521"/>
      <c r="AC12" s="996"/>
      <c r="AD12" s="99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2">
      <c r="A13" s="640"/>
      <c r="B13" s="641"/>
      <c r="C13" s="641"/>
      <c r="D13" s="641"/>
      <c r="E13" s="641"/>
      <c r="F13" s="642"/>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301</v>
      </c>
      <c r="AC13" s="1026"/>
      <c r="AD13" s="102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894" t="s">
        <v>527</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2">
      <c r="A16" s="511" t="s">
        <v>491</v>
      </c>
      <c r="B16" s="512"/>
      <c r="C16" s="512"/>
      <c r="D16" s="512"/>
      <c r="E16" s="512"/>
      <c r="F16" s="513"/>
      <c r="G16" s="788" t="s">
        <v>265</v>
      </c>
      <c r="H16" s="773"/>
      <c r="I16" s="773"/>
      <c r="J16" s="773"/>
      <c r="K16" s="773"/>
      <c r="L16" s="773"/>
      <c r="M16" s="773"/>
      <c r="N16" s="773"/>
      <c r="O16" s="774"/>
      <c r="P16" s="772" t="s">
        <v>59</v>
      </c>
      <c r="Q16" s="773"/>
      <c r="R16" s="773"/>
      <c r="S16" s="773"/>
      <c r="T16" s="773"/>
      <c r="U16" s="773"/>
      <c r="V16" s="773"/>
      <c r="W16" s="773"/>
      <c r="X16" s="774"/>
      <c r="Y16" s="1001"/>
      <c r="Z16" s="409"/>
      <c r="AA16" s="410"/>
      <c r="AB16" s="1005" t="s">
        <v>11</v>
      </c>
      <c r="AC16" s="1006"/>
      <c r="AD16" s="1007"/>
      <c r="AE16" s="993" t="s">
        <v>357</v>
      </c>
      <c r="AF16" s="993"/>
      <c r="AG16" s="993"/>
      <c r="AH16" s="993"/>
      <c r="AI16" s="993" t="s">
        <v>363</v>
      </c>
      <c r="AJ16" s="993"/>
      <c r="AK16" s="993"/>
      <c r="AL16" s="993"/>
      <c r="AM16" s="993" t="s">
        <v>472</v>
      </c>
      <c r="AN16" s="993"/>
      <c r="AO16" s="993"/>
      <c r="AP16" s="457"/>
      <c r="AQ16" s="172" t="s">
        <v>355</v>
      </c>
      <c r="AR16" s="165"/>
      <c r="AS16" s="165"/>
      <c r="AT16" s="166"/>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2"/>
      <c r="Z17" s="1003"/>
      <c r="AA17" s="1004"/>
      <c r="AB17" s="1008"/>
      <c r="AC17" s="1009"/>
      <c r="AD17" s="1010"/>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2">
      <c r="A18" s="514"/>
      <c r="B18" s="512"/>
      <c r="C18" s="512"/>
      <c r="D18" s="512"/>
      <c r="E18" s="512"/>
      <c r="F18" s="513"/>
      <c r="G18" s="539"/>
      <c r="H18" s="1011"/>
      <c r="I18" s="1011"/>
      <c r="J18" s="1011"/>
      <c r="K18" s="1011"/>
      <c r="L18" s="1011"/>
      <c r="M18" s="1011"/>
      <c r="N18" s="1011"/>
      <c r="O18" s="1012"/>
      <c r="P18" s="157"/>
      <c r="Q18" s="1019"/>
      <c r="R18" s="1019"/>
      <c r="S18" s="1019"/>
      <c r="T18" s="1019"/>
      <c r="U18" s="1019"/>
      <c r="V18" s="1019"/>
      <c r="W18" s="1019"/>
      <c r="X18" s="1020"/>
      <c r="Y18" s="997" t="s">
        <v>12</v>
      </c>
      <c r="Z18" s="998"/>
      <c r="AA18" s="999"/>
      <c r="AB18" s="550"/>
      <c r="AC18" s="1000"/>
      <c r="AD18" s="100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2">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521"/>
      <c r="AC19" s="996"/>
      <c r="AD19" s="99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2">
      <c r="A20" s="640"/>
      <c r="B20" s="641"/>
      <c r="C20" s="641"/>
      <c r="D20" s="641"/>
      <c r="E20" s="641"/>
      <c r="F20" s="642"/>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301</v>
      </c>
      <c r="AC20" s="1026"/>
      <c r="AD20" s="102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894" t="s">
        <v>527</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2">
      <c r="A23" s="511" t="s">
        <v>491</v>
      </c>
      <c r="B23" s="512"/>
      <c r="C23" s="512"/>
      <c r="D23" s="512"/>
      <c r="E23" s="512"/>
      <c r="F23" s="513"/>
      <c r="G23" s="788" t="s">
        <v>265</v>
      </c>
      <c r="H23" s="773"/>
      <c r="I23" s="773"/>
      <c r="J23" s="773"/>
      <c r="K23" s="773"/>
      <c r="L23" s="773"/>
      <c r="M23" s="773"/>
      <c r="N23" s="773"/>
      <c r="O23" s="774"/>
      <c r="P23" s="772" t="s">
        <v>59</v>
      </c>
      <c r="Q23" s="773"/>
      <c r="R23" s="773"/>
      <c r="S23" s="773"/>
      <c r="T23" s="773"/>
      <c r="U23" s="773"/>
      <c r="V23" s="773"/>
      <c r="W23" s="773"/>
      <c r="X23" s="774"/>
      <c r="Y23" s="1001"/>
      <c r="Z23" s="409"/>
      <c r="AA23" s="410"/>
      <c r="AB23" s="1005" t="s">
        <v>11</v>
      </c>
      <c r="AC23" s="1006"/>
      <c r="AD23" s="1007"/>
      <c r="AE23" s="993" t="s">
        <v>357</v>
      </c>
      <c r="AF23" s="993"/>
      <c r="AG23" s="993"/>
      <c r="AH23" s="993"/>
      <c r="AI23" s="993" t="s">
        <v>363</v>
      </c>
      <c r="AJ23" s="993"/>
      <c r="AK23" s="993"/>
      <c r="AL23" s="993"/>
      <c r="AM23" s="993" t="s">
        <v>472</v>
      </c>
      <c r="AN23" s="993"/>
      <c r="AO23" s="993"/>
      <c r="AP23" s="457"/>
      <c r="AQ23" s="172" t="s">
        <v>355</v>
      </c>
      <c r="AR23" s="165"/>
      <c r="AS23" s="165"/>
      <c r="AT23" s="166"/>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2"/>
      <c r="Z24" s="1003"/>
      <c r="AA24" s="1004"/>
      <c r="AB24" s="1008"/>
      <c r="AC24" s="1009"/>
      <c r="AD24" s="1010"/>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2">
      <c r="A25" s="514"/>
      <c r="B25" s="512"/>
      <c r="C25" s="512"/>
      <c r="D25" s="512"/>
      <c r="E25" s="512"/>
      <c r="F25" s="513"/>
      <c r="G25" s="539"/>
      <c r="H25" s="1011"/>
      <c r="I25" s="1011"/>
      <c r="J25" s="1011"/>
      <c r="K25" s="1011"/>
      <c r="L25" s="1011"/>
      <c r="M25" s="1011"/>
      <c r="N25" s="1011"/>
      <c r="O25" s="1012"/>
      <c r="P25" s="157"/>
      <c r="Q25" s="1019"/>
      <c r="R25" s="1019"/>
      <c r="S25" s="1019"/>
      <c r="T25" s="1019"/>
      <c r="U25" s="1019"/>
      <c r="V25" s="1019"/>
      <c r="W25" s="1019"/>
      <c r="X25" s="1020"/>
      <c r="Y25" s="997" t="s">
        <v>12</v>
      </c>
      <c r="Z25" s="998"/>
      <c r="AA25" s="999"/>
      <c r="AB25" s="550"/>
      <c r="AC25" s="1000"/>
      <c r="AD25" s="100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2">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521"/>
      <c r="AC26" s="996"/>
      <c r="AD26" s="99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2">
      <c r="A27" s="640"/>
      <c r="B27" s="641"/>
      <c r="C27" s="641"/>
      <c r="D27" s="641"/>
      <c r="E27" s="641"/>
      <c r="F27" s="642"/>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301</v>
      </c>
      <c r="AC27" s="1026"/>
      <c r="AD27" s="102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894" t="s">
        <v>527</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2">
      <c r="A30" s="511" t="s">
        <v>491</v>
      </c>
      <c r="B30" s="512"/>
      <c r="C30" s="512"/>
      <c r="D30" s="512"/>
      <c r="E30" s="512"/>
      <c r="F30" s="513"/>
      <c r="G30" s="788" t="s">
        <v>265</v>
      </c>
      <c r="H30" s="773"/>
      <c r="I30" s="773"/>
      <c r="J30" s="773"/>
      <c r="K30" s="773"/>
      <c r="L30" s="773"/>
      <c r="M30" s="773"/>
      <c r="N30" s="773"/>
      <c r="O30" s="774"/>
      <c r="P30" s="772" t="s">
        <v>59</v>
      </c>
      <c r="Q30" s="773"/>
      <c r="R30" s="773"/>
      <c r="S30" s="773"/>
      <c r="T30" s="773"/>
      <c r="U30" s="773"/>
      <c r="V30" s="773"/>
      <c r="W30" s="773"/>
      <c r="X30" s="774"/>
      <c r="Y30" s="1001"/>
      <c r="Z30" s="409"/>
      <c r="AA30" s="410"/>
      <c r="AB30" s="1005" t="s">
        <v>11</v>
      </c>
      <c r="AC30" s="1006"/>
      <c r="AD30" s="1007"/>
      <c r="AE30" s="993" t="s">
        <v>357</v>
      </c>
      <c r="AF30" s="993"/>
      <c r="AG30" s="993"/>
      <c r="AH30" s="993"/>
      <c r="AI30" s="993" t="s">
        <v>363</v>
      </c>
      <c r="AJ30" s="993"/>
      <c r="AK30" s="993"/>
      <c r="AL30" s="993"/>
      <c r="AM30" s="993" t="s">
        <v>472</v>
      </c>
      <c r="AN30" s="993"/>
      <c r="AO30" s="993"/>
      <c r="AP30" s="457"/>
      <c r="AQ30" s="172" t="s">
        <v>355</v>
      </c>
      <c r="AR30" s="165"/>
      <c r="AS30" s="165"/>
      <c r="AT30" s="166"/>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2"/>
      <c r="Z31" s="1003"/>
      <c r="AA31" s="1004"/>
      <c r="AB31" s="1008"/>
      <c r="AC31" s="1009"/>
      <c r="AD31" s="1010"/>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2">
      <c r="A32" s="514"/>
      <c r="B32" s="512"/>
      <c r="C32" s="512"/>
      <c r="D32" s="512"/>
      <c r="E32" s="512"/>
      <c r="F32" s="513"/>
      <c r="G32" s="539"/>
      <c r="H32" s="1011"/>
      <c r="I32" s="1011"/>
      <c r="J32" s="1011"/>
      <c r="K32" s="1011"/>
      <c r="L32" s="1011"/>
      <c r="M32" s="1011"/>
      <c r="N32" s="1011"/>
      <c r="O32" s="1012"/>
      <c r="P32" s="157"/>
      <c r="Q32" s="1019"/>
      <c r="R32" s="1019"/>
      <c r="S32" s="1019"/>
      <c r="T32" s="1019"/>
      <c r="U32" s="1019"/>
      <c r="V32" s="1019"/>
      <c r="W32" s="1019"/>
      <c r="X32" s="1020"/>
      <c r="Y32" s="997" t="s">
        <v>12</v>
      </c>
      <c r="Z32" s="998"/>
      <c r="AA32" s="999"/>
      <c r="AB32" s="550"/>
      <c r="AC32" s="1000"/>
      <c r="AD32" s="100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2">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521"/>
      <c r="AC33" s="996"/>
      <c r="AD33" s="99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2">
      <c r="A34" s="640"/>
      <c r="B34" s="641"/>
      <c r="C34" s="641"/>
      <c r="D34" s="641"/>
      <c r="E34" s="641"/>
      <c r="F34" s="642"/>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301</v>
      </c>
      <c r="AC34" s="1026"/>
      <c r="AD34" s="102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894" t="s">
        <v>527</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2">
      <c r="A37" s="511" t="s">
        <v>491</v>
      </c>
      <c r="B37" s="512"/>
      <c r="C37" s="512"/>
      <c r="D37" s="512"/>
      <c r="E37" s="512"/>
      <c r="F37" s="513"/>
      <c r="G37" s="788" t="s">
        <v>265</v>
      </c>
      <c r="H37" s="773"/>
      <c r="I37" s="773"/>
      <c r="J37" s="773"/>
      <c r="K37" s="773"/>
      <c r="L37" s="773"/>
      <c r="M37" s="773"/>
      <c r="N37" s="773"/>
      <c r="O37" s="774"/>
      <c r="P37" s="772" t="s">
        <v>59</v>
      </c>
      <c r="Q37" s="773"/>
      <c r="R37" s="773"/>
      <c r="S37" s="773"/>
      <c r="T37" s="773"/>
      <c r="U37" s="773"/>
      <c r="V37" s="773"/>
      <c r="W37" s="773"/>
      <c r="X37" s="774"/>
      <c r="Y37" s="1001"/>
      <c r="Z37" s="409"/>
      <c r="AA37" s="410"/>
      <c r="AB37" s="1005" t="s">
        <v>11</v>
      </c>
      <c r="AC37" s="1006"/>
      <c r="AD37" s="1007"/>
      <c r="AE37" s="993" t="s">
        <v>357</v>
      </c>
      <c r="AF37" s="993"/>
      <c r="AG37" s="993"/>
      <c r="AH37" s="993"/>
      <c r="AI37" s="993" t="s">
        <v>363</v>
      </c>
      <c r="AJ37" s="993"/>
      <c r="AK37" s="993"/>
      <c r="AL37" s="993"/>
      <c r="AM37" s="993" t="s">
        <v>472</v>
      </c>
      <c r="AN37" s="993"/>
      <c r="AO37" s="993"/>
      <c r="AP37" s="457"/>
      <c r="AQ37" s="172" t="s">
        <v>355</v>
      </c>
      <c r="AR37" s="165"/>
      <c r="AS37" s="165"/>
      <c r="AT37" s="166"/>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2"/>
      <c r="Z38" s="1003"/>
      <c r="AA38" s="1004"/>
      <c r="AB38" s="1008"/>
      <c r="AC38" s="1009"/>
      <c r="AD38" s="1010"/>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2">
      <c r="A39" s="514"/>
      <c r="B39" s="512"/>
      <c r="C39" s="512"/>
      <c r="D39" s="512"/>
      <c r="E39" s="512"/>
      <c r="F39" s="513"/>
      <c r="G39" s="539"/>
      <c r="H39" s="1011"/>
      <c r="I39" s="1011"/>
      <c r="J39" s="1011"/>
      <c r="K39" s="1011"/>
      <c r="L39" s="1011"/>
      <c r="M39" s="1011"/>
      <c r="N39" s="1011"/>
      <c r="O39" s="1012"/>
      <c r="P39" s="157"/>
      <c r="Q39" s="1019"/>
      <c r="R39" s="1019"/>
      <c r="S39" s="1019"/>
      <c r="T39" s="1019"/>
      <c r="U39" s="1019"/>
      <c r="V39" s="1019"/>
      <c r="W39" s="1019"/>
      <c r="X39" s="1020"/>
      <c r="Y39" s="997" t="s">
        <v>12</v>
      </c>
      <c r="Z39" s="998"/>
      <c r="AA39" s="999"/>
      <c r="AB39" s="550"/>
      <c r="AC39" s="1000"/>
      <c r="AD39" s="100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2">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521"/>
      <c r="AC40" s="996"/>
      <c r="AD40" s="99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2">
      <c r="A41" s="640"/>
      <c r="B41" s="641"/>
      <c r="C41" s="641"/>
      <c r="D41" s="641"/>
      <c r="E41" s="641"/>
      <c r="F41" s="642"/>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301</v>
      </c>
      <c r="AC41" s="1026"/>
      <c r="AD41" s="102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2">
      <c r="A44" s="511" t="s">
        <v>491</v>
      </c>
      <c r="B44" s="512"/>
      <c r="C44" s="512"/>
      <c r="D44" s="512"/>
      <c r="E44" s="512"/>
      <c r="F44" s="513"/>
      <c r="G44" s="788" t="s">
        <v>265</v>
      </c>
      <c r="H44" s="773"/>
      <c r="I44" s="773"/>
      <c r="J44" s="773"/>
      <c r="K44" s="773"/>
      <c r="L44" s="773"/>
      <c r="M44" s="773"/>
      <c r="N44" s="773"/>
      <c r="O44" s="774"/>
      <c r="P44" s="772" t="s">
        <v>59</v>
      </c>
      <c r="Q44" s="773"/>
      <c r="R44" s="773"/>
      <c r="S44" s="773"/>
      <c r="T44" s="773"/>
      <c r="U44" s="773"/>
      <c r="V44" s="773"/>
      <c r="W44" s="773"/>
      <c r="X44" s="774"/>
      <c r="Y44" s="1001"/>
      <c r="Z44" s="409"/>
      <c r="AA44" s="410"/>
      <c r="AB44" s="1005" t="s">
        <v>11</v>
      </c>
      <c r="AC44" s="1006"/>
      <c r="AD44" s="1007"/>
      <c r="AE44" s="993" t="s">
        <v>357</v>
      </c>
      <c r="AF44" s="993"/>
      <c r="AG44" s="993"/>
      <c r="AH44" s="993"/>
      <c r="AI44" s="993" t="s">
        <v>363</v>
      </c>
      <c r="AJ44" s="993"/>
      <c r="AK44" s="993"/>
      <c r="AL44" s="993"/>
      <c r="AM44" s="993" t="s">
        <v>472</v>
      </c>
      <c r="AN44" s="993"/>
      <c r="AO44" s="993"/>
      <c r="AP44" s="457"/>
      <c r="AQ44" s="172" t="s">
        <v>355</v>
      </c>
      <c r="AR44" s="165"/>
      <c r="AS44" s="165"/>
      <c r="AT44" s="166"/>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2"/>
      <c r="Z45" s="1003"/>
      <c r="AA45" s="1004"/>
      <c r="AB45" s="1008"/>
      <c r="AC45" s="1009"/>
      <c r="AD45" s="1010"/>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2">
      <c r="A46" s="514"/>
      <c r="B46" s="512"/>
      <c r="C46" s="512"/>
      <c r="D46" s="512"/>
      <c r="E46" s="512"/>
      <c r="F46" s="513"/>
      <c r="G46" s="539"/>
      <c r="H46" s="1011"/>
      <c r="I46" s="1011"/>
      <c r="J46" s="1011"/>
      <c r="K46" s="1011"/>
      <c r="L46" s="1011"/>
      <c r="M46" s="1011"/>
      <c r="N46" s="1011"/>
      <c r="O46" s="1012"/>
      <c r="P46" s="157"/>
      <c r="Q46" s="1019"/>
      <c r="R46" s="1019"/>
      <c r="S46" s="1019"/>
      <c r="T46" s="1019"/>
      <c r="U46" s="1019"/>
      <c r="V46" s="1019"/>
      <c r="W46" s="1019"/>
      <c r="X46" s="1020"/>
      <c r="Y46" s="997" t="s">
        <v>12</v>
      </c>
      <c r="Z46" s="998"/>
      <c r="AA46" s="999"/>
      <c r="AB46" s="550"/>
      <c r="AC46" s="1000"/>
      <c r="AD46" s="100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2">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521"/>
      <c r="AC47" s="996"/>
      <c r="AD47" s="99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2">
      <c r="A48" s="640"/>
      <c r="B48" s="641"/>
      <c r="C48" s="641"/>
      <c r="D48" s="641"/>
      <c r="E48" s="641"/>
      <c r="F48" s="642"/>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301</v>
      </c>
      <c r="AC48" s="1026"/>
      <c r="AD48" s="102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2">
      <c r="A51" s="511" t="s">
        <v>491</v>
      </c>
      <c r="B51" s="512"/>
      <c r="C51" s="512"/>
      <c r="D51" s="512"/>
      <c r="E51" s="512"/>
      <c r="F51" s="513"/>
      <c r="G51" s="788" t="s">
        <v>265</v>
      </c>
      <c r="H51" s="773"/>
      <c r="I51" s="773"/>
      <c r="J51" s="773"/>
      <c r="K51" s="773"/>
      <c r="L51" s="773"/>
      <c r="M51" s="773"/>
      <c r="N51" s="773"/>
      <c r="O51" s="774"/>
      <c r="P51" s="772" t="s">
        <v>59</v>
      </c>
      <c r="Q51" s="773"/>
      <c r="R51" s="773"/>
      <c r="S51" s="773"/>
      <c r="T51" s="773"/>
      <c r="U51" s="773"/>
      <c r="V51" s="773"/>
      <c r="W51" s="773"/>
      <c r="X51" s="774"/>
      <c r="Y51" s="1001"/>
      <c r="Z51" s="409"/>
      <c r="AA51" s="410"/>
      <c r="AB51" s="457" t="s">
        <v>11</v>
      </c>
      <c r="AC51" s="1006"/>
      <c r="AD51" s="1007"/>
      <c r="AE51" s="993" t="s">
        <v>357</v>
      </c>
      <c r="AF51" s="993"/>
      <c r="AG51" s="993"/>
      <c r="AH51" s="993"/>
      <c r="AI51" s="993" t="s">
        <v>363</v>
      </c>
      <c r="AJ51" s="993"/>
      <c r="AK51" s="993"/>
      <c r="AL51" s="993"/>
      <c r="AM51" s="993" t="s">
        <v>472</v>
      </c>
      <c r="AN51" s="993"/>
      <c r="AO51" s="993"/>
      <c r="AP51" s="457"/>
      <c r="AQ51" s="172" t="s">
        <v>355</v>
      </c>
      <c r="AR51" s="165"/>
      <c r="AS51" s="165"/>
      <c r="AT51" s="166"/>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2"/>
      <c r="Z52" s="1003"/>
      <c r="AA52" s="1004"/>
      <c r="AB52" s="1008"/>
      <c r="AC52" s="1009"/>
      <c r="AD52" s="1010"/>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2">
      <c r="A53" s="514"/>
      <c r="B53" s="512"/>
      <c r="C53" s="512"/>
      <c r="D53" s="512"/>
      <c r="E53" s="512"/>
      <c r="F53" s="513"/>
      <c r="G53" s="539"/>
      <c r="H53" s="1011"/>
      <c r="I53" s="1011"/>
      <c r="J53" s="1011"/>
      <c r="K53" s="1011"/>
      <c r="L53" s="1011"/>
      <c r="M53" s="1011"/>
      <c r="N53" s="1011"/>
      <c r="O53" s="1012"/>
      <c r="P53" s="157"/>
      <c r="Q53" s="1019"/>
      <c r="R53" s="1019"/>
      <c r="S53" s="1019"/>
      <c r="T53" s="1019"/>
      <c r="U53" s="1019"/>
      <c r="V53" s="1019"/>
      <c r="W53" s="1019"/>
      <c r="X53" s="1020"/>
      <c r="Y53" s="997" t="s">
        <v>12</v>
      </c>
      <c r="Z53" s="998"/>
      <c r="AA53" s="999"/>
      <c r="AB53" s="550"/>
      <c r="AC53" s="1000"/>
      <c r="AD53" s="100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2">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521"/>
      <c r="AC54" s="996"/>
      <c r="AD54" s="99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2">
      <c r="A55" s="640"/>
      <c r="B55" s="641"/>
      <c r="C55" s="641"/>
      <c r="D55" s="641"/>
      <c r="E55" s="641"/>
      <c r="F55" s="642"/>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301</v>
      </c>
      <c r="AC55" s="1026"/>
      <c r="AD55" s="102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2">
      <c r="A58" s="511" t="s">
        <v>491</v>
      </c>
      <c r="B58" s="512"/>
      <c r="C58" s="512"/>
      <c r="D58" s="512"/>
      <c r="E58" s="512"/>
      <c r="F58" s="513"/>
      <c r="G58" s="788" t="s">
        <v>265</v>
      </c>
      <c r="H58" s="773"/>
      <c r="I58" s="773"/>
      <c r="J58" s="773"/>
      <c r="K58" s="773"/>
      <c r="L58" s="773"/>
      <c r="M58" s="773"/>
      <c r="N58" s="773"/>
      <c r="O58" s="774"/>
      <c r="P58" s="772" t="s">
        <v>59</v>
      </c>
      <c r="Q58" s="773"/>
      <c r="R58" s="773"/>
      <c r="S58" s="773"/>
      <c r="T58" s="773"/>
      <c r="U58" s="773"/>
      <c r="V58" s="773"/>
      <c r="W58" s="773"/>
      <c r="X58" s="774"/>
      <c r="Y58" s="1001"/>
      <c r="Z58" s="409"/>
      <c r="AA58" s="410"/>
      <c r="AB58" s="1005" t="s">
        <v>11</v>
      </c>
      <c r="AC58" s="1006"/>
      <c r="AD58" s="1007"/>
      <c r="AE58" s="993" t="s">
        <v>357</v>
      </c>
      <c r="AF58" s="993"/>
      <c r="AG58" s="993"/>
      <c r="AH58" s="993"/>
      <c r="AI58" s="993" t="s">
        <v>363</v>
      </c>
      <c r="AJ58" s="993"/>
      <c r="AK58" s="993"/>
      <c r="AL58" s="993"/>
      <c r="AM58" s="993" t="s">
        <v>472</v>
      </c>
      <c r="AN58" s="993"/>
      <c r="AO58" s="993"/>
      <c r="AP58" s="457"/>
      <c r="AQ58" s="172" t="s">
        <v>355</v>
      </c>
      <c r="AR58" s="165"/>
      <c r="AS58" s="165"/>
      <c r="AT58" s="166"/>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2"/>
      <c r="Z59" s="1003"/>
      <c r="AA59" s="1004"/>
      <c r="AB59" s="1008"/>
      <c r="AC59" s="1009"/>
      <c r="AD59" s="1010"/>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2">
      <c r="A60" s="514"/>
      <c r="B60" s="512"/>
      <c r="C60" s="512"/>
      <c r="D60" s="512"/>
      <c r="E60" s="512"/>
      <c r="F60" s="513"/>
      <c r="G60" s="539"/>
      <c r="H60" s="1011"/>
      <c r="I60" s="1011"/>
      <c r="J60" s="1011"/>
      <c r="K60" s="1011"/>
      <c r="L60" s="1011"/>
      <c r="M60" s="1011"/>
      <c r="N60" s="1011"/>
      <c r="O60" s="1012"/>
      <c r="P60" s="157"/>
      <c r="Q60" s="1019"/>
      <c r="R60" s="1019"/>
      <c r="S60" s="1019"/>
      <c r="T60" s="1019"/>
      <c r="U60" s="1019"/>
      <c r="V60" s="1019"/>
      <c r="W60" s="1019"/>
      <c r="X60" s="1020"/>
      <c r="Y60" s="997" t="s">
        <v>12</v>
      </c>
      <c r="Z60" s="998"/>
      <c r="AA60" s="999"/>
      <c r="AB60" s="550"/>
      <c r="AC60" s="1000"/>
      <c r="AD60" s="100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2">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521"/>
      <c r="AC61" s="996"/>
      <c r="AD61" s="99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2">
      <c r="A62" s="640"/>
      <c r="B62" s="641"/>
      <c r="C62" s="641"/>
      <c r="D62" s="641"/>
      <c r="E62" s="641"/>
      <c r="F62" s="642"/>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301</v>
      </c>
      <c r="AC62" s="1026"/>
      <c r="AD62" s="102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2">
      <c r="A65" s="511" t="s">
        <v>491</v>
      </c>
      <c r="B65" s="512"/>
      <c r="C65" s="512"/>
      <c r="D65" s="512"/>
      <c r="E65" s="512"/>
      <c r="F65" s="513"/>
      <c r="G65" s="788" t="s">
        <v>265</v>
      </c>
      <c r="H65" s="773"/>
      <c r="I65" s="773"/>
      <c r="J65" s="773"/>
      <c r="K65" s="773"/>
      <c r="L65" s="773"/>
      <c r="M65" s="773"/>
      <c r="N65" s="773"/>
      <c r="O65" s="774"/>
      <c r="P65" s="772" t="s">
        <v>59</v>
      </c>
      <c r="Q65" s="773"/>
      <c r="R65" s="773"/>
      <c r="S65" s="773"/>
      <c r="T65" s="773"/>
      <c r="U65" s="773"/>
      <c r="V65" s="773"/>
      <c r="W65" s="773"/>
      <c r="X65" s="774"/>
      <c r="Y65" s="1001"/>
      <c r="Z65" s="409"/>
      <c r="AA65" s="410"/>
      <c r="AB65" s="1005" t="s">
        <v>11</v>
      </c>
      <c r="AC65" s="1006"/>
      <c r="AD65" s="1007"/>
      <c r="AE65" s="993" t="s">
        <v>357</v>
      </c>
      <c r="AF65" s="993"/>
      <c r="AG65" s="993"/>
      <c r="AH65" s="993"/>
      <c r="AI65" s="993" t="s">
        <v>363</v>
      </c>
      <c r="AJ65" s="993"/>
      <c r="AK65" s="993"/>
      <c r="AL65" s="993"/>
      <c r="AM65" s="993" t="s">
        <v>472</v>
      </c>
      <c r="AN65" s="993"/>
      <c r="AO65" s="993"/>
      <c r="AP65" s="457"/>
      <c r="AQ65" s="172" t="s">
        <v>355</v>
      </c>
      <c r="AR65" s="165"/>
      <c r="AS65" s="165"/>
      <c r="AT65" s="166"/>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2"/>
      <c r="Z66" s="1003"/>
      <c r="AA66" s="1004"/>
      <c r="AB66" s="1008"/>
      <c r="AC66" s="1009"/>
      <c r="AD66" s="1010"/>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2">
      <c r="A67" s="514"/>
      <c r="B67" s="512"/>
      <c r="C67" s="512"/>
      <c r="D67" s="512"/>
      <c r="E67" s="512"/>
      <c r="F67" s="513"/>
      <c r="G67" s="539"/>
      <c r="H67" s="1011"/>
      <c r="I67" s="1011"/>
      <c r="J67" s="1011"/>
      <c r="K67" s="1011"/>
      <c r="L67" s="1011"/>
      <c r="M67" s="1011"/>
      <c r="N67" s="1011"/>
      <c r="O67" s="1012"/>
      <c r="P67" s="157"/>
      <c r="Q67" s="1019"/>
      <c r="R67" s="1019"/>
      <c r="S67" s="1019"/>
      <c r="T67" s="1019"/>
      <c r="U67" s="1019"/>
      <c r="V67" s="1019"/>
      <c r="W67" s="1019"/>
      <c r="X67" s="1020"/>
      <c r="Y67" s="997" t="s">
        <v>12</v>
      </c>
      <c r="Z67" s="998"/>
      <c r="AA67" s="999"/>
      <c r="AB67" s="550"/>
      <c r="AC67" s="1000"/>
      <c r="AD67" s="100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2">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521"/>
      <c r="AC68" s="996"/>
      <c r="AD68" s="99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2">
      <c r="A69" s="640"/>
      <c r="B69" s="641"/>
      <c r="C69" s="641"/>
      <c r="D69" s="641"/>
      <c r="E69" s="641"/>
      <c r="F69" s="642"/>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894" t="s">
        <v>527</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5">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0" t="s">
        <v>28</v>
      </c>
      <c r="B2" s="1031"/>
      <c r="C2" s="1031"/>
      <c r="D2" s="1031"/>
      <c r="E2" s="1031"/>
      <c r="F2" s="1032"/>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2">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33"/>
      <c r="B15" s="1034"/>
      <c r="C15" s="1034"/>
      <c r="D15" s="1034"/>
      <c r="E15" s="1034"/>
      <c r="F15" s="103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33"/>
      <c r="B28" s="1034"/>
      <c r="C28" s="1034"/>
      <c r="D28" s="1034"/>
      <c r="E28" s="1034"/>
      <c r="F28" s="103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33"/>
      <c r="B41" s="1034"/>
      <c r="C41" s="1034"/>
      <c r="D41" s="1034"/>
      <c r="E41" s="1034"/>
      <c r="F41" s="103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5"/>
    <row r="55" spans="1:50" ht="30" customHeight="1" x14ac:dyDescent="0.2">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33"/>
      <c r="B68" s="1034"/>
      <c r="C68" s="1034"/>
      <c r="D68" s="1034"/>
      <c r="E68" s="1034"/>
      <c r="F68" s="103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33"/>
      <c r="B81" s="1034"/>
      <c r="C81" s="1034"/>
      <c r="D81" s="1034"/>
      <c r="E81" s="1034"/>
      <c r="F81" s="103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33"/>
      <c r="B94" s="1034"/>
      <c r="C94" s="1034"/>
      <c r="D94" s="1034"/>
      <c r="E94" s="1034"/>
      <c r="F94" s="103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5"/>
    <row r="108" spans="1:50" ht="30" customHeight="1" x14ac:dyDescent="0.2">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33"/>
      <c r="B121" s="1034"/>
      <c r="C121" s="1034"/>
      <c r="D121" s="1034"/>
      <c r="E121" s="1034"/>
      <c r="F121" s="103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33"/>
      <c r="B134" s="1034"/>
      <c r="C134" s="1034"/>
      <c r="D134" s="1034"/>
      <c r="E134" s="1034"/>
      <c r="F134" s="103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33"/>
      <c r="B147" s="1034"/>
      <c r="C147" s="1034"/>
      <c r="D147" s="1034"/>
      <c r="E147" s="1034"/>
      <c r="F147" s="103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5"/>
    <row r="161" spans="1:50" ht="30" customHeight="1" x14ac:dyDescent="0.2">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33"/>
      <c r="B174" s="1034"/>
      <c r="C174" s="1034"/>
      <c r="D174" s="1034"/>
      <c r="E174" s="1034"/>
      <c r="F174" s="103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33"/>
      <c r="B187" s="1034"/>
      <c r="C187" s="1034"/>
      <c r="D187" s="1034"/>
      <c r="E187" s="1034"/>
      <c r="F187" s="103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33"/>
      <c r="B200" s="1034"/>
      <c r="C200" s="1034"/>
      <c r="D200" s="1034"/>
      <c r="E200" s="1034"/>
      <c r="F200" s="103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5"/>
    <row r="214" spans="1:50" ht="30" customHeight="1" x14ac:dyDescent="0.2">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33"/>
      <c r="B227" s="1034"/>
      <c r="C227" s="1034"/>
      <c r="D227" s="1034"/>
      <c r="E227" s="1034"/>
      <c r="F227" s="103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33"/>
      <c r="B240" s="1034"/>
      <c r="C240" s="1034"/>
      <c r="D240" s="1034"/>
      <c r="E240" s="1034"/>
      <c r="F240" s="103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33"/>
      <c r="B253" s="1034"/>
      <c r="C253" s="1034"/>
      <c r="D253" s="1034"/>
      <c r="E253" s="1034"/>
      <c r="F253" s="103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2018-08-09T08:58:07Z</cp:lastPrinted>
  <dcterms:created xsi:type="dcterms:W3CDTF">2012-03-13T00:50:25Z</dcterms:created>
  <dcterms:modified xsi:type="dcterms:W3CDTF">2018-08-16T10:45:06Z</dcterms:modified>
</cp:coreProperties>
</file>