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<sst xmlns="http://schemas.openxmlformats.org/spreadsheetml/2006/main" count="3101" uniqueCount="714">
  <si>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</si>
  <si>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</si>
  <si>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</si>
  <si>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</si>
  <si>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</si>
  <si>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</si>
  <si>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</si>
  <si>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</si>
  <si>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</si>
  <si>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</si>
  <si>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</si>
  <si>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</si>
  <si>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</si>
  <si>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</si>
  <si>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</si>
  <si>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</si>
  <si>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</si>
  <si>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</si>
  <si>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</si>
  <si>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</si>
  <si>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</si>
  <si>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</si>
  <si>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</si>
  <si>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</si>
  <si>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</si>
  <si>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</si>
  <si>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</si>
  <si>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</si>
  <si>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</si>
  <si>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</si>
  <si>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</si>
  <si>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</si>
  <si>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</si>
  <si>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</si>
  <si>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</si>
  <si>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</si>
  <si>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</si>
  <si>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</si>
  <si>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</si>
  <si>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</si>
  <si>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</si>
  <si>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</si>
  <si>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</si>
  <si>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</si>
  <si>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</si>
  <si>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</si>
  <si>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</si>
  <si>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</si>
  <si>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</si>
  <si>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</si>
  <si>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</si>
  <si>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</si>
  <si>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</si>
  <si>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</si>
  <si>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</si>
  <si>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</si>
  <si>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</si>
  <si>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</si>
  <si>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</si>
  <si>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</si>
  <si>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</si>
  <si>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</si>
  <si>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</si>
  <si>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</si>
  <si>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</si>
  <si>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</si>
  <si>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</si>
  <si>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</si>
  <si>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</si>
  <si>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</si>
  <si>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</si>
  <si>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</si>
  <si>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</si>
  <si>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</si>
  <si>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</si>
  <si>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</si>
  <si>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</si>
  <si>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</si>
  <si>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</si>
  <si>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</si>
  <si>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</si>
  <si>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</si>
  <si>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</si>
  <si>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</si>
  <si>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</si>
  <si>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</si>
  <si>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</si>
  <si>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</si>
  <si>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</si>
  <si>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</si>
  <si>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</si>
  <si>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</si>
  <si>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</si>
  <si>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</si>
  <si>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</si>
  <si>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</si>
  <si>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</si>
  <si>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</si>
  <si>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</si>
  <si>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</si>
  <si>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</si>
  <si>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</si>
  <si>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</si>
  <si>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</si>
  <si>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</si>
  <si>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</si>
  <si>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</si>
  <si>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</si>
  <si>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</si>
  <si>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</si>
  <si>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</si>
  <si>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</si>
  <si>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</si>
  <si>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</si>
  <si>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</si>
  <si>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</si>
  <si>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</si>
  <si>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</si>
  <si>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</si>
  <si>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</si>
  <si>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</si>
  <si>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</si>
  <si>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</si>
  <si>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</si>
  <si>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</si>
  <si>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</si>
  <si>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</si>
  <si>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</si>
  <si>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</si>
  <si>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</si>
  <si>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</si>
  <si>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</si>
  <si>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</si>
  <si>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</si>
  <si>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</si>
  <si>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</si>
  <si>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</si>
  <si>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</si>
  <si>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</si>
  <si>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</si>
  <si>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</si>
  <si>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</si>
  <si>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</si>
  <si>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</si>
  <si>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</si>
  <si>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</si>
  <si>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</si>
  <si>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</si>
  <si>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</si>
  <si>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</si>
  <si>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</si>
  <si>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</si>
  <si>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</si>
  <si>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</si>
  <si>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</si>
  <si>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</si>
  <si>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</si>
  <si>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</si>
  <si>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</si>
  <si>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</si>
  <si>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</si>
  <si>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</si>
  <si>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</si>
  <si>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</si>
  <si>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</si>
  <si>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</si>
  <si>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</si>
  <si>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</si>
  <si>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</si>
  <si>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</si>
  <si>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</si>
  <si>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</si>
  <si>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</si>
  <si>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</si>
  <si>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</si>
  <si>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</si>
  <si>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</si>
  <si>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</si>
  <si>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</si>
  <si>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</si>
  <si>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</si>
  <si>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</si>
  <si>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</si>
  <si>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</si>
  <si>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</si>
  <si>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</si>
  <si>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</si>
  <si>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</si>
  <si>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</si>
  <si>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</si>
  <si>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</si>
  <si>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</si>
  <si>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</si>
  <si>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</si>
  <si>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</si>
  <si>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</si>
  <si>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</si>
  <si>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</si>
  <si>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</si>
  <si>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</si>
  <si>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</si>
  <si>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</si>
  <si>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</si>
  <si>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</si>
  <si>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</si>
  <si>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</si>
  <si>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</si>
  <si>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</si>
  <si>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</si>
  <si>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</si>
  <si>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</si>
  <si>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</si>
  <si>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</si>
  <si>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</si>
  <si>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</si>
  <si>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</si>
  <si>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</si>
  <si>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</si>
  <si>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</si>
  <si>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</si>
  <si>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</si>
  <si>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</si>
  <si>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</si>
  <si>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</si>
  <si>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</si>
  <si>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</si>
  <si>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</si>
  <si>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</si>
  <si>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</si>
  <si>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</si>
  <si>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</si>
  <si>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</si>
  <si>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</si>
  <si>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</si>
  <si>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</si>
  <si>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</si>
  <si>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</si>
  <si>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</si>
  <si>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</si>
  <si>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</si>
  <si>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</si>
  <si>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</si>
  <si>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</si>
  <si>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</si>
  <si>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</si>
  <si>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</si>
  <si>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</si>
  <si>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</si>
  <si>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</si>
  <si>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</si>
  <si>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</si>
  <si>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</si>
  <si>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</si>
  <si>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</si>
  <si>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</si>
  <si>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</si>
  <si>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</si>
  <si>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</si>
  <si>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</si>
  <si>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</si>
  <si>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</si>
  <si>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</si>
  <si>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</si>
  <si>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</si>
  <si>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</si>
  <si>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</si>
  <si>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</si>
  <si>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</si>
  <si>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</si>
  <si>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</si>
  <si>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</si>
  <si>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</si>
  <si>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</si>
  <si>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</si>
  <si>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</si>
  <si>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</si>
  <si>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</si>
  <si>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</si>
  <si>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</si>
  <si>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</si>
  <si>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</si>
  <si>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</si>
  <si>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</si>
  <si>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</si>
  <si>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</si>
  <si>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</si>
  <si>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</si>
  <si>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</si>
  <si>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</si>
  <si>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</si>
  <si>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</si>
  <si>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</si>
  <si>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</si>
  <si>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</si>
  <si>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</si>
  <si>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</si>
  <si>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</si>
  <si>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</si>
  <si>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</si>
  <si>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</si>
  <si>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</si>
  <si>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</si>
  <si>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</si>
  <si>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</si>
  <si>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</si>
  <si>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</si>
  <si>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</si>
  <si>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</si>
  <si>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</si>
  <si>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</si>
  <si>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</si>
  <si>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</si>
  <si>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</si>
  <si>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</si>
  <si>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</si>
  <si>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</si>
  <si>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</si>
  <si>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</si>
  <si>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</si>
  <si>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</si>
  <si>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</si>
  <si>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</si>
  <si>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</si>
  <si>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</si>
  <si>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</si>
  <si>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</si>
  <si>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</si>
  <si>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</si>
  <si>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</si>
  <si>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</si>
  <si>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</si>
  <si>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</si>
  <si>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</si>
  <si>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</si>
  <si>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</si>
  <si>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</si>
  <si>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</si>
  <si>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</si>
  <si>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</si>
  <si>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</si>
  <si>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</si>
  <si>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</si>
  <si>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</si>
  <si>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</si>
  <si>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</si>
  <si>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</si>
  <si>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</si>
  <si>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</si>
  <si>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</si>
  <si>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</si>
  <si>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</si>
  <si>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</si>
  <si>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</si>
  <si>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</si>
  <si>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</si>
  <si>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</si>
  <si>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</si>
  <si>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</si>
  <si>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</si>
  <si>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</si>
  <si>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</si>
  <si>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</si>
  <si>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</si>
  <si>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</si>
  <si>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</si>
  <si>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</si>
  <si>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</si>
  <si>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</si>
  <si>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</si>
  <si>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</si>
  <si>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</si>
  <si>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</si>
  <si>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</si>
  <si>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</si>
  <si>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</si>
  <si>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</si>
  <si>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</si>
  <si>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</si>
  <si>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</si>
  <si>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</si>
  <si>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</si>
  <si>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</si>
  <si>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</si>
  <si>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</si>
  <si>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</si>
  <si>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</si>
  <si>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</si>
  <si>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</si>
  <si>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</si>
  <si>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</si>
  <si>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</si>
  <si>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</si>
  <si>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</si>
  <si>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</si>
  <si>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</si>
  <si>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</si>
  <si>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</si>
  <si>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</si>
  <si>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</si>
  <si>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</si>
  <si>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</si>
  <si>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</si>
  <si>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</si>
  <si>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</si>
  <si>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</si>
  <si>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</si>
  <si>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</si>
  <si>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</si>
  <si>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</si>
  <si>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</si>
  <si>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</si>
  <si>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</si>
  <si>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</si>
  <si>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</si>
  <si>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</si>
  <si>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</si>
  <si>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</si>
  <si>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</si>
  <si>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</si>
  <si>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</si>
  <si>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</si>
  <si>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</si>
  <si>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</si>
  <si>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</si>
  <si>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</si>
  <si>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</si>
  <si>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</si>
  <si>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</si>
  <si>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</si>
  <si>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</si>
  <si>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</si>
  <si>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</si>
  <si>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</si>
  <si>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</si>
  <si>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</si>
  <si>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</si>
  <si>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</si>
  <si>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</si>
  <si>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</si>
  <si>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</si>
  <si>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</si>
  <si>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</si>
  <si>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</si>
  <si>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</si>
  <si>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</si>
  <si>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</si>
  <si>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</si>
  <si>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</si>
  <si>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</si>
  <si>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</si>
  <si>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</si>
  <si>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</si>
  <si>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</si>
  <si>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</si>
  <si>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</si>
  <si>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</si>
  <si>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</si>
  <si>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</si>
  <si>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</si>
  <si>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</si>
  <si>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</si>
  <si>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</si>
  <si>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</si>
  <si>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</si>
  <si>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</si>
  <si>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</si>
  <si>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</si>
  <si>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</si>
  <si>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</si>
  <si>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</si>
  <si>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</si>
  <si>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</si>
  <si>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</si>
  <si>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</si>
  <si>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</si>
  <si>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</si>
  <si>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</si>
  <si>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</si>
  <si>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</si>
  <si>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</si>
  <si>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</si>
  <si>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</si>
  <si>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</si>
  <si>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</si>
  <si>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</si>
  <si>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</si>
  <si>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</si>
  <si>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</si>
  <si>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</si>
  <si>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</si>
  <si>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</si>
  <si>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</si>
  <si>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</si>
  <si>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</si>
  <si>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</si>
  <si>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</si>
  <si>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</si>
  <si>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</si>
  <si>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</si>
  <si>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</si>
  <si>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</si>
  <si>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</si>
  <si>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</si>
  <si>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</si>
  <si>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</si>
  <si>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</si>
  <si>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</si>
  <si>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</si>
  <si>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</si>
  <si>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</si>
  <si>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</si>
  <si>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</si>
  <si>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</si>
  <si>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</si>
  <si>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</si>
  <si>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</si>
  <si>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</si>
  <si>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</si>
  <si>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</si>
  <si>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</si>
  <si>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</si>
  <si>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</si>
  <si>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</si>
  <si>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</si>
  <si>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</si>
  <si>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</si>
  <si>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</si>
  <si>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</si>
  <si>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</si>
  <si>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</si>
  <si>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</si>
  <si>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</si>
  <si>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</si>
  <si>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</si>
  <si>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</si>
  <si>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</si>
  <si>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</si>
  <si>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</si>
  <si>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パリ協定等を受けた中長期的温室効果ガス排出削減対策検討調査費</t>
    <phoneticPr fontId="5"/>
  </si>
  <si>
    <t>環境省</t>
  </si>
  <si>
    <t>地球環境局</t>
    <phoneticPr fontId="5"/>
  </si>
  <si>
    <t>総務課低炭素社会推進室</t>
    <phoneticPr fontId="5"/>
  </si>
  <si>
    <t>室長　木野 修宏</t>
    <phoneticPr fontId="5"/>
  </si>
  <si>
    <t>○</t>
  </si>
  <si>
    <t>特別会計に関する法律第85条第3項第1号ホ
施行令第50条第7項第10号</t>
    <phoneticPr fontId="5"/>
  </si>
  <si>
    <t>パリ協定、地球温暖化対策計画（平成28年5月13日閣議決定）、等</t>
    <phoneticPr fontId="5"/>
  </si>
  <si>
    <t>パリ協定に規定された目標の５年ごとの提出・更新のサイクルを踏まえ、我が国の2030年度に2013年度比26%削減するという中期目標の更新・前進を行うとともに、地球温暖化対策計画の見直しを行う。また、パリ協定等やG7首脳宣言を踏まえ、長期の温室効果ガス低排出発展戦略を策定・提出を行う。</t>
    <phoneticPr fontId="5"/>
  </si>
  <si>
    <t>パリ協定で規定された削減目標に関する我が国の「貢献」（削減目標）の提出・更新や地球温暖化対策の見直しに備え、再生可能エネルギーの導入拡大や交通・社会システムの低炭素化、省エネを始めとする目標達成のための地球温暖化対策・施策の検討や評価を定量的な分析ツールを用いて実施する。また、長期低炭素ビジョンで示した将来の絵姿の実現に向けた道筋を検討するとともに、そのビジョンを土台として、長期低排出発展戦略を2020年の期限に十分に先立って提出するべく準備を進める。</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</si>
  <si>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</si>
  <si>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</si>
  <si>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</si>
  <si>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</si>
  <si>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</si>
  <si>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環境保全調査等委託費</t>
    <rPh sb="0" eb="2">
      <t>カンキョウ</t>
    </rPh>
    <rPh sb="2" eb="4">
      <t>ホゼン</t>
    </rPh>
    <rPh sb="4" eb="6">
      <t>チョウサ</t>
    </rPh>
    <rPh sb="6" eb="7">
      <t>トウ</t>
    </rPh>
    <rPh sb="7" eb="10">
      <t>イタクヒ</t>
    </rPh>
    <phoneticPr fontId="5"/>
  </si>
  <si>
    <t>-</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</si>
  <si>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</si>
  <si>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</si>
  <si>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</si>
  <si>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</si>
  <si>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t>
    <phoneticPr fontId="5"/>
  </si>
  <si>
    <t>-</t>
    <phoneticPr fontId="5"/>
  </si>
  <si>
    <t>中長期的温室効果ガス排出削減対策を検討するための報告書数</t>
    <phoneticPr fontId="5"/>
  </si>
  <si>
    <t>件</t>
    <rPh sb="0" eb="1">
      <t>ケン</t>
    </rPh>
    <phoneticPr fontId="5"/>
  </si>
  <si>
    <t>単年度執行額／報告書数　　　　　　　　　　　　</t>
    <phoneticPr fontId="5"/>
  </si>
  <si>
    <t>百万円</t>
    <rPh sb="0" eb="2">
      <t>ヒャクマン</t>
    </rPh>
    <rPh sb="2" eb="3">
      <t>エン</t>
    </rPh>
    <phoneticPr fontId="5"/>
  </si>
  <si>
    <t>百万円/報告書数</t>
    <phoneticPr fontId="5"/>
  </si>
  <si>
    <t>ー</t>
    <phoneticPr fontId="5"/>
  </si>
  <si>
    <t>-</t>
    <phoneticPr fontId="5"/>
  </si>
  <si>
    <t>1.地球温暖化対策の推進</t>
    <phoneticPr fontId="5"/>
  </si>
  <si>
    <t>温室効果ガス総排出量（CO2換算トン）</t>
    <phoneticPr fontId="5"/>
  </si>
  <si>
    <t>百万トン</t>
    <rPh sb="0" eb="2">
      <t>ヒャクマン</t>
    </rPh>
    <phoneticPr fontId="5"/>
  </si>
  <si>
    <t>有</t>
  </si>
  <si>
    <t>‐</t>
  </si>
  <si>
    <t>国全体の温室効果ガス削減目標の更新・前進や長期の低排出発展戦略の策定に向けた検討を行う事業であり、国民や社会のニーズを的確に反映している。</t>
    <phoneticPr fontId="5"/>
  </si>
  <si>
    <t>国全体の温室効果ガス排出削減目標及び長期の低排出発展戦略の検討は、国が責任を持って実施すべきものである。</t>
    <phoneticPr fontId="5"/>
  </si>
  <si>
    <t>我が国が国際的に登録した2030年度26%削減目標の更新・前進を行うものであり、優先度の高い事業である。</t>
    <phoneticPr fontId="5"/>
  </si>
  <si>
    <t>外部有識者へのヒアリング等を通じて、コスト削減・効率化のための指摘等を受けつつ、工夫を行う。</t>
    <phoneticPr fontId="5"/>
  </si>
  <si>
    <t>国際機関等の既存データの活用や外部有識者へのヒアリング等を通じて、より効果的あるいは低コストに実施するための指摘等を受け、工夫を行う。</t>
    <phoneticPr fontId="5"/>
  </si>
  <si>
    <t>A.みずほ情報総研（株）</t>
    <phoneticPr fontId="5"/>
  </si>
  <si>
    <t>B.三菱ＵＦＪリサーチ＆コンサルティング（株）</t>
    <phoneticPr fontId="5"/>
  </si>
  <si>
    <t>C.（株）価値総合研究所</t>
    <phoneticPr fontId="5"/>
  </si>
  <si>
    <t>D.東京電力エナジーパートナー(株)</t>
    <phoneticPr fontId="5"/>
  </si>
  <si>
    <t>E.（株）三菱総合研究所</t>
    <phoneticPr fontId="5"/>
  </si>
  <si>
    <t>G.みずほ情報総研（株）</t>
    <phoneticPr fontId="5"/>
  </si>
  <si>
    <t>H.国立大学法人東京大学</t>
    <phoneticPr fontId="5"/>
  </si>
  <si>
    <t>☑</t>
  </si>
  <si>
    <t>非エネルギー起源CO2、CH4、N2O及び農林水産部門CO2の排出量等推計</t>
    <phoneticPr fontId="5"/>
  </si>
  <si>
    <t>「長期低炭素ビジョン」に関する説明会の開催、温室効果ガス大量排出事業分野における現状及び将来の低炭素化の見通しに関する調査・検討等</t>
    <rPh sb="64" eb="65">
      <t>トウ</t>
    </rPh>
    <phoneticPr fontId="5"/>
  </si>
  <si>
    <t>東京電力エナジーパートナー(株)</t>
    <phoneticPr fontId="5"/>
  </si>
  <si>
    <t>-</t>
    <phoneticPr fontId="5"/>
  </si>
  <si>
    <t>設備面や運用面等における低炭素化の現状及び対策の検討</t>
    <phoneticPr fontId="5"/>
  </si>
  <si>
    <t>再生可能エネルギー導入促進に向けた調査・検討、HP給湯器を用いたデマンドレスポンスによる影響評価</t>
    <phoneticPr fontId="5"/>
  </si>
  <si>
    <t>-</t>
    <phoneticPr fontId="5"/>
  </si>
  <si>
    <t>-</t>
    <phoneticPr fontId="5"/>
  </si>
  <si>
    <t>民生部門における温暖化対策の効果の定量的評価、民生部門における温室効果ガス削減対策・施策等の検討、輸送機器の燃費動向調査等</t>
    <phoneticPr fontId="5"/>
  </si>
  <si>
    <t>民生部門の推計モデルに関する作業のうち、入力データの精緻化に係る作業</t>
    <phoneticPr fontId="5"/>
  </si>
  <si>
    <t>I.(株)日本総合研究所</t>
    <phoneticPr fontId="5"/>
  </si>
  <si>
    <t>J.University of California Berke-ley</t>
    <phoneticPr fontId="5"/>
  </si>
  <si>
    <t>K.国立大学法人東京大学</t>
    <phoneticPr fontId="5"/>
  </si>
  <si>
    <t>(株)日本総合研究所</t>
    <phoneticPr fontId="5"/>
  </si>
  <si>
    <t>再生可能エネルギー導入拡大時の統合的な分析手法の調査等</t>
    <rPh sb="26" eb="27">
      <t>トウ</t>
    </rPh>
    <phoneticPr fontId="5"/>
  </si>
  <si>
    <t>University of California Berke-ley</t>
    <phoneticPr fontId="5"/>
  </si>
  <si>
    <t>国内外の再生可能エネルギー導入量分析手法に関する情報収集</t>
    <phoneticPr fontId="5"/>
  </si>
  <si>
    <t>国立大学法人東京大学</t>
    <phoneticPr fontId="5"/>
  </si>
  <si>
    <t>エネルギー需給を統合的に分析するための分析手法について検討等</t>
    <rPh sb="29" eb="30">
      <t>トウ</t>
    </rPh>
    <phoneticPr fontId="5"/>
  </si>
  <si>
    <t>(株)イー・コンザル</t>
    <rPh sb="0" eb="3">
      <t>カブ</t>
    </rPh>
    <phoneticPr fontId="5"/>
  </si>
  <si>
    <t>(株)みやまスマートエネルギー</t>
    <rPh sb="0" eb="3">
      <t>カブ</t>
    </rPh>
    <phoneticPr fontId="5"/>
  </si>
  <si>
    <t>東京海上日動リスクコンサルティング（株）</t>
    <phoneticPr fontId="5"/>
  </si>
  <si>
    <t>パリ協定を踏まえた将来の中長期の温室効果ガス排出量の推計等</t>
    <rPh sb="28" eb="29">
      <t>トウ</t>
    </rPh>
    <phoneticPr fontId="5"/>
  </si>
  <si>
    <t>日本テピア(株)</t>
    <rPh sb="0" eb="2">
      <t>ニホン</t>
    </rPh>
    <rPh sb="5" eb="8">
      <t>カブ</t>
    </rPh>
    <phoneticPr fontId="5"/>
  </si>
  <si>
    <t>(株)数理計画</t>
    <rPh sb="0" eb="3">
      <t>カブ</t>
    </rPh>
    <rPh sb="3" eb="5">
      <t>スウリ</t>
    </rPh>
    <rPh sb="5" eb="7">
      <t>ケイカク</t>
    </rPh>
    <phoneticPr fontId="5"/>
  </si>
  <si>
    <t>国立大学法人大阪大学</t>
    <rPh sb="0" eb="2">
      <t>コクリツ</t>
    </rPh>
    <rPh sb="2" eb="4">
      <t>ダイガク</t>
    </rPh>
    <rPh sb="4" eb="6">
      <t>ホウジン</t>
    </rPh>
    <rPh sb="6" eb="8">
      <t>オオサカ</t>
    </rPh>
    <rPh sb="8" eb="10">
      <t>ダイガク</t>
    </rPh>
    <phoneticPr fontId="5"/>
  </si>
  <si>
    <t>-</t>
    <phoneticPr fontId="5"/>
  </si>
  <si>
    <t>Genscape Japan（株）</t>
    <phoneticPr fontId="5"/>
  </si>
  <si>
    <t>送配電線の実際の利用状況等を分単位の時間分解能で情報収集</t>
    <phoneticPr fontId="5"/>
  </si>
  <si>
    <t>民生部門における温暖化対策の効果の定量的評価のうち、家庭からの二酸化炭素排出量の推計に係る実態調査　全国試験調査を用いた分析の一部</t>
    <phoneticPr fontId="5"/>
  </si>
  <si>
    <t>三菱ＵＦＪリサーチ＆コンサルティング（株）</t>
    <phoneticPr fontId="5"/>
  </si>
  <si>
    <t>（株）価値総合研究所</t>
    <phoneticPr fontId="5"/>
  </si>
  <si>
    <t>（株）三菱総合研究所</t>
    <phoneticPr fontId="5"/>
  </si>
  <si>
    <t>みずほ情報総研（株）</t>
    <phoneticPr fontId="5"/>
  </si>
  <si>
    <t>国立大学法人東京大学</t>
    <phoneticPr fontId="5"/>
  </si>
  <si>
    <t>みずほ情報総研（株）</t>
    <phoneticPr fontId="5"/>
  </si>
  <si>
    <t>HP給湯器等を用いたデマンドレスポンスに関する定量的検討</t>
    <phoneticPr fontId="5"/>
  </si>
  <si>
    <t>HP給湯器等を用いたデマンドレスポンスに関する定量的検討</t>
    <phoneticPr fontId="5"/>
  </si>
  <si>
    <t>英国等の再生可能エネルギー政策の概観、導入拡大支援策、火力発電規制動向及び今後の課題等に関する調査業務</t>
    <phoneticPr fontId="5"/>
  </si>
  <si>
    <t>中国及び韓国の再生可能エネルギー政策の概観、導入拡大支援策、火力発電規制動向及び今後の課題等に関する調査業務</t>
    <rPh sb="0" eb="2">
      <t>チュウゴク</t>
    </rPh>
    <rPh sb="2" eb="3">
      <t>オヨ</t>
    </rPh>
    <rPh sb="4" eb="6">
      <t>カンコク</t>
    </rPh>
    <phoneticPr fontId="5"/>
  </si>
  <si>
    <t>人件費</t>
    <rPh sb="0" eb="3">
      <t>ジンケンヒ</t>
    </rPh>
    <phoneticPr fontId="5"/>
  </si>
  <si>
    <t>外注費</t>
    <rPh sb="0" eb="3">
      <t>ガイチュウヒ</t>
    </rPh>
    <phoneticPr fontId="5"/>
  </si>
  <si>
    <t>雑役務費</t>
    <rPh sb="0" eb="1">
      <t>ザツ</t>
    </rPh>
    <rPh sb="1" eb="4">
      <t>エキムヒ</t>
    </rPh>
    <phoneticPr fontId="5"/>
  </si>
  <si>
    <t>旅費</t>
    <rPh sb="0" eb="2">
      <t>リョヒ</t>
    </rPh>
    <phoneticPr fontId="5"/>
  </si>
  <si>
    <t>その他業務費</t>
    <rPh sb="2" eb="3">
      <t>タ</t>
    </rPh>
    <rPh sb="3" eb="6">
      <t>ギョウムヒ</t>
    </rPh>
    <phoneticPr fontId="5"/>
  </si>
  <si>
    <t>諸謝金、消耗品費、印刷製本費、会議費</t>
    <rPh sb="0" eb="1">
      <t>ショ</t>
    </rPh>
    <rPh sb="1" eb="3">
      <t>シャキン</t>
    </rPh>
    <rPh sb="4" eb="7">
      <t>ショウモウヒン</t>
    </rPh>
    <rPh sb="7" eb="8">
      <t>ヒ</t>
    </rPh>
    <rPh sb="9" eb="11">
      <t>インサツ</t>
    </rPh>
    <rPh sb="11" eb="13">
      <t>セイホン</t>
    </rPh>
    <rPh sb="13" eb="14">
      <t>ヒ</t>
    </rPh>
    <rPh sb="15" eb="18">
      <t>カイギヒ</t>
    </rPh>
    <phoneticPr fontId="5"/>
  </si>
  <si>
    <t>その他</t>
    <rPh sb="2" eb="3">
      <t>タ</t>
    </rPh>
    <phoneticPr fontId="5"/>
  </si>
  <si>
    <t>一般管理費、消費税</t>
    <rPh sb="0" eb="2">
      <t>イッパン</t>
    </rPh>
    <rPh sb="2" eb="5">
      <t>カンリヒ</t>
    </rPh>
    <rPh sb="6" eb="9">
      <t>ショウヒゼイ</t>
    </rPh>
    <phoneticPr fontId="5"/>
  </si>
  <si>
    <t>パリ協定を踏まえた将来の中長期の温室効果ガス排出量の推計等</t>
    <rPh sb="2" eb="4">
      <t>キョウテイ</t>
    </rPh>
    <rPh sb="5" eb="6">
      <t>フ</t>
    </rPh>
    <rPh sb="9" eb="11">
      <t>ショウライ</t>
    </rPh>
    <rPh sb="12" eb="15">
      <t>チュウチョウキ</t>
    </rPh>
    <rPh sb="16" eb="18">
      <t>オンシツ</t>
    </rPh>
    <rPh sb="18" eb="20">
      <t>コウカ</t>
    </rPh>
    <rPh sb="22" eb="24">
      <t>ハイシュツ</t>
    </rPh>
    <rPh sb="24" eb="25">
      <t>リョウ</t>
    </rPh>
    <rPh sb="26" eb="28">
      <t>スイケイ</t>
    </rPh>
    <rPh sb="28" eb="29">
      <t>トウ</t>
    </rPh>
    <phoneticPr fontId="5"/>
  </si>
  <si>
    <t>HFC等4ガスの排出量推計</t>
    <phoneticPr fontId="5"/>
  </si>
  <si>
    <t>B、HFC等4ガスの排出量推計</t>
    <phoneticPr fontId="5"/>
  </si>
  <si>
    <t>派遣社員費</t>
    <rPh sb="0" eb="2">
      <t>ハケン</t>
    </rPh>
    <rPh sb="2" eb="4">
      <t>シャイン</t>
    </rPh>
    <rPh sb="4" eb="5">
      <t>ヒ</t>
    </rPh>
    <phoneticPr fontId="5"/>
  </si>
  <si>
    <t>有識者ヒアリング旅費等</t>
    <rPh sb="0" eb="3">
      <t>ユウシキシャ</t>
    </rPh>
    <rPh sb="8" eb="10">
      <t>リョヒ</t>
    </rPh>
    <rPh sb="10" eb="11">
      <t>トウ</t>
    </rPh>
    <phoneticPr fontId="5"/>
  </si>
  <si>
    <t>消費税</t>
    <rPh sb="0" eb="3">
      <t>ショウヒゼイ</t>
    </rPh>
    <phoneticPr fontId="5"/>
  </si>
  <si>
    <t>業務費</t>
    <rPh sb="0" eb="3">
      <t>ギョウムヒ</t>
    </rPh>
    <phoneticPr fontId="5"/>
  </si>
  <si>
    <t>借料及び損料</t>
    <rPh sb="0" eb="2">
      <t>シャクリョウ</t>
    </rPh>
    <rPh sb="2" eb="3">
      <t>オヨ</t>
    </rPh>
    <rPh sb="4" eb="6">
      <t>ソンリョウ</t>
    </rPh>
    <phoneticPr fontId="5"/>
  </si>
  <si>
    <t>諸謝金、旅費、印刷製本費</t>
    <rPh sb="0" eb="1">
      <t>ショ</t>
    </rPh>
    <rPh sb="1" eb="3">
      <t>シャキン</t>
    </rPh>
    <rPh sb="4" eb="6">
      <t>リョヒ</t>
    </rPh>
    <rPh sb="7" eb="9">
      <t>インサツ</t>
    </rPh>
    <rPh sb="9" eb="11">
      <t>セイホン</t>
    </rPh>
    <rPh sb="11" eb="12">
      <t>ヒ</t>
    </rPh>
    <phoneticPr fontId="5"/>
  </si>
  <si>
    <t>長期低炭素ビジョンに関する説明会の開催等</t>
    <rPh sb="0" eb="2">
      <t>チョウキ</t>
    </rPh>
    <rPh sb="2" eb="5">
      <t>テイタンソ</t>
    </rPh>
    <rPh sb="10" eb="11">
      <t>カン</t>
    </rPh>
    <rPh sb="13" eb="16">
      <t>セツメイカイ</t>
    </rPh>
    <rPh sb="17" eb="19">
      <t>カイサイ</t>
    </rPh>
    <rPh sb="19" eb="20">
      <t>トウ</t>
    </rPh>
    <phoneticPr fontId="5"/>
  </si>
  <si>
    <t>長期低炭素ジョン説明会会場費</t>
    <rPh sb="0" eb="2">
      <t>チョウキ</t>
    </rPh>
    <rPh sb="2" eb="5">
      <t>テイタンソ</t>
    </rPh>
    <rPh sb="8" eb="11">
      <t>セツメイカイ</t>
    </rPh>
    <rPh sb="11" eb="14">
      <t>カイジョウヒ</t>
    </rPh>
    <phoneticPr fontId="5"/>
  </si>
  <si>
    <t>設備面や運用面等における低炭素化の現状及び対策の検討</t>
    <phoneticPr fontId="5"/>
  </si>
  <si>
    <t>F. 東京海上日動リスクコンサルティング（株）</t>
    <phoneticPr fontId="5"/>
  </si>
  <si>
    <t>D</t>
    <phoneticPr fontId="5"/>
  </si>
  <si>
    <t>F、諸外国の再生可能エネルギー政策の調査</t>
    <phoneticPr fontId="5"/>
  </si>
  <si>
    <t>旅費、諸謝金、借料及び損料、消耗品費、会議費</t>
    <rPh sb="0" eb="2">
      <t>リョヒ</t>
    </rPh>
    <rPh sb="3" eb="4">
      <t>ショ</t>
    </rPh>
    <rPh sb="4" eb="6">
      <t>シャキン</t>
    </rPh>
    <rPh sb="7" eb="9">
      <t>シャクリョウ</t>
    </rPh>
    <rPh sb="9" eb="10">
      <t>オヨ</t>
    </rPh>
    <rPh sb="11" eb="13">
      <t>ソンリョウ</t>
    </rPh>
    <rPh sb="14" eb="17">
      <t>ショウモウヒン</t>
    </rPh>
    <rPh sb="17" eb="18">
      <t>ヒ</t>
    </rPh>
    <rPh sb="19" eb="22">
      <t>カイギヒ</t>
    </rPh>
    <phoneticPr fontId="5"/>
  </si>
  <si>
    <t>諸外国における際エネ等分散型エネ普及動向調査等</t>
    <rPh sb="0" eb="3">
      <t>ショガイコク</t>
    </rPh>
    <rPh sb="7" eb="8">
      <t>サイ</t>
    </rPh>
    <rPh sb="10" eb="11">
      <t>トウ</t>
    </rPh>
    <rPh sb="11" eb="14">
      <t>ブンサンガタ</t>
    </rPh>
    <rPh sb="16" eb="18">
      <t>フキュウ</t>
    </rPh>
    <rPh sb="18" eb="20">
      <t>ドウコウ</t>
    </rPh>
    <rPh sb="20" eb="22">
      <t>チョウサ</t>
    </rPh>
    <rPh sb="22" eb="23">
      <t>トウ</t>
    </rPh>
    <phoneticPr fontId="5"/>
  </si>
  <si>
    <t>エコキュート実証実験等</t>
    <rPh sb="6" eb="8">
      <t>ジッショウ</t>
    </rPh>
    <rPh sb="8" eb="10">
      <t>ジッケン</t>
    </rPh>
    <rPh sb="10" eb="11">
      <t>トウ</t>
    </rPh>
    <phoneticPr fontId="5"/>
  </si>
  <si>
    <t>諸謝金、旅費、印刷製本費、消耗品費、印刷製本費、借料及び損料、会議費</t>
    <rPh sb="0" eb="1">
      <t>ショ</t>
    </rPh>
    <rPh sb="1" eb="3">
      <t>シャキン</t>
    </rPh>
    <rPh sb="4" eb="6">
      <t>リョヒ</t>
    </rPh>
    <rPh sb="7" eb="9">
      <t>インサツ</t>
    </rPh>
    <rPh sb="9" eb="11">
      <t>セイホン</t>
    </rPh>
    <rPh sb="11" eb="12">
      <t>ヒ</t>
    </rPh>
    <rPh sb="13" eb="16">
      <t>ショウモウヒン</t>
    </rPh>
    <rPh sb="16" eb="17">
      <t>ヒ</t>
    </rPh>
    <rPh sb="18" eb="20">
      <t>インサツ</t>
    </rPh>
    <rPh sb="20" eb="22">
      <t>セイホン</t>
    </rPh>
    <rPh sb="22" eb="23">
      <t>ヒ</t>
    </rPh>
    <rPh sb="24" eb="26">
      <t>シャクリョウ</t>
    </rPh>
    <rPh sb="26" eb="27">
      <t>オヨ</t>
    </rPh>
    <rPh sb="28" eb="30">
      <t>ソンリョウ</t>
    </rPh>
    <rPh sb="31" eb="34">
      <t>カイギヒ</t>
    </rPh>
    <phoneticPr fontId="5"/>
  </si>
  <si>
    <t>M.</t>
    <phoneticPr fontId="5"/>
  </si>
  <si>
    <t>人件費</t>
    <rPh sb="0" eb="3">
      <t>ジンケンヒ</t>
    </rPh>
    <phoneticPr fontId="5"/>
  </si>
  <si>
    <t>外注費</t>
    <rPh sb="0" eb="3">
      <t>ガイチュウヒ</t>
    </rPh>
    <phoneticPr fontId="5"/>
  </si>
  <si>
    <t>雑役務費</t>
    <rPh sb="0" eb="1">
      <t>ザツ</t>
    </rPh>
    <rPh sb="1" eb="4">
      <t>エキムヒ</t>
    </rPh>
    <phoneticPr fontId="5"/>
  </si>
  <si>
    <t>その他業務費</t>
    <rPh sb="2" eb="3">
      <t>タ</t>
    </rPh>
    <rPh sb="3" eb="6">
      <t>ギョウムヒ</t>
    </rPh>
    <phoneticPr fontId="5"/>
  </si>
  <si>
    <t>諸謝金、印刷製本費</t>
    <rPh sb="0" eb="1">
      <t>ショ</t>
    </rPh>
    <rPh sb="1" eb="3">
      <t>シャキン</t>
    </rPh>
    <rPh sb="4" eb="6">
      <t>インサツ</t>
    </rPh>
    <rPh sb="6" eb="8">
      <t>セイホン</t>
    </rPh>
    <rPh sb="8" eb="9">
      <t>ヒ</t>
    </rPh>
    <phoneticPr fontId="5"/>
  </si>
  <si>
    <t>その他</t>
    <rPh sb="2" eb="3">
      <t>タ</t>
    </rPh>
    <phoneticPr fontId="5"/>
  </si>
  <si>
    <t>一般管理費、消費税</t>
    <rPh sb="0" eb="2">
      <t>イッパン</t>
    </rPh>
    <rPh sb="2" eb="5">
      <t>カンリヒ</t>
    </rPh>
    <rPh sb="6" eb="9">
      <t>ショウヒゼイ</t>
    </rPh>
    <phoneticPr fontId="5"/>
  </si>
  <si>
    <t>業務費</t>
    <rPh sb="0" eb="3">
      <t>ギョウムヒ</t>
    </rPh>
    <phoneticPr fontId="5"/>
  </si>
  <si>
    <t>消費税</t>
    <rPh sb="0" eb="3">
      <t>ショウヒゼイ</t>
    </rPh>
    <phoneticPr fontId="5"/>
  </si>
  <si>
    <t>民生部門における地球温暖化対策の定量的評価等</t>
    <rPh sb="0" eb="2">
      <t>ミンセイ</t>
    </rPh>
    <rPh sb="2" eb="4">
      <t>ブモン</t>
    </rPh>
    <rPh sb="8" eb="10">
      <t>チキュウ</t>
    </rPh>
    <rPh sb="10" eb="13">
      <t>オンダンカ</t>
    </rPh>
    <rPh sb="13" eb="15">
      <t>タイサク</t>
    </rPh>
    <rPh sb="16" eb="19">
      <t>テイリョウテキ</t>
    </rPh>
    <rPh sb="19" eb="21">
      <t>ヒョウカ</t>
    </rPh>
    <rPh sb="21" eb="22">
      <t>トウ</t>
    </rPh>
    <phoneticPr fontId="5"/>
  </si>
  <si>
    <t>エネルギー・資源学会研究発表会参加代</t>
    <rPh sb="6" eb="8">
      <t>シゲン</t>
    </rPh>
    <rPh sb="8" eb="10">
      <t>ガッカイ</t>
    </rPh>
    <rPh sb="10" eb="12">
      <t>ケンキュウ</t>
    </rPh>
    <rPh sb="12" eb="15">
      <t>ハッピョウカイ</t>
    </rPh>
    <rPh sb="15" eb="17">
      <t>サンカ</t>
    </rPh>
    <rPh sb="17" eb="18">
      <t>ダイ</t>
    </rPh>
    <phoneticPr fontId="5"/>
  </si>
  <si>
    <t>H、民生部門の冷暖房エネルギー消費量推計モデルのデータ整備業務</t>
    <rPh sb="2" eb="4">
      <t>ミンセイ</t>
    </rPh>
    <rPh sb="4" eb="6">
      <t>ブモン</t>
    </rPh>
    <rPh sb="7" eb="10">
      <t>レイダンボウ</t>
    </rPh>
    <rPh sb="15" eb="18">
      <t>ショウヒリョウ</t>
    </rPh>
    <rPh sb="18" eb="20">
      <t>スイケイ</t>
    </rPh>
    <rPh sb="27" eb="29">
      <t>セイビ</t>
    </rPh>
    <rPh sb="29" eb="31">
      <t>ギョウム</t>
    </rPh>
    <phoneticPr fontId="5"/>
  </si>
  <si>
    <t>再生可能エネルギー導入拡大時の統合的な分析手法の調査等</t>
    <rPh sb="0" eb="2">
      <t>サイセイ</t>
    </rPh>
    <rPh sb="2" eb="4">
      <t>カノウ</t>
    </rPh>
    <rPh sb="9" eb="11">
      <t>ドウニュウ</t>
    </rPh>
    <rPh sb="11" eb="14">
      <t>カクダイジ</t>
    </rPh>
    <rPh sb="15" eb="18">
      <t>トウゴウテキ</t>
    </rPh>
    <rPh sb="19" eb="21">
      <t>ブンセキ</t>
    </rPh>
    <rPh sb="21" eb="23">
      <t>シュホウ</t>
    </rPh>
    <rPh sb="24" eb="26">
      <t>チョウサ</t>
    </rPh>
    <rPh sb="26" eb="27">
      <t>トウ</t>
    </rPh>
    <phoneticPr fontId="5"/>
  </si>
  <si>
    <t>J、送配電線の実際の利用状況等を分単位の時間分解能で情報収集</t>
    <phoneticPr fontId="5"/>
  </si>
  <si>
    <t>データベース利用料</t>
    <rPh sb="6" eb="9">
      <t>リヨウリョウ</t>
    </rPh>
    <phoneticPr fontId="5"/>
  </si>
  <si>
    <t>長期低炭素ビジョンに描く将来像の実現方法検討等</t>
    <rPh sb="0" eb="2">
      <t>チョウキ</t>
    </rPh>
    <rPh sb="2" eb="5">
      <t>テイタンソ</t>
    </rPh>
    <rPh sb="10" eb="11">
      <t>エガ</t>
    </rPh>
    <rPh sb="12" eb="15">
      <t>ショウライゾウ</t>
    </rPh>
    <rPh sb="16" eb="18">
      <t>ジツゲン</t>
    </rPh>
    <rPh sb="18" eb="20">
      <t>ホウホウ</t>
    </rPh>
    <rPh sb="20" eb="22">
      <t>ケントウ</t>
    </rPh>
    <rPh sb="22" eb="23">
      <t>トウ</t>
    </rPh>
    <phoneticPr fontId="5"/>
  </si>
  <si>
    <t>人件費</t>
    <rPh sb="0" eb="3">
      <t>ジンケンヒ</t>
    </rPh>
    <phoneticPr fontId="5"/>
  </si>
  <si>
    <t>物流に係るCO2削減メニューの調査等</t>
    <rPh sb="0" eb="2">
      <t>ブツリュウ</t>
    </rPh>
    <rPh sb="3" eb="4">
      <t>カカ</t>
    </rPh>
    <rPh sb="8" eb="10">
      <t>サクゲン</t>
    </rPh>
    <rPh sb="15" eb="17">
      <t>チョウサ</t>
    </rPh>
    <rPh sb="17" eb="18">
      <t>トウ</t>
    </rPh>
    <phoneticPr fontId="5"/>
  </si>
  <si>
    <t>雑役務費</t>
    <rPh sb="0" eb="1">
      <t>ザツ</t>
    </rPh>
    <rPh sb="1" eb="4">
      <t>エキムヒ</t>
    </rPh>
    <phoneticPr fontId="5"/>
  </si>
  <si>
    <t>物流業界に係る課題整理に係る助言等</t>
    <rPh sb="0" eb="2">
      <t>ブツリュウ</t>
    </rPh>
    <rPh sb="2" eb="4">
      <t>ギョウカイ</t>
    </rPh>
    <rPh sb="5" eb="6">
      <t>カカ</t>
    </rPh>
    <rPh sb="7" eb="9">
      <t>カダイ</t>
    </rPh>
    <rPh sb="9" eb="11">
      <t>セイリ</t>
    </rPh>
    <rPh sb="12" eb="13">
      <t>カカ</t>
    </rPh>
    <rPh sb="14" eb="16">
      <t>ジョゲン</t>
    </rPh>
    <rPh sb="16" eb="17">
      <t>トウ</t>
    </rPh>
    <phoneticPr fontId="5"/>
  </si>
  <si>
    <t>その他</t>
    <rPh sb="2" eb="3">
      <t>タ</t>
    </rPh>
    <phoneticPr fontId="5"/>
  </si>
  <si>
    <t>謝礼金、旅費、消費税</t>
    <rPh sb="0" eb="3">
      <t>シャレイキン</t>
    </rPh>
    <rPh sb="4" eb="6">
      <t>リョヒ</t>
    </rPh>
    <rPh sb="7" eb="10">
      <t>ショウヒゼイ</t>
    </rPh>
    <phoneticPr fontId="5"/>
  </si>
  <si>
    <t>デロイトトーマツコンサルティング合同会社</t>
    <phoneticPr fontId="5"/>
  </si>
  <si>
    <t xml:space="preserve">物流に係るCO2メニューの調査等
</t>
    <rPh sb="15" eb="16">
      <t>トウ</t>
    </rPh>
    <phoneticPr fontId="5"/>
  </si>
  <si>
    <t>-</t>
    <phoneticPr fontId="5"/>
  </si>
  <si>
    <t>Ｌ.デロイトトーマツコンサルティング(同)</t>
    <phoneticPr fontId="5"/>
  </si>
  <si>
    <t>-</t>
  </si>
  <si>
    <t>-</t>
    <phoneticPr fontId="5"/>
  </si>
  <si>
    <t>-</t>
    <phoneticPr fontId="5"/>
  </si>
  <si>
    <t>-</t>
    <phoneticPr fontId="5"/>
  </si>
  <si>
    <t>-</t>
    <phoneticPr fontId="5"/>
  </si>
  <si>
    <t>-</t>
    <phoneticPr fontId="5"/>
  </si>
  <si>
    <t>-</t>
    <phoneticPr fontId="5"/>
  </si>
  <si>
    <t>-</t>
    <phoneticPr fontId="5"/>
  </si>
  <si>
    <t>-</t>
    <phoneticPr fontId="5"/>
  </si>
  <si>
    <t>472/7</t>
    <phoneticPr fontId="5"/>
  </si>
  <si>
    <t>-</t>
    <phoneticPr fontId="5"/>
  </si>
  <si>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rPh sb="0" eb="1">
      <t>ワ</t>
    </rPh>
    <rPh sb="2" eb="3">
      <t>クニ</t>
    </rPh>
    <rPh sb="8" eb="10">
      <t>ネンド</t>
    </rPh>
    <rPh sb="13" eb="15">
      <t>サクゲン</t>
    </rPh>
    <rPh sb="15" eb="17">
      <t>モクヒョウ</t>
    </rPh>
    <rPh sb="18" eb="20">
      <t>コウシン</t>
    </rPh>
    <rPh sb="21" eb="23">
      <t>ゼンシン</t>
    </rPh>
    <rPh sb="24" eb="26">
      <t>チョウキ</t>
    </rPh>
    <rPh sb="27" eb="30">
      <t>テイハイシュツ</t>
    </rPh>
    <rPh sb="30" eb="32">
      <t>ハッテン</t>
    </rPh>
    <rPh sb="32" eb="34">
      <t>センリャク</t>
    </rPh>
    <rPh sb="35" eb="37">
      <t>サクテイ</t>
    </rPh>
    <rPh sb="38" eb="40">
      <t>テイシュツ</t>
    </rPh>
    <rPh sb="42" eb="43">
      <t>クニ</t>
    </rPh>
    <rPh sb="44" eb="46">
      <t>セキニン</t>
    </rPh>
    <rPh sb="47" eb="48">
      <t>モ</t>
    </rPh>
    <rPh sb="50" eb="52">
      <t>ジッシ</t>
    </rPh>
    <rPh sb="61" eb="63">
      <t>コクサイ</t>
    </rPh>
    <rPh sb="63" eb="65">
      <t>キカン</t>
    </rPh>
    <rPh sb="65" eb="66">
      <t>トウ</t>
    </rPh>
    <rPh sb="70" eb="72">
      <t>ケントウ</t>
    </rPh>
    <rPh sb="72" eb="74">
      <t>ジョウキョウ</t>
    </rPh>
    <rPh sb="75" eb="78">
      <t>ユウシキシャ</t>
    </rPh>
    <rPh sb="85" eb="86">
      <t>トウ</t>
    </rPh>
    <rPh sb="87" eb="88">
      <t>オコナ</t>
    </rPh>
    <rPh sb="92" eb="95">
      <t>コウカテキ</t>
    </rPh>
    <rPh sb="96" eb="99">
      <t>コウリツテキ</t>
    </rPh>
    <rPh sb="100" eb="102">
      <t>ジギョウ</t>
    </rPh>
    <rPh sb="103" eb="105">
      <t>シッコウ</t>
    </rPh>
    <rPh sb="106" eb="107">
      <t>ツト</t>
    </rPh>
    <phoneticPr fontId="5"/>
  </si>
  <si>
    <t>引き続き、競争性のある契約の実施及び１者応札に係る改善の検討を実施するよう努めるとともに、これまでの知見を生かし、効果的・効率的な執行に努める。</t>
    <rPh sb="0" eb="1">
      <t>ヒ</t>
    </rPh>
    <rPh sb="2" eb="3">
      <t>ツヅ</t>
    </rPh>
    <rPh sb="5" eb="8">
      <t>キョウソウセイ</t>
    </rPh>
    <rPh sb="11" eb="13">
      <t>ケイヤク</t>
    </rPh>
    <rPh sb="14" eb="16">
      <t>ジッシ</t>
    </rPh>
    <rPh sb="16" eb="17">
      <t>オヨ</t>
    </rPh>
    <rPh sb="19" eb="20">
      <t>シャ</t>
    </rPh>
    <rPh sb="20" eb="22">
      <t>オウサツ</t>
    </rPh>
    <rPh sb="23" eb="24">
      <t>カカ</t>
    </rPh>
    <rPh sb="25" eb="27">
      <t>カイゼン</t>
    </rPh>
    <rPh sb="28" eb="30">
      <t>ケントウ</t>
    </rPh>
    <rPh sb="31" eb="33">
      <t>ジッシ</t>
    </rPh>
    <rPh sb="37" eb="38">
      <t>ツト</t>
    </rPh>
    <rPh sb="50" eb="52">
      <t>チケン</t>
    </rPh>
    <rPh sb="53" eb="54">
      <t>イ</t>
    </rPh>
    <rPh sb="57" eb="60">
      <t>コウカテキ</t>
    </rPh>
    <rPh sb="61" eb="64">
      <t>コウリツテキ</t>
    </rPh>
    <rPh sb="65" eb="67">
      <t>シッコウ</t>
    </rPh>
    <rPh sb="68" eb="69">
      <t>ツト</t>
    </rPh>
    <phoneticPr fontId="5"/>
  </si>
  <si>
    <t>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また、随意契約は少額随意契約である。</t>
    <rPh sb="123" eb="125">
      <t>ズイイ</t>
    </rPh>
    <rPh sb="125" eb="127">
      <t>ケイヤク</t>
    </rPh>
    <rPh sb="128" eb="130">
      <t>ショウガク</t>
    </rPh>
    <rPh sb="130" eb="132">
      <t>ズイイ</t>
    </rPh>
    <rPh sb="132" eb="134">
      <t>ケイヤク</t>
    </rPh>
    <phoneticPr fontId="5"/>
  </si>
  <si>
    <t>外部有識者へのヒアリングや検討会等の積極的な活用を通じて、執行のコスト削減・効率化に取り組んでおり、コスト等の水準は妥当である。</t>
    <rPh sb="13" eb="16">
      <t>ケントウカイ</t>
    </rPh>
    <rPh sb="16" eb="17">
      <t>トウ</t>
    </rPh>
    <rPh sb="18" eb="21">
      <t>セッキョクテキ</t>
    </rPh>
    <rPh sb="22" eb="24">
      <t>カツヨウ</t>
    </rPh>
    <rPh sb="25" eb="26">
      <t>ツウ</t>
    </rPh>
    <rPh sb="29" eb="31">
      <t>シッコウ</t>
    </rPh>
    <rPh sb="35" eb="37">
      <t>サクゲン</t>
    </rPh>
    <rPh sb="38" eb="41">
      <t>コウリツカ</t>
    </rPh>
    <rPh sb="42" eb="43">
      <t>ト</t>
    </rPh>
    <rPh sb="44" eb="45">
      <t>ク</t>
    </rPh>
    <rPh sb="53" eb="54">
      <t>トウ</t>
    </rPh>
    <rPh sb="55" eb="57">
      <t>スイジュン</t>
    </rPh>
    <rPh sb="58" eb="60">
      <t>ダトウ</t>
    </rPh>
    <phoneticPr fontId="5"/>
  </si>
  <si>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5"/>
  </si>
  <si>
    <t>非エネルギー起源CO2、CH4、N2O及び農林水産部門CO2の排出量等推計</t>
    <phoneticPr fontId="5"/>
  </si>
  <si>
    <t>英国等の再生可能エネルギー政策の概観、導入拡大支援策、火力発電規制動向及び今後の課題等に関する調査</t>
    <phoneticPr fontId="5"/>
  </si>
  <si>
    <t>民生部門における温暖化対策の効果の定量的評価のうち、家庭からの二酸化炭素排出量の推計に係る実態調査（全国試験調査）を用いた分析に係る作業</t>
    <phoneticPr fontId="5"/>
  </si>
  <si>
    <t>国内外の再生可能エネルギー導入量分析手法に関する情報収集</t>
    <phoneticPr fontId="5"/>
  </si>
  <si>
    <t>費用・使途は目的に即し真に必要なものに限定している。</t>
    <phoneticPr fontId="5"/>
  </si>
  <si>
    <t>活動実績は調査研究の結果が全て温室効果ガス削減目標の設定及び目標を達成するための検討に活用されており、活動見込みに見合ったものとなっている。</t>
    <rPh sb="0" eb="2">
      <t>カツドウ</t>
    </rPh>
    <rPh sb="2" eb="4">
      <t>ジッセキ</t>
    </rPh>
    <rPh sb="5" eb="7">
      <t>チョウサ</t>
    </rPh>
    <rPh sb="7" eb="9">
      <t>ケンキュウ</t>
    </rPh>
    <rPh sb="10" eb="12">
      <t>ケッカ</t>
    </rPh>
    <rPh sb="13" eb="14">
      <t>スベ</t>
    </rPh>
    <rPh sb="15" eb="17">
      <t>オンシツ</t>
    </rPh>
    <rPh sb="17" eb="19">
      <t>コウカ</t>
    </rPh>
    <rPh sb="21" eb="23">
      <t>サクゲン</t>
    </rPh>
    <rPh sb="23" eb="25">
      <t>モクヒョウ</t>
    </rPh>
    <rPh sb="26" eb="28">
      <t>セッテイ</t>
    </rPh>
    <rPh sb="28" eb="29">
      <t>オヨ</t>
    </rPh>
    <rPh sb="30" eb="32">
      <t>モクヒョウ</t>
    </rPh>
    <rPh sb="33" eb="35">
      <t>タッセイ</t>
    </rPh>
    <rPh sb="40" eb="42">
      <t>ケントウ</t>
    </rPh>
    <rPh sb="43" eb="45">
      <t>カツヨウ</t>
    </rPh>
    <rPh sb="51" eb="53">
      <t>カツドウ</t>
    </rPh>
    <rPh sb="53" eb="55">
      <t>ミコ</t>
    </rPh>
    <rPh sb="57" eb="59">
      <t>ミア</t>
    </rPh>
    <phoneticPr fontId="5"/>
  </si>
  <si>
    <t>成果実績は事業の成果が審議会等の資料として有効に活用されており、成果目標に見合ったものとなっている。</t>
    <rPh sb="0" eb="2">
      <t>セイカ</t>
    </rPh>
    <rPh sb="2" eb="4">
      <t>ジッセキ</t>
    </rPh>
    <rPh sb="5" eb="7">
      <t>ジギョウ</t>
    </rPh>
    <rPh sb="8" eb="10">
      <t>セイカ</t>
    </rPh>
    <rPh sb="11" eb="14">
      <t>シンギカイ</t>
    </rPh>
    <rPh sb="14" eb="15">
      <t>トウ</t>
    </rPh>
    <rPh sb="16" eb="18">
      <t>シリョウ</t>
    </rPh>
    <rPh sb="21" eb="23">
      <t>ユウコウ</t>
    </rPh>
    <rPh sb="24" eb="26">
      <t>カツヨウ</t>
    </rPh>
    <rPh sb="32" eb="34">
      <t>セイカ</t>
    </rPh>
    <rPh sb="34" eb="36">
      <t>モクヒョウ</t>
    </rPh>
    <rPh sb="37" eb="39">
      <t>ミア</t>
    </rPh>
    <phoneticPr fontId="5"/>
  </si>
  <si>
    <t>パリ協定を踏まえた目標の更新・見直しや長期低炭素ビジョンで示した将来の絵姿の実現に向けた道筋を検討することは意義のあるものである。
本事業のアウトカムとアウトプットの設定について、同様の指標が設定されているためアウトカムを適切に設定すべきである。</t>
    <phoneticPr fontId="5"/>
  </si>
  <si>
    <t>外部有識者の所見を踏まえ、アウトカムとアウトプットの設定について、同様もしくは同様に近い指標が設定されているため、アウトカムについて適切に設定するよう検討すること。</t>
    <phoneticPr fontId="5"/>
  </si>
  <si>
    <t>-</t>
    <phoneticPr fontId="5"/>
  </si>
  <si>
    <t>-</t>
    <phoneticPr fontId="5"/>
  </si>
  <si>
    <t>-</t>
    <phoneticPr fontId="5"/>
  </si>
  <si>
    <t>-</t>
    <phoneticPr fontId="5"/>
  </si>
  <si>
    <t>日本国温室効果ガスインベントリ報告書</t>
    <rPh sb="0" eb="2">
      <t>ニホン</t>
    </rPh>
    <rPh sb="2" eb="3">
      <t>クニ</t>
    </rPh>
    <rPh sb="3" eb="5">
      <t>オンシツ</t>
    </rPh>
    <rPh sb="5" eb="7">
      <t>コウカ</t>
    </rPh>
    <rPh sb="15" eb="18">
      <t>ホウコクショ</t>
    </rPh>
    <phoneticPr fontId="5"/>
  </si>
  <si>
    <t>本事業の成果を活用し、我が国の2030年度26%削減目標の更新・前進を行うとともに、2050年80%削減目標の達成に向けて長期的、戦略的な取組を進める。</t>
    <phoneticPr fontId="5"/>
  </si>
  <si>
    <t>外部有識者、行政事業レビュー推進チームの所見を踏まえ、我が国から排出される温室効果ガス量をアウトカムの成果目標とする。</t>
    <rPh sb="0" eb="2">
      <t>ガイブ</t>
    </rPh>
    <rPh sb="2" eb="5">
      <t>ユウシキシャ</t>
    </rPh>
    <rPh sb="6" eb="8">
      <t>ギョウセイ</t>
    </rPh>
    <rPh sb="8" eb="10">
      <t>ジギョウ</t>
    </rPh>
    <rPh sb="14" eb="16">
      <t>スイシン</t>
    </rPh>
    <rPh sb="20" eb="22">
      <t>ショケン</t>
    </rPh>
    <rPh sb="23" eb="24">
      <t>フ</t>
    </rPh>
    <rPh sb="27" eb="28">
      <t>ワ</t>
    </rPh>
    <rPh sb="29" eb="30">
      <t>クニ</t>
    </rPh>
    <rPh sb="32" eb="34">
      <t>ハイシュツ</t>
    </rPh>
    <rPh sb="37" eb="39">
      <t>オンシツ</t>
    </rPh>
    <rPh sb="39" eb="41">
      <t>コウカ</t>
    </rPh>
    <rPh sb="43" eb="44">
      <t>リョウ</t>
    </rPh>
    <rPh sb="51" eb="53">
      <t>セイカ</t>
    </rPh>
    <rPh sb="53" eb="55">
      <t>モクヒョウ</t>
    </rPh>
    <phoneticPr fontId="5"/>
  </si>
  <si>
    <t>当該年度における我が国の温室効果ガスの排出量</t>
    <rPh sb="0" eb="2">
      <t>トウガイ</t>
    </rPh>
    <rPh sb="2" eb="4">
      <t>ネンド</t>
    </rPh>
    <rPh sb="8" eb="9">
      <t>ワ</t>
    </rPh>
    <rPh sb="10" eb="11">
      <t>クニ</t>
    </rPh>
    <rPh sb="12" eb="14">
      <t>オンシツ</t>
    </rPh>
    <rPh sb="14" eb="16">
      <t>コウカ</t>
    </rPh>
    <rPh sb="19" eb="21">
      <t>ハイシュツ</t>
    </rPh>
    <rPh sb="21" eb="22">
      <t>リョウ</t>
    </rPh>
    <phoneticPr fontId="5"/>
  </si>
  <si>
    <t>我が国の温室効果ガスについて、2030年度の排出量を2013年度比で26.0％減の水準とする。</t>
    <rPh sb="19" eb="21">
      <t>ネンド</t>
    </rPh>
    <rPh sb="30" eb="31">
      <t>ネン</t>
    </rPh>
    <rPh sb="39" eb="40">
      <t>ゲン</t>
    </rPh>
    <rPh sb="41" eb="43">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</si>
</sst>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147097</xdr:colOff>
      <xdr:row>739</xdr:row>
      <xdr:rowOff>213776</xdr:rowOff>
    </xdr:from>
    <xdr:to>
      <xdr:col>39</xdr:col>
      <xdr:colOff>38100</xdr:colOff>
      <xdr:row>741</xdr:row>
      <xdr:rowOff>101600</xdr:rowOff>
    </xdr:to>
    <xdr:sp macro="" textlink="">
      <xdr:nvSpPr>
        <xdr:cNvPr id="68" name="正方形/長方形 67"/>
        <xdr:cNvSpPr/>
      </xdr:nvSpPr>
      <xdr:spPr>
        <a:xfrm>
          <a:off x="3195097" y="43647776"/>
          <a:ext cx="4767803" cy="59902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端数処理の関係上、合計額が一致していない。</a:t>
          </a:r>
          <a:endParaRPr kumimoji="1" lang="en-US" altLang="ja-JP" sz="1100">
            <a:solidFill>
              <a:sysClr val="windowText" lastClr="000000"/>
            </a:solidFill>
          </a:endParaRPr>
        </a:p>
      </xdr:txBody>
    </xdr:sp>
    <xdr:clientData/>
  </xdr:twoCellAnchor>
  <xdr:oneCellAnchor>
    <xdr:from>
      <xdr:col>10</xdr:col>
      <xdr:colOff>152003</xdr:colOff>
      <xdr:row>742</xdr:row>
      <xdr:rowOff>139970</xdr:rowOff>
    </xdr:from>
    <xdr:ext cx="1646028" cy="459100"/>
    <xdr:sp macro="" textlink="">
      <xdr:nvSpPr>
        <xdr:cNvPr id="69" name="正方形/長方形 68"/>
        <xdr:cNvSpPr/>
      </xdr:nvSpPr>
      <xdr:spPr>
        <a:xfrm>
          <a:off x="2230185" y="44561106"/>
          <a:ext cx="164602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１１４百万円</a:t>
          </a:r>
        </a:p>
      </xdr:txBody>
    </xdr:sp>
    <xdr:clientData/>
  </xdr:oneCellAnchor>
  <xdr:oneCellAnchor>
    <xdr:from>
      <xdr:col>10</xdr:col>
      <xdr:colOff>56281</xdr:colOff>
      <xdr:row>741</xdr:row>
      <xdr:rowOff>225621</xdr:rowOff>
    </xdr:from>
    <xdr:ext cx="1242648" cy="275717"/>
    <xdr:sp macro="" textlink="">
      <xdr:nvSpPr>
        <xdr:cNvPr id="70" name="正方形/長方形 69"/>
        <xdr:cNvSpPr/>
      </xdr:nvSpPr>
      <xdr:spPr>
        <a:xfrm>
          <a:off x="2134463" y="4430039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10</xdr:col>
      <xdr:colOff>159291</xdr:colOff>
      <xdr:row>755</xdr:row>
      <xdr:rowOff>176885</xdr:rowOff>
    </xdr:from>
    <xdr:ext cx="1648208" cy="459100"/>
    <xdr:sp macro="" textlink="">
      <xdr:nvSpPr>
        <xdr:cNvPr id="71" name="正方形/長方形 70"/>
        <xdr:cNvSpPr/>
      </xdr:nvSpPr>
      <xdr:spPr>
        <a:xfrm>
          <a:off x="2237473" y="49100749"/>
          <a:ext cx="164820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Ｅ．</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１２０百万円</a:t>
          </a:r>
        </a:p>
      </xdr:txBody>
    </xdr:sp>
    <xdr:clientData/>
  </xdr:oneCellAnchor>
  <xdr:oneCellAnchor>
    <xdr:from>
      <xdr:col>10</xdr:col>
      <xdr:colOff>149642</xdr:colOff>
      <xdr:row>775</xdr:row>
      <xdr:rowOff>468450</xdr:rowOff>
    </xdr:from>
    <xdr:ext cx="1762277" cy="459100"/>
    <xdr:sp macro="" textlink="">
      <xdr:nvSpPr>
        <xdr:cNvPr id="72" name="正方形/長方形 71"/>
        <xdr:cNvSpPr/>
      </xdr:nvSpPr>
      <xdr:spPr>
        <a:xfrm>
          <a:off x="2227824" y="56925723"/>
          <a:ext cx="1762277"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en-US" altLang="ja-JP" sz="1100" b="0" i="0" u="none" strike="noStrike" baseline="0">
              <a:solidFill>
                <a:sysClr val="windowText" lastClr="000000"/>
              </a:solidFill>
              <a:latin typeface="+mn-lt"/>
              <a:ea typeface="+mn-ea"/>
              <a:cs typeface="+mn-cs"/>
            </a:rPr>
            <a:t>K</a:t>
          </a:r>
          <a:r>
            <a:rPr kumimoji="1" lang="ja-JP" altLang="en-US" sz="1100" b="0" i="0" u="none" strike="noStrike" baseline="0">
              <a:solidFill>
                <a:sysClr val="windowText" lastClr="000000"/>
              </a:solidFill>
              <a:latin typeface="+mn-lt"/>
              <a:ea typeface="+mn-ea"/>
              <a:cs typeface="+mn-cs"/>
            </a:rPr>
            <a:t>．国立大学法人東京大学</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１百万円</a:t>
          </a:r>
        </a:p>
      </xdr:txBody>
    </xdr:sp>
    <xdr:clientData/>
  </xdr:oneCellAnchor>
  <xdr:twoCellAnchor>
    <xdr:from>
      <xdr:col>7</xdr:col>
      <xdr:colOff>79115</xdr:colOff>
      <xdr:row>743</xdr:row>
      <xdr:rowOff>15138</xdr:rowOff>
    </xdr:from>
    <xdr:to>
      <xdr:col>10</xdr:col>
      <xdr:colOff>145493</xdr:colOff>
      <xdr:row>743</xdr:row>
      <xdr:rowOff>16106</xdr:rowOff>
    </xdr:to>
    <xdr:cxnSp macro="">
      <xdr:nvCxnSpPr>
        <xdr:cNvPr id="73" name="直線矢印コネクタ 72"/>
        <xdr:cNvCxnSpPr/>
      </xdr:nvCxnSpPr>
      <xdr:spPr>
        <a:xfrm flipV="1">
          <a:off x="1533842" y="44782638"/>
          <a:ext cx="6898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116422</xdr:colOff>
      <xdr:row>745</xdr:row>
      <xdr:rowOff>137771</xdr:rowOff>
    </xdr:from>
    <xdr:ext cx="2849283" cy="756325"/>
    <xdr:sp macro="" textlink="">
      <xdr:nvSpPr>
        <xdr:cNvPr id="74" name="正方形/長方形 73"/>
        <xdr:cNvSpPr/>
      </xdr:nvSpPr>
      <xdr:spPr>
        <a:xfrm>
          <a:off x="2818058" y="45597998"/>
          <a:ext cx="2849283" cy="7563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Ｂ．三菱ＵＦＪリサーチ＆コンサルティング（株）、</a:t>
          </a:r>
          <a:endParaRPr kumimoji="1" lang="en-US" altLang="ja-JP" sz="1100">
            <a:solidFill>
              <a:sysClr val="windowText" lastClr="000000"/>
            </a:solidFill>
          </a:endParaRPr>
        </a:p>
        <a:p>
          <a:pPr algn="l"/>
          <a:r>
            <a:rPr kumimoji="1" lang="ja-JP" altLang="en-US" sz="1100">
              <a:solidFill>
                <a:sysClr val="windowText" lastClr="000000"/>
              </a:solidFill>
            </a:rPr>
            <a:t>（株）数理計画</a:t>
          </a:r>
          <a:endParaRPr kumimoji="1" lang="en-US" altLang="ja-JP" sz="1100">
            <a:solidFill>
              <a:sysClr val="windowText" lastClr="000000"/>
            </a:solidFill>
          </a:endParaRPr>
        </a:p>
        <a:p>
          <a:pPr algn="l"/>
          <a:r>
            <a:rPr kumimoji="1" lang="ja-JP" altLang="en-US" sz="1100">
              <a:solidFill>
                <a:sysClr val="windowText" lastClr="000000"/>
              </a:solidFill>
            </a:rPr>
            <a:t>　１３百万円</a:t>
          </a:r>
        </a:p>
      </xdr:txBody>
    </xdr:sp>
    <xdr:clientData/>
  </xdr:oneCellAnchor>
  <xdr:oneCellAnchor>
    <xdr:from>
      <xdr:col>13</xdr:col>
      <xdr:colOff>21383</xdr:colOff>
      <xdr:row>744</xdr:row>
      <xdr:rowOff>224190</xdr:rowOff>
    </xdr:from>
    <xdr:ext cx="1383712" cy="275717"/>
    <xdr:sp macro="" textlink="">
      <xdr:nvSpPr>
        <xdr:cNvPr id="75" name="正方形/長方形 74"/>
        <xdr:cNvSpPr/>
      </xdr:nvSpPr>
      <xdr:spPr>
        <a:xfrm>
          <a:off x="2723019" y="45338054"/>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9843</xdr:colOff>
      <xdr:row>745</xdr:row>
      <xdr:rowOff>74120</xdr:rowOff>
    </xdr:from>
    <xdr:ext cx="3771998" cy="869673"/>
    <xdr:sp macro="" textlink="">
      <xdr:nvSpPr>
        <xdr:cNvPr id="76" name="大かっこ 75"/>
        <xdr:cNvSpPr/>
      </xdr:nvSpPr>
      <xdr:spPr>
        <a:xfrm>
          <a:off x="6244388" y="45534347"/>
          <a:ext cx="3771998" cy="869673"/>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・非エネルギー起源</a:t>
          </a:r>
          <a:r>
            <a:rPr lang="en-US" altLang="ja-JP" sz="1100" b="0" i="0" u="none" strike="noStrike" baseline="0" smtClean="0">
              <a:solidFill>
                <a:sysClr val="windowText" lastClr="000000"/>
              </a:solidFill>
              <a:latin typeface="+mn-lt"/>
              <a:ea typeface="+mn-ea"/>
              <a:cs typeface="+mn-cs"/>
            </a:rPr>
            <a:t>CO2</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CH4</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N2O</a:t>
          </a:r>
          <a:r>
            <a:rPr lang="ja-JP" altLang="en-US" sz="1100" b="0" i="0" u="none" strike="noStrike" baseline="0" smtClean="0">
              <a:solidFill>
                <a:sysClr val="windowText" lastClr="000000"/>
              </a:solidFill>
              <a:latin typeface="+mn-lt"/>
              <a:ea typeface="+mn-ea"/>
              <a:cs typeface="+mn-cs"/>
            </a:rPr>
            <a:t>及び農林水産部門</a:t>
          </a:r>
          <a:r>
            <a:rPr lang="en-US" altLang="ja-JP" sz="1100" b="0" i="0" u="none" strike="noStrike" baseline="0" smtClean="0">
              <a:solidFill>
                <a:sysClr val="windowText" lastClr="000000"/>
              </a:solidFill>
              <a:latin typeface="+mn-lt"/>
              <a:ea typeface="+mn-ea"/>
              <a:cs typeface="+mn-cs"/>
            </a:rPr>
            <a:t>CO2</a:t>
          </a:r>
          <a:r>
            <a:rPr lang="ja-JP" altLang="en-US" sz="1100" b="0" i="0" u="none" strike="noStrike" baseline="0" smtClean="0">
              <a:solidFill>
                <a:sysClr val="windowText" lastClr="000000"/>
              </a:solidFill>
              <a:latin typeface="+mn-lt"/>
              <a:ea typeface="+mn-ea"/>
              <a:cs typeface="+mn-cs"/>
            </a:rPr>
            <a:t>の排出量等推計</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HFC</a:t>
          </a:r>
          <a:r>
            <a:rPr lang="ja-JP" altLang="en-US" sz="1100" b="0" i="0" u="none" strike="noStrike" baseline="0" smtClean="0">
              <a:solidFill>
                <a:sysClr val="windowText" lastClr="000000"/>
              </a:solidFill>
              <a:latin typeface="+mn-lt"/>
              <a:ea typeface="+mn-ea"/>
              <a:cs typeface="+mn-cs"/>
            </a:rPr>
            <a:t>等</a:t>
          </a:r>
          <a:r>
            <a:rPr lang="en-US" altLang="ja-JP" sz="1100" b="0" i="0" u="none" strike="noStrike" baseline="0" smtClean="0">
              <a:solidFill>
                <a:sysClr val="windowText" lastClr="000000"/>
              </a:solidFill>
              <a:latin typeface="+mn-lt"/>
              <a:ea typeface="+mn-ea"/>
              <a:cs typeface="+mn-cs"/>
            </a:rPr>
            <a:t>4</a:t>
          </a:r>
          <a:r>
            <a:rPr lang="ja-JP" altLang="en-US" sz="1100" b="0" i="0" u="none" strike="noStrike" baseline="0" smtClean="0">
              <a:solidFill>
                <a:sysClr val="windowText" lastClr="000000"/>
              </a:solidFill>
              <a:latin typeface="+mn-lt"/>
              <a:ea typeface="+mn-ea"/>
              <a:cs typeface="+mn-cs"/>
            </a:rPr>
            <a:t>ガスの排出量推計</a:t>
          </a:r>
          <a:endParaRPr lang="en-US" altLang="ja-JP" sz="1100" b="0" i="0" u="none" strike="noStrike" baseline="0" smtClean="0">
            <a:solidFill>
              <a:sysClr val="windowText" lastClr="000000"/>
            </a:solidFill>
            <a:latin typeface="+mn-lt"/>
            <a:ea typeface="+mn-ea"/>
            <a:cs typeface="+mn-cs"/>
          </a:endParaRPr>
        </a:p>
      </xdr:txBody>
    </xdr:sp>
    <xdr:clientData/>
  </xdr:oneCellAnchor>
  <xdr:oneCellAnchor>
    <xdr:from>
      <xdr:col>13</xdr:col>
      <xdr:colOff>118226</xdr:colOff>
      <xdr:row>757</xdr:row>
      <xdr:rowOff>439917</xdr:rowOff>
    </xdr:from>
    <xdr:ext cx="3154566" cy="825867"/>
    <xdr:sp macro="" textlink="">
      <xdr:nvSpPr>
        <xdr:cNvPr id="77" name="正方形/長方形 76"/>
        <xdr:cNvSpPr/>
      </xdr:nvSpPr>
      <xdr:spPr>
        <a:xfrm>
          <a:off x="2819862" y="50385553"/>
          <a:ext cx="3154566" cy="8258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Ｆ．東京海上日動リスクコンサルティング（株）、（株）イー・コンザル、（株）みやまスマートエネルギー、</a:t>
          </a:r>
          <a:r>
            <a:rPr kumimoji="1" lang="ja-JP" altLang="ja-JP" sz="1100">
              <a:solidFill>
                <a:sysClr val="windowText" lastClr="000000"/>
              </a:solidFill>
              <a:effectLst/>
              <a:latin typeface="+mn-lt"/>
              <a:ea typeface="+mn-ea"/>
              <a:cs typeface="+mn-cs"/>
            </a:rPr>
            <a:t>日本テピア</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　１３百万円</a:t>
          </a:r>
        </a:p>
      </xdr:txBody>
    </xdr:sp>
    <xdr:clientData/>
  </xdr:oneCellAnchor>
  <xdr:oneCellAnchor>
    <xdr:from>
      <xdr:col>10</xdr:col>
      <xdr:colOff>150292</xdr:colOff>
      <xdr:row>749</xdr:row>
      <xdr:rowOff>141058</xdr:rowOff>
    </xdr:from>
    <xdr:ext cx="1652632" cy="459100"/>
    <xdr:sp macro="" textlink="">
      <xdr:nvSpPr>
        <xdr:cNvPr id="78" name="正方形/長方形 77"/>
        <xdr:cNvSpPr/>
      </xdr:nvSpPr>
      <xdr:spPr>
        <a:xfrm>
          <a:off x="2228474" y="46986740"/>
          <a:ext cx="1652632"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Ｃ．（株）価値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oneCellAnchor>
  <xdr:twoCellAnchor>
    <xdr:from>
      <xdr:col>21</xdr:col>
      <xdr:colOff>1871</xdr:colOff>
      <xdr:row>741</xdr:row>
      <xdr:rowOff>312638</xdr:rowOff>
    </xdr:from>
    <xdr:to>
      <xdr:col>44</xdr:col>
      <xdr:colOff>163033</xdr:colOff>
      <xdr:row>744</xdr:row>
      <xdr:rowOff>284330</xdr:rowOff>
    </xdr:to>
    <xdr:sp macro="" textlink="">
      <xdr:nvSpPr>
        <xdr:cNvPr id="79" name="大かっこ 78"/>
        <xdr:cNvSpPr/>
      </xdr:nvSpPr>
      <xdr:spPr>
        <a:xfrm>
          <a:off x="4156236" y="44442696"/>
          <a:ext cx="4711182" cy="1239249"/>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パリ協定を踏まえた将来の中長期の温室効果ガス排出量の推計</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2050</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％削減を見据えた有識者ヒアリングの実施</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長期計画関係の情報収集等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温暖化対策の進捗等の情報整理</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中央環境審議会地球環境部会長期低炭素ビジョン小委員会の運営支援等</a:t>
          </a:r>
          <a:endParaRPr lang="ja-JP" altLang="ja-JP">
            <a:solidFill>
              <a:sysClr val="windowText" lastClr="000000"/>
            </a:solidFill>
            <a:effectLst/>
          </a:endParaRPr>
        </a:p>
      </xdr:txBody>
    </xdr:sp>
    <xdr:clientData/>
  </xdr:twoCellAnchor>
  <xdr:twoCellAnchor>
    <xdr:from>
      <xdr:col>11</xdr:col>
      <xdr:colOff>141066</xdr:colOff>
      <xdr:row>746</xdr:row>
      <xdr:rowOff>170624</xdr:rowOff>
    </xdr:from>
    <xdr:to>
      <xdr:col>13</xdr:col>
      <xdr:colOff>97429</xdr:colOff>
      <xdr:row>746</xdr:row>
      <xdr:rowOff>170624</xdr:rowOff>
    </xdr:to>
    <xdr:cxnSp macro="">
      <xdr:nvCxnSpPr>
        <xdr:cNvPr id="80" name="直線矢印コネクタ 79"/>
        <xdr:cNvCxnSpPr/>
      </xdr:nvCxnSpPr>
      <xdr:spPr>
        <a:xfrm>
          <a:off x="2427066" y="45977215"/>
          <a:ext cx="371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134469</xdr:colOff>
      <xdr:row>743</xdr:row>
      <xdr:rowOff>257180</xdr:rowOff>
    </xdr:from>
    <xdr:to>
      <xdr:col>11</xdr:col>
      <xdr:colOff>134470</xdr:colOff>
      <xdr:row>746</xdr:row>
      <xdr:rowOff>175594</xdr:rowOff>
    </xdr:to>
    <xdr:cxnSp macro="">
      <xdr:nvCxnSpPr>
        <xdr:cNvPr id="81" name="直線コネクタ 80"/>
        <xdr:cNvCxnSpPr/>
      </xdr:nvCxnSpPr>
      <xdr:spPr>
        <a:xfrm>
          <a:off x="2420469" y="45024680"/>
          <a:ext cx="1" cy="9575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85396</xdr:colOff>
      <xdr:row>761</xdr:row>
      <xdr:rowOff>322248</xdr:rowOff>
    </xdr:from>
    <xdr:to>
      <xdr:col>10</xdr:col>
      <xdr:colOff>122522</xdr:colOff>
      <xdr:row>761</xdr:row>
      <xdr:rowOff>329050</xdr:rowOff>
    </xdr:to>
    <xdr:cxnSp macro="">
      <xdr:nvCxnSpPr>
        <xdr:cNvPr id="82" name="直線矢印コネクタ 81"/>
        <xdr:cNvCxnSpPr/>
      </xdr:nvCxnSpPr>
      <xdr:spPr>
        <a:xfrm flipV="1">
          <a:off x="1540123" y="52207521"/>
          <a:ext cx="660581" cy="6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27500</xdr:colOff>
      <xdr:row>760</xdr:row>
      <xdr:rowOff>37447</xdr:rowOff>
    </xdr:from>
    <xdr:ext cx="1242648" cy="275717"/>
    <xdr:sp macro="" textlink="">
      <xdr:nvSpPr>
        <xdr:cNvPr id="83" name="正方形/長方形 82"/>
        <xdr:cNvSpPr/>
      </xdr:nvSpPr>
      <xdr:spPr>
        <a:xfrm>
          <a:off x="2105682" y="51697583"/>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10</xdr:col>
      <xdr:colOff>141014</xdr:colOff>
      <xdr:row>761</xdr:row>
      <xdr:rowOff>81329</xdr:rowOff>
    </xdr:from>
    <xdr:ext cx="1654299" cy="459100"/>
    <xdr:sp macro="" textlink="">
      <xdr:nvSpPr>
        <xdr:cNvPr id="84" name="正方形/長方形 83"/>
        <xdr:cNvSpPr/>
      </xdr:nvSpPr>
      <xdr:spPr>
        <a:xfrm>
          <a:off x="2219196" y="51966602"/>
          <a:ext cx="1654299"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Ｇ．みずほ情報総研（株）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８９百万円</a:t>
          </a:r>
        </a:p>
      </xdr:txBody>
    </xdr:sp>
    <xdr:clientData/>
  </xdr:oneCellAnchor>
  <xdr:twoCellAnchor>
    <xdr:from>
      <xdr:col>21</xdr:col>
      <xdr:colOff>4130</xdr:colOff>
      <xdr:row>760</xdr:row>
      <xdr:rowOff>167629</xdr:rowOff>
    </xdr:from>
    <xdr:to>
      <xdr:col>45</xdr:col>
      <xdr:colOff>114299</xdr:colOff>
      <xdr:row>762</xdr:row>
      <xdr:rowOff>266025</xdr:rowOff>
    </xdr:to>
    <xdr:sp macro="" textlink="">
      <xdr:nvSpPr>
        <xdr:cNvPr id="85" name="大かっこ 84"/>
        <xdr:cNvSpPr/>
      </xdr:nvSpPr>
      <xdr:spPr>
        <a:xfrm>
          <a:off x="4368312" y="51827765"/>
          <a:ext cx="5097805" cy="77380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民生部門における温暖化対策の効果の定量的評価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民生部門における温室効果ガス削減対策・施策等の検討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輸送機器の燃費動向調査等</a:t>
          </a:r>
          <a:endParaRPr lang="en-US" altLang="ja-JP">
            <a:solidFill>
              <a:sysClr val="windowText" lastClr="000000"/>
            </a:solidFill>
            <a:effectLst/>
          </a:endParaRPr>
        </a:p>
      </xdr:txBody>
    </xdr:sp>
    <xdr:clientData/>
  </xdr:twoCellAnchor>
  <xdr:twoCellAnchor>
    <xdr:from>
      <xdr:col>11</xdr:col>
      <xdr:colOff>134469</xdr:colOff>
      <xdr:row>762</xdr:row>
      <xdr:rowOff>83514</xdr:rowOff>
    </xdr:from>
    <xdr:to>
      <xdr:col>11</xdr:col>
      <xdr:colOff>134470</xdr:colOff>
      <xdr:row>765</xdr:row>
      <xdr:rowOff>25120</xdr:rowOff>
    </xdr:to>
    <xdr:cxnSp macro="">
      <xdr:nvCxnSpPr>
        <xdr:cNvPr id="86" name="直線コネクタ 85"/>
        <xdr:cNvCxnSpPr/>
      </xdr:nvCxnSpPr>
      <xdr:spPr>
        <a:xfrm>
          <a:off x="2420469" y="52419059"/>
          <a:ext cx="1" cy="9460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134469</xdr:colOff>
      <xdr:row>765</xdr:row>
      <xdr:rowOff>16739</xdr:rowOff>
    </xdr:from>
    <xdr:to>
      <xdr:col>13</xdr:col>
      <xdr:colOff>81519</xdr:colOff>
      <xdr:row>765</xdr:row>
      <xdr:rowOff>20790</xdr:rowOff>
    </xdr:to>
    <xdr:cxnSp macro="">
      <xdr:nvCxnSpPr>
        <xdr:cNvPr id="87" name="直線矢印コネクタ 86"/>
        <xdr:cNvCxnSpPr/>
      </xdr:nvCxnSpPr>
      <xdr:spPr>
        <a:xfrm flipV="1">
          <a:off x="2420469" y="53356739"/>
          <a:ext cx="362686"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185778</xdr:colOff>
      <xdr:row>763</xdr:row>
      <xdr:rowOff>46661</xdr:rowOff>
    </xdr:from>
    <xdr:ext cx="1383712" cy="275717"/>
    <xdr:sp macro="" textlink="">
      <xdr:nvSpPr>
        <xdr:cNvPr id="88" name="正方形/長方形 87"/>
        <xdr:cNvSpPr/>
      </xdr:nvSpPr>
      <xdr:spPr>
        <a:xfrm>
          <a:off x="2679596" y="52763206"/>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13</xdr:col>
      <xdr:colOff>92724</xdr:colOff>
      <xdr:row>763</xdr:row>
      <xdr:rowOff>307263</xdr:rowOff>
    </xdr:from>
    <xdr:ext cx="2218765" cy="672353"/>
    <xdr:sp macro="" textlink="">
      <xdr:nvSpPr>
        <xdr:cNvPr id="89" name="正方形/長方形 88"/>
        <xdr:cNvSpPr/>
      </xdr:nvSpPr>
      <xdr:spPr>
        <a:xfrm>
          <a:off x="2794360" y="53023808"/>
          <a:ext cx="2218765"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Ｈ．国立大学法人東京大学、</a:t>
          </a:r>
          <a:endParaRPr kumimoji="1" lang="en-US" altLang="ja-JP" sz="1100">
            <a:solidFill>
              <a:sysClr val="windowText" lastClr="000000"/>
            </a:solidFill>
          </a:endParaRPr>
        </a:p>
        <a:p>
          <a:pPr algn="l"/>
          <a:r>
            <a:rPr kumimoji="1" lang="ja-JP" altLang="en-US" sz="1100">
              <a:solidFill>
                <a:sysClr val="windowText" lastClr="000000"/>
              </a:solidFill>
            </a:rPr>
            <a:t>国立大学法人大阪大学</a:t>
          </a:r>
          <a:endParaRPr kumimoji="1" lang="en-US" altLang="ja-JP" sz="1100">
            <a:solidFill>
              <a:sysClr val="windowText" lastClr="000000"/>
            </a:solidFill>
          </a:endParaRPr>
        </a:p>
        <a:p>
          <a:pPr algn="l"/>
          <a:r>
            <a:rPr kumimoji="1" lang="ja-JP" altLang="en-US" sz="1100">
              <a:solidFill>
                <a:sysClr val="windowText" lastClr="000000"/>
              </a:solidFill>
            </a:rPr>
            <a:t>　７百万円</a:t>
          </a:r>
        </a:p>
      </xdr:txBody>
    </xdr:sp>
    <xdr:clientData/>
  </xdr:oneCellAnchor>
  <xdr:oneCellAnchor>
    <xdr:from>
      <xdr:col>26</xdr:col>
      <xdr:colOff>144016</xdr:colOff>
      <xdr:row>763</xdr:row>
      <xdr:rowOff>32664</xdr:rowOff>
    </xdr:from>
    <xdr:ext cx="4322547" cy="1314450"/>
    <xdr:sp macro="" textlink="">
      <xdr:nvSpPr>
        <xdr:cNvPr id="90" name="大かっこ 89"/>
        <xdr:cNvSpPr/>
      </xdr:nvSpPr>
      <xdr:spPr>
        <a:xfrm>
          <a:off x="5547289" y="52749209"/>
          <a:ext cx="4322547" cy="131445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・民生部門における温暖化対策の効果の定量的評価のうち、家庭からの二酸化炭素排出量の推計に係る実態調査</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全国試験調査</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を用いた分析</a:t>
          </a:r>
          <a:r>
            <a:rPr lang="ja-JP" altLang="en-US" sz="1100" b="0" i="0" baseline="0">
              <a:solidFill>
                <a:schemeClr val="tx1"/>
              </a:solidFill>
              <a:effectLst/>
              <a:latin typeface="+mn-lt"/>
              <a:ea typeface="+mn-ea"/>
              <a:cs typeface="+mn-cs"/>
            </a:rPr>
            <a:t>に係る作業</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・民生部門の推計モデルに関する作業のうち、入力データの精緻化に係る作業</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7</xdr:col>
      <xdr:colOff>74633</xdr:colOff>
      <xdr:row>750</xdr:row>
      <xdr:rowOff>18209</xdr:rowOff>
    </xdr:from>
    <xdr:to>
      <xdr:col>10</xdr:col>
      <xdr:colOff>141011</xdr:colOff>
      <xdr:row>750</xdr:row>
      <xdr:rowOff>19177</xdr:rowOff>
    </xdr:to>
    <xdr:cxnSp macro="">
      <xdr:nvCxnSpPr>
        <xdr:cNvPr id="91" name="直線矢印コネクタ 90"/>
        <xdr:cNvCxnSpPr/>
      </xdr:nvCxnSpPr>
      <xdr:spPr>
        <a:xfrm flipV="1">
          <a:off x="1529360" y="47210254"/>
          <a:ext cx="6898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8066</xdr:colOff>
      <xdr:row>748</xdr:row>
      <xdr:rowOff>32012</xdr:rowOff>
    </xdr:from>
    <xdr:to>
      <xdr:col>44</xdr:col>
      <xdr:colOff>93191</xdr:colOff>
      <xdr:row>751</xdr:row>
      <xdr:rowOff>242662</xdr:rowOff>
    </xdr:to>
    <xdr:sp macro="" textlink="">
      <xdr:nvSpPr>
        <xdr:cNvPr id="92" name="大かっこ 91"/>
        <xdr:cNvSpPr/>
      </xdr:nvSpPr>
      <xdr:spPr>
        <a:xfrm>
          <a:off x="4372248" y="46531330"/>
          <a:ext cx="4864943" cy="124974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「長期低炭素ビジョン」に関する説明会の開催</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温室効果ガス大量排出事業分野における現状及び将来の低炭素化の見通しに関する調査・検討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設備面や運用面等における低炭素化の現状及び対策の検討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国土構造の変化による交通分野等への影響の定量的評価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地域経済における所得の循環構造への影響分析</a:t>
          </a:r>
        </a:p>
      </xdr:txBody>
    </xdr:sp>
    <xdr:clientData/>
  </xdr:twoCellAnchor>
  <xdr:oneCellAnchor>
    <xdr:from>
      <xdr:col>10</xdr:col>
      <xdr:colOff>48909</xdr:colOff>
      <xdr:row>748</xdr:row>
      <xdr:rowOff>226067</xdr:rowOff>
    </xdr:from>
    <xdr:ext cx="1242648" cy="275717"/>
    <xdr:sp macro="" textlink="">
      <xdr:nvSpPr>
        <xdr:cNvPr id="93" name="正方形/長方形 92"/>
        <xdr:cNvSpPr/>
      </xdr:nvSpPr>
      <xdr:spPr>
        <a:xfrm>
          <a:off x="2127091" y="46725385"/>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11</xdr:col>
      <xdr:colOff>134469</xdr:colOff>
      <xdr:row>750</xdr:row>
      <xdr:rowOff>249385</xdr:rowOff>
    </xdr:from>
    <xdr:to>
      <xdr:col>11</xdr:col>
      <xdr:colOff>134469</xdr:colOff>
      <xdr:row>753</xdr:row>
      <xdr:rowOff>28027</xdr:rowOff>
    </xdr:to>
    <xdr:cxnSp macro="">
      <xdr:nvCxnSpPr>
        <xdr:cNvPr id="94" name="直線コネクタ 93"/>
        <xdr:cNvCxnSpPr/>
      </xdr:nvCxnSpPr>
      <xdr:spPr>
        <a:xfrm>
          <a:off x="2420469" y="47441430"/>
          <a:ext cx="0" cy="8177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138522</xdr:colOff>
      <xdr:row>753</xdr:row>
      <xdr:rowOff>22352</xdr:rowOff>
    </xdr:from>
    <xdr:to>
      <xdr:col>13</xdr:col>
      <xdr:colOff>119077</xdr:colOff>
      <xdr:row>753</xdr:row>
      <xdr:rowOff>23290</xdr:rowOff>
    </xdr:to>
    <xdr:cxnSp macro="">
      <xdr:nvCxnSpPr>
        <xdr:cNvPr id="95" name="直線矢印コネクタ 94"/>
        <xdr:cNvCxnSpPr/>
      </xdr:nvCxnSpPr>
      <xdr:spPr>
        <a:xfrm>
          <a:off x="2424522" y="48253488"/>
          <a:ext cx="396191" cy="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123582</xdr:colOff>
      <xdr:row>752</xdr:row>
      <xdr:rowOff>124945</xdr:rowOff>
    </xdr:from>
    <xdr:ext cx="2333844" cy="459100"/>
    <xdr:sp macro="" textlink="">
      <xdr:nvSpPr>
        <xdr:cNvPr id="96" name="正方形/長方形 95"/>
        <xdr:cNvSpPr/>
      </xdr:nvSpPr>
      <xdr:spPr>
        <a:xfrm>
          <a:off x="2825218" y="48009718"/>
          <a:ext cx="233384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Ｄ．東京電力エナジーパートナー</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p>
        <a:p>
          <a:pPr algn="l"/>
          <a:r>
            <a:rPr kumimoji="1" lang="ja-JP" altLang="en-US" sz="1100">
              <a:solidFill>
                <a:sysClr val="windowText" lastClr="000000"/>
              </a:solidFill>
            </a:rPr>
            <a:t>　１百万円</a:t>
          </a:r>
        </a:p>
      </xdr:txBody>
    </xdr:sp>
    <xdr:clientData/>
  </xdr:oneCellAnchor>
  <xdr:twoCellAnchor>
    <xdr:from>
      <xdr:col>27</xdr:col>
      <xdr:colOff>71475</xdr:colOff>
      <xdr:row>752</xdr:row>
      <xdr:rowOff>46374</xdr:rowOff>
    </xdr:from>
    <xdr:to>
      <xdr:col>45</xdr:col>
      <xdr:colOff>93085</xdr:colOff>
      <xdr:row>754</xdr:row>
      <xdr:rowOff>16295</xdr:rowOff>
    </xdr:to>
    <xdr:sp macro="" textlink="">
      <xdr:nvSpPr>
        <xdr:cNvPr id="97" name="大かっこ 96"/>
        <xdr:cNvSpPr/>
      </xdr:nvSpPr>
      <xdr:spPr>
        <a:xfrm>
          <a:off x="5682566" y="47931147"/>
          <a:ext cx="3762337" cy="662648"/>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設備面や運用面等における低炭素化の現状及び対策の検討</a:t>
          </a:r>
          <a:endParaRPr lang="ja-JP" altLang="ja-JP">
            <a:solidFill>
              <a:sysClr val="windowText" lastClr="000000"/>
            </a:solidFill>
            <a:effectLst/>
          </a:endParaRPr>
        </a:p>
      </xdr:txBody>
    </xdr:sp>
    <xdr:clientData/>
  </xdr:twoCellAnchor>
  <xdr:oneCellAnchor>
    <xdr:from>
      <xdr:col>13</xdr:col>
      <xdr:colOff>12964</xdr:colOff>
      <xdr:row>751</xdr:row>
      <xdr:rowOff>206750</xdr:rowOff>
    </xdr:from>
    <xdr:ext cx="1383712" cy="275717"/>
    <xdr:sp macro="" textlink="">
      <xdr:nvSpPr>
        <xdr:cNvPr id="98" name="正方形/長方形 97"/>
        <xdr:cNvSpPr/>
      </xdr:nvSpPr>
      <xdr:spPr>
        <a:xfrm>
          <a:off x="2714600" y="47745159"/>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85839</xdr:colOff>
      <xdr:row>756</xdr:row>
      <xdr:rowOff>8507</xdr:rowOff>
    </xdr:from>
    <xdr:to>
      <xdr:col>10</xdr:col>
      <xdr:colOff>152217</xdr:colOff>
      <xdr:row>756</xdr:row>
      <xdr:rowOff>9475</xdr:rowOff>
    </xdr:to>
    <xdr:cxnSp macro="">
      <xdr:nvCxnSpPr>
        <xdr:cNvPr id="99" name="直線矢印コネクタ 98"/>
        <xdr:cNvCxnSpPr/>
      </xdr:nvCxnSpPr>
      <xdr:spPr>
        <a:xfrm flipV="1">
          <a:off x="1540566" y="49278734"/>
          <a:ext cx="6898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54270</xdr:colOff>
      <xdr:row>754</xdr:row>
      <xdr:rowOff>275702</xdr:rowOff>
    </xdr:from>
    <xdr:ext cx="1242648" cy="275717"/>
    <xdr:sp macro="" textlink="">
      <xdr:nvSpPr>
        <xdr:cNvPr id="100" name="正方形/長方形 99"/>
        <xdr:cNvSpPr/>
      </xdr:nvSpPr>
      <xdr:spPr>
        <a:xfrm>
          <a:off x="2132452" y="48853202"/>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266</xdr:colOff>
      <xdr:row>754</xdr:row>
      <xdr:rowOff>103642</xdr:rowOff>
    </xdr:from>
    <xdr:to>
      <xdr:col>44</xdr:col>
      <xdr:colOff>86347</xdr:colOff>
      <xdr:row>756</xdr:row>
      <xdr:rowOff>632151</xdr:rowOff>
    </xdr:to>
    <xdr:sp macro="" textlink="">
      <xdr:nvSpPr>
        <xdr:cNvPr id="101" name="大かっこ 100"/>
        <xdr:cNvSpPr/>
      </xdr:nvSpPr>
      <xdr:spPr>
        <a:xfrm>
          <a:off x="4364448" y="48681142"/>
          <a:ext cx="4865899" cy="122123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再生可能エネルギー導入促進に向けた調査・検討</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HP</a:t>
          </a:r>
          <a:r>
            <a:rPr lang="ja-JP" altLang="ja-JP" sz="1100">
              <a:solidFill>
                <a:schemeClr val="tx1"/>
              </a:solidFill>
              <a:effectLst/>
              <a:latin typeface="+mn-lt"/>
              <a:ea typeface="+mn-ea"/>
              <a:cs typeface="+mn-cs"/>
            </a:rPr>
            <a:t>給湯器を用いたデマンドレスポンスによる影響評価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系統強化方策及びデマンドレスポンス等の需要能動化方策の提案とその効果把握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海外文献等の翻訳</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有識者検討会の開催</a:t>
          </a:r>
          <a:endParaRPr lang="en-US" altLang="ja-JP">
            <a:solidFill>
              <a:sysClr val="windowText" lastClr="000000"/>
            </a:solidFill>
            <a:effectLst/>
          </a:endParaRPr>
        </a:p>
      </xdr:txBody>
    </xdr:sp>
    <xdr:clientData/>
  </xdr:twoCellAnchor>
  <xdr:twoCellAnchor>
    <xdr:from>
      <xdr:col>11</xdr:col>
      <xdr:colOff>134469</xdr:colOff>
      <xdr:row>756</xdr:row>
      <xdr:rowOff>315397</xdr:rowOff>
    </xdr:from>
    <xdr:to>
      <xdr:col>11</xdr:col>
      <xdr:colOff>139116</xdr:colOff>
      <xdr:row>758</xdr:row>
      <xdr:rowOff>185205</xdr:rowOff>
    </xdr:to>
    <xdr:cxnSp macro="">
      <xdr:nvCxnSpPr>
        <xdr:cNvPr id="102" name="直線コネクタ 101"/>
        <xdr:cNvCxnSpPr/>
      </xdr:nvCxnSpPr>
      <xdr:spPr>
        <a:xfrm flipH="1">
          <a:off x="2420469" y="49585624"/>
          <a:ext cx="4647" cy="1220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134469</xdr:colOff>
      <xdr:row>758</xdr:row>
      <xdr:rowOff>179285</xdr:rowOff>
    </xdr:from>
    <xdr:to>
      <xdr:col>13</xdr:col>
      <xdr:colOff>118226</xdr:colOff>
      <xdr:row>758</xdr:row>
      <xdr:rowOff>180499</xdr:rowOff>
    </xdr:to>
    <xdr:cxnSp macro="">
      <xdr:nvCxnSpPr>
        <xdr:cNvPr id="103" name="直線矢印コネクタ 102"/>
        <xdr:cNvCxnSpPr>
          <a:endCxn id="77" idx="1"/>
        </xdr:cNvCxnSpPr>
      </xdr:nvCxnSpPr>
      <xdr:spPr>
        <a:xfrm>
          <a:off x="2420469" y="50800330"/>
          <a:ext cx="399393" cy="1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107482</xdr:colOff>
      <xdr:row>757</xdr:row>
      <xdr:rowOff>147442</xdr:rowOff>
    </xdr:from>
    <xdr:to>
      <xdr:col>49</xdr:col>
      <xdr:colOff>12676</xdr:colOff>
      <xdr:row>759</xdr:row>
      <xdr:rowOff>282168</xdr:rowOff>
    </xdr:to>
    <xdr:sp macro="" textlink="">
      <xdr:nvSpPr>
        <xdr:cNvPr id="104" name="大かっこ 103"/>
        <xdr:cNvSpPr/>
      </xdr:nvSpPr>
      <xdr:spPr>
        <a:xfrm>
          <a:off x="6549846" y="50093078"/>
          <a:ext cx="3645921" cy="148554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・中国及び韓国、英国等の再生可能エネルギー政策の概観、導入拡大支援策、火力発電規制動向及び今後の課題等に関する調査</a:t>
          </a:r>
          <a:endParaRPr lang="en-US" altLang="ja-JP">
            <a:effectLst/>
          </a:endParaRPr>
        </a:p>
        <a:p>
          <a:r>
            <a:rPr lang="ja-JP" altLang="en-US">
              <a:effectLst/>
            </a:rPr>
            <a:t>・</a:t>
          </a:r>
          <a:r>
            <a:rPr lang="en-US" altLang="ja-JP">
              <a:effectLst/>
            </a:rPr>
            <a:t>HP</a:t>
          </a:r>
          <a:r>
            <a:rPr lang="ja-JP" altLang="en-US">
              <a:effectLst/>
            </a:rPr>
            <a:t>給湯器等を用いたデマンドレスポンスに関する定量的検討</a:t>
          </a:r>
          <a:endParaRPr lang="ja-JP" altLang="ja-JP">
            <a:effectLst/>
          </a:endParaRPr>
        </a:p>
      </xdr:txBody>
    </xdr:sp>
    <xdr:clientData/>
  </xdr:twoCellAnchor>
  <xdr:oneCellAnchor>
    <xdr:from>
      <xdr:col>12</xdr:col>
      <xdr:colOff>198104</xdr:colOff>
      <xdr:row>757</xdr:row>
      <xdr:rowOff>182859</xdr:rowOff>
    </xdr:from>
    <xdr:ext cx="1383712" cy="275717"/>
    <xdr:sp macro="" textlink="">
      <xdr:nvSpPr>
        <xdr:cNvPr id="105" name="正方形/長方形 104"/>
        <xdr:cNvSpPr/>
      </xdr:nvSpPr>
      <xdr:spPr>
        <a:xfrm>
          <a:off x="2691922" y="50128495"/>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65943</xdr:colOff>
      <xdr:row>741</xdr:row>
      <xdr:rowOff>100255</xdr:rowOff>
    </xdr:from>
    <xdr:to>
      <xdr:col>7</xdr:col>
      <xdr:colOff>74634</xdr:colOff>
      <xdr:row>777</xdr:row>
      <xdr:rowOff>241788</xdr:rowOff>
    </xdr:to>
    <xdr:cxnSp macro="">
      <xdr:nvCxnSpPr>
        <xdr:cNvPr id="106" name="直線コネクタ 105"/>
        <xdr:cNvCxnSpPr/>
      </xdr:nvCxnSpPr>
      <xdr:spPr>
        <a:xfrm flipH="1">
          <a:off x="1450731" y="44230313"/>
          <a:ext cx="8691" cy="14304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63444</xdr:colOff>
      <xdr:row>776</xdr:row>
      <xdr:rowOff>211392</xdr:rowOff>
    </xdr:from>
    <xdr:to>
      <xdr:col>10</xdr:col>
      <xdr:colOff>129822</xdr:colOff>
      <xdr:row>776</xdr:row>
      <xdr:rowOff>212360</xdr:rowOff>
    </xdr:to>
    <xdr:cxnSp macro="">
      <xdr:nvCxnSpPr>
        <xdr:cNvPr id="107" name="直線矢印コネクタ 106"/>
        <xdr:cNvCxnSpPr/>
      </xdr:nvCxnSpPr>
      <xdr:spPr>
        <a:xfrm flipV="1">
          <a:off x="1518171" y="57153574"/>
          <a:ext cx="6898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51365</xdr:colOff>
      <xdr:row>775</xdr:row>
      <xdr:rowOff>212848</xdr:rowOff>
    </xdr:from>
    <xdr:ext cx="1242648" cy="275717"/>
    <xdr:sp macro="" textlink="">
      <xdr:nvSpPr>
        <xdr:cNvPr id="108" name="正方形/長方形 107"/>
        <xdr:cNvSpPr/>
      </xdr:nvSpPr>
      <xdr:spPr>
        <a:xfrm>
          <a:off x="2129547" y="56670121"/>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130969</xdr:colOff>
      <xdr:row>775</xdr:row>
      <xdr:rowOff>195335</xdr:rowOff>
    </xdr:from>
    <xdr:to>
      <xdr:col>45</xdr:col>
      <xdr:colOff>104775</xdr:colOff>
      <xdr:row>776</xdr:row>
      <xdr:rowOff>686671</xdr:rowOff>
    </xdr:to>
    <xdr:sp macro="" textlink="">
      <xdr:nvSpPr>
        <xdr:cNvPr id="109" name="大かっこ 108"/>
        <xdr:cNvSpPr/>
      </xdr:nvSpPr>
      <xdr:spPr>
        <a:xfrm>
          <a:off x="4495151" y="56652608"/>
          <a:ext cx="4961442" cy="97624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・エネルギー需給を統合的に分析するための分析手法について検討</a:t>
          </a:r>
          <a:endParaRPr lang="en-US" altLang="ja-JP" sz="1100">
            <a:solidFill>
              <a:schemeClr val="tx1"/>
            </a:solidFill>
            <a:effectLst/>
            <a:latin typeface="+mn-lt"/>
            <a:ea typeface="+mn-ea"/>
            <a:cs typeface="+mn-cs"/>
          </a:endParaRPr>
        </a:p>
        <a:p>
          <a:r>
            <a:rPr lang="ja-JP" altLang="en-US">
              <a:solidFill>
                <a:sysClr val="windowText" lastClr="000000"/>
              </a:solidFill>
              <a:effectLst/>
            </a:rPr>
            <a:t>・電力需給解析モデルの方向性、電化の推進方策、再生可能エネルギー熱の検討</a:t>
          </a:r>
          <a:endParaRPr lang="en-US" altLang="ja-JP">
            <a:solidFill>
              <a:sysClr val="windowText" lastClr="000000"/>
            </a:solidFill>
            <a:effectLst/>
          </a:endParaRPr>
        </a:p>
      </xdr:txBody>
    </xdr:sp>
    <xdr:clientData/>
  </xdr:twoCellAnchor>
  <xdr:oneCellAnchor>
    <xdr:from>
      <xdr:col>10</xdr:col>
      <xdr:colOff>154149</xdr:colOff>
      <xdr:row>768</xdr:row>
      <xdr:rowOff>158021</xdr:rowOff>
    </xdr:from>
    <xdr:ext cx="1531381" cy="459100"/>
    <xdr:sp macro="" textlink="">
      <xdr:nvSpPr>
        <xdr:cNvPr id="110" name="正方形/長方形 109"/>
        <xdr:cNvSpPr/>
      </xdr:nvSpPr>
      <xdr:spPr>
        <a:xfrm>
          <a:off x="2154399" y="54745796"/>
          <a:ext cx="1531381"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latin typeface="+mn-ea"/>
              <a:ea typeface="+mn-ea"/>
            </a:rPr>
            <a:t>Ｉ．</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日本総合研究所</a:t>
          </a:r>
          <a:endParaRPr kumimoji="1" lang="en-US" altLang="ja-JP" sz="1100">
            <a:solidFill>
              <a:sysClr val="windowText" lastClr="000000"/>
            </a:solidFill>
          </a:endParaRPr>
        </a:p>
        <a:p>
          <a:pPr algn="l"/>
          <a:r>
            <a:rPr kumimoji="1" lang="ja-JP" altLang="en-US" sz="1100">
              <a:solidFill>
                <a:sysClr val="windowText" lastClr="000000"/>
              </a:solidFill>
            </a:rPr>
            <a:t>　３８百万円</a:t>
          </a:r>
        </a:p>
      </xdr:txBody>
    </xdr:sp>
    <xdr:clientData/>
  </xdr:oneCellAnchor>
  <xdr:twoCellAnchor>
    <xdr:from>
      <xdr:col>7</xdr:col>
      <xdr:colOff>85839</xdr:colOff>
      <xdr:row>769</xdr:row>
      <xdr:rowOff>60484</xdr:rowOff>
    </xdr:from>
    <xdr:to>
      <xdr:col>10</xdr:col>
      <xdr:colOff>152217</xdr:colOff>
      <xdr:row>769</xdr:row>
      <xdr:rowOff>61452</xdr:rowOff>
    </xdr:to>
    <xdr:cxnSp macro="">
      <xdr:nvCxnSpPr>
        <xdr:cNvPr id="111" name="直線矢印コネクタ 110"/>
        <xdr:cNvCxnSpPr/>
      </xdr:nvCxnSpPr>
      <xdr:spPr>
        <a:xfrm flipV="1">
          <a:off x="1540566" y="54647393"/>
          <a:ext cx="6898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126364</xdr:colOff>
      <xdr:row>767</xdr:row>
      <xdr:rowOff>196155</xdr:rowOff>
    </xdr:from>
    <xdr:to>
      <xdr:col>45</xdr:col>
      <xdr:colOff>122886</xdr:colOff>
      <xdr:row>770</xdr:row>
      <xdr:rowOff>256446</xdr:rowOff>
    </xdr:to>
    <xdr:sp macro="" textlink="">
      <xdr:nvSpPr>
        <xdr:cNvPr id="112" name="大かっこ 111"/>
        <xdr:cNvSpPr/>
      </xdr:nvSpPr>
      <xdr:spPr>
        <a:xfrm>
          <a:off x="4282728" y="54159610"/>
          <a:ext cx="5191976" cy="995472"/>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再生可能エネルギー導入拡大時の統合的な分析手法の調査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発電所の稼働状況等に関する詳細な情報収集方法の検討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国内外の再生可能エネルギー導入量分析手法に関する情報収集</a:t>
          </a:r>
        </a:p>
      </xdr:txBody>
    </xdr:sp>
    <xdr:clientData/>
  </xdr:twoCellAnchor>
  <xdr:oneCellAnchor>
    <xdr:from>
      <xdr:col>10</xdr:col>
      <xdr:colOff>56429</xdr:colOff>
      <xdr:row>767</xdr:row>
      <xdr:rowOff>188900</xdr:rowOff>
    </xdr:from>
    <xdr:ext cx="1242648" cy="275717"/>
    <xdr:sp macro="" textlink="">
      <xdr:nvSpPr>
        <xdr:cNvPr id="113" name="正方形/長方形 112"/>
        <xdr:cNvSpPr/>
      </xdr:nvSpPr>
      <xdr:spPr>
        <a:xfrm>
          <a:off x="2134611" y="54152355"/>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11</xdr:col>
      <xdr:colOff>143994</xdr:colOff>
      <xdr:row>769</xdr:row>
      <xdr:rowOff>293220</xdr:rowOff>
    </xdr:from>
    <xdr:to>
      <xdr:col>11</xdr:col>
      <xdr:colOff>143995</xdr:colOff>
      <xdr:row>772</xdr:row>
      <xdr:rowOff>304098</xdr:rowOff>
    </xdr:to>
    <xdr:cxnSp macro="">
      <xdr:nvCxnSpPr>
        <xdr:cNvPr id="123" name="直線コネクタ 122"/>
        <xdr:cNvCxnSpPr/>
      </xdr:nvCxnSpPr>
      <xdr:spPr>
        <a:xfrm>
          <a:off x="2429994" y="54880129"/>
          <a:ext cx="1" cy="9460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143994</xdr:colOff>
      <xdr:row>772</xdr:row>
      <xdr:rowOff>295717</xdr:rowOff>
    </xdr:from>
    <xdr:to>
      <xdr:col>13</xdr:col>
      <xdr:colOff>91044</xdr:colOff>
      <xdr:row>772</xdr:row>
      <xdr:rowOff>299768</xdr:rowOff>
    </xdr:to>
    <xdr:cxnSp macro="">
      <xdr:nvCxnSpPr>
        <xdr:cNvPr id="124" name="直線矢印コネクタ 123"/>
        <xdr:cNvCxnSpPr/>
      </xdr:nvCxnSpPr>
      <xdr:spPr>
        <a:xfrm flipV="1">
          <a:off x="2429994" y="55817808"/>
          <a:ext cx="362686" cy="4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195303</xdr:colOff>
      <xdr:row>770</xdr:row>
      <xdr:rowOff>297925</xdr:rowOff>
    </xdr:from>
    <xdr:ext cx="1383712" cy="275717"/>
    <xdr:sp macro="" textlink="">
      <xdr:nvSpPr>
        <xdr:cNvPr id="125" name="正方形/長方形 124"/>
        <xdr:cNvSpPr/>
      </xdr:nvSpPr>
      <xdr:spPr>
        <a:xfrm>
          <a:off x="2689121" y="55196561"/>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13</xdr:col>
      <xdr:colOff>112640</xdr:colOff>
      <xdr:row>771</xdr:row>
      <xdr:rowOff>274512</xdr:rowOff>
    </xdr:from>
    <xdr:ext cx="2218765" cy="672353"/>
    <xdr:sp macro="" textlink="">
      <xdr:nvSpPr>
        <xdr:cNvPr id="126" name="正方形/長方形 125"/>
        <xdr:cNvSpPr/>
      </xdr:nvSpPr>
      <xdr:spPr>
        <a:xfrm>
          <a:off x="2814276" y="55484876"/>
          <a:ext cx="2218765"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en-US" altLang="ja-JP" sz="1100">
              <a:solidFill>
                <a:sysClr val="windowText" lastClr="000000"/>
              </a:solidFill>
            </a:rPr>
            <a:t>J</a:t>
          </a:r>
          <a:r>
            <a:rPr kumimoji="1" lang="ja-JP" altLang="en-US" sz="1100">
              <a:solidFill>
                <a:sysClr val="windowText" lastClr="000000"/>
              </a:solidFill>
            </a:rPr>
            <a:t>．</a:t>
          </a:r>
          <a:r>
            <a:rPr kumimoji="1" lang="en-US" altLang="ja-JP" sz="1100">
              <a:solidFill>
                <a:sysClr val="windowText" lastClr="000000"/>
              </a:solidFill>
            </a:rPr>
            <a:t>University</a:t>
          </a:r>
          <a:r>
            <a:rPr kumimoji="1" lang="ja-JP" altLang="en-US" sz="1100">
              <a:solidFill>
                <a:sysClr val="windowText" lastClr="000000"/>
              </a:solidFill>
            </a:rPr>
            <a:t>　</a:t>
          </a:r>
          <a:r>
            <a:rPr kumimoji="1" lang="en-US" altLang="ja-JP" sz="1100">
              <a:solidFill>
                <a:sysClr val="windowText" lastClr="000000"/>
              </a:solidFill>
            </a:rPr>
            <a:t>of California Berke-ley</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chemeClr val="lt1"/>
              </a:solidFill>
              <a:effectLst/>
              <a:latin typeface="+mn-lt"/>
              <a:ea typeface="+mn-ea"/>
              <a:cs typeface="+mn-cs"/>
            </a:rPr>
            <a:t>　</a:t>
          </a:r>
          <a:r>
            <a:rPr kumimoji="1" lang="en-US" altLang="ja-JP" sz="1100">
              <a:solidFill>
                <a:sysClr val="windowText" lastClr="000000"/>
              </a:solidFill>
              <a:effectLst/>
              <a:latin typeface="+mn-lt"/>
              <a:ea typeface="+mn-ea"/>
              <a:cs typeface="+mn-cs"/>
            </a:rPr>
            <a:t>Genscape Japan</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oneCellAnchor>
  <xdr:oneCellAnchor>
    <xdr:from>
      <xdr:col>26</xdr:col>
      <xdr:colOff>158908</xdr:colOff>
      <xdr:row>771</xdr:row>
      <xdr:rowOff>131570</xdr:rowOff>
    </xdr:from>
    <xdr:ext cx="4322547" cy="909376"/>
    <xdr:sp macro="" textlink="">
      <xdr:nvSpPr>
        <xdr:cNvPr id="127" name="大かっこ 126"/>
        <xdr:cNvSpPr/>
      </xdr:nvSpPr>
      <xdr:spPr>
        <a:xfrm>
          <a:off x="5562181" y="55341934"/>
          <a:ext cx="4322547" cy="90937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・国内外の再生可能エネルギー導入量分析手法に関する情報収集</a:t>
          </a:r>
          <a:endParaRPr lang="en-US" altLang="ja-JP" sz="1100" b="0" i="0" u="none" strike="noStrike" baseline="0" smtClean="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・送配電線の実際の利用状況等を分単位の時間分解能で情報収集</a:t>
          </a:r>
          <a:endParaRPr lang="ja-JP" altLang="ja-JP">
            <a:effectLst/>
          </a:endParaRPr>
        </a:p>
      </xdr:txBody>
    </xdr:sp>
    <xdr:clientData/>
  </xdr:oneCellAnchor>
  <xdr:oneCellAnchor>
    <xdr:from>
      <xdr:col>10</xdr:col>
      <xdr:colOff>156568</xdr:colOff>
      <xdr:row>776</xdr:row>
      <xdr:rowOff>1100082</xdr:rowOff>
    </xdr:from>
    <xdr:ext cx="1551581" cy="642484"/>
    <xdr:sp macro="" textlink="">
      <xdr:nvSpPr>
        <xdr:cNvPr id="53" name="正方形/長方形 52"/>
        <xdr:cNvSpPr/>
      </xdr:nvSpPr>
      <xdr:spPr>
        <a:xfrm>
          <a:off x="1998068" y="58129432"/>
          <a:ext cx="1551581"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en-US" altLang="ja-JP" sz="1100" b="0" i="0" u="none" strike="noStrike" baseline="0">
              <a:solidFill>
                <a:sysClr val="windowText" lastClr="000000"/>
              </a:solidFill>
              <a:latin typeface="+mn-lt"/>
              <a:ea typeface="+mn-ea"/>
              <a:cs typeface="+mn-cs"/>
            </a:rPr>
            <a:t>L</a:t>
          </a:r>
          <a:r>
            <a:rPr kumimoji="1" lang="ja-JP" altLang="en-US" sz="1100" b="0" i="0" u="none" strike="noStrike" baseline="0">
              <a:solidFill>
                <a:sysClr val="windowText" lastClr="000000"/>
              </a:solidFill>
              <a:latin typeface="+mn-lt"/>
              <a:ea typeface="+mn-ea"/>
              <a:cs typeface="+mn-cs"/>
            </a:rPr>
            <a:t>．デロイトトーマツ</a:t>
          </a:r>
          <a:endParaRPr kumimoji="1" lang="en-US" altLang="ja-JP" sz="1100" b="0" i="0" u="none" strike="noStrike" baseline="0">
            <a:solidFill>
              <a:sysClr val="windowText" lastClr="000000"/>
            </a:solidFill>
            <a:latin typeface="+mn-lt"/>
            <a:ea typeface="+mn-ea"/>
            <a:cs typeface="+mn-cs"/>
          </a:endParaRPr>
        </a:p>
        <a:p>
          <a:pPr algn="l"/>
          <a:r>
            <a:rPr kumimoji="1" lang="ja-JP" altLang="en-US" sz="1100" b="0" i="0" u="none" strike="noStrike" baseline="0">
              <a:solidFill>
                <a:sysClr val="windowText" lastClr="000000"/>
              </a:solidFill>
              <a:latin typeface="+mn-lt"/>
              <a:ea typeface="+mn-ea"/>
              <a:cs typeface="+mn-cs"/>
            </a:rPr>
            <a:t>コンサルティング</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同</a:t>
          </a:r>
          <a:r>
            <a:rPr kumimoji="1" lang="en-US" altLang="ja-JP" sz="1100" b="0" i="0" u="none" strike="noStrike" baseline="0">
              <a:solidFill>
                <a:sysClr val="windowText" lastClr="000000"/>
              </a:solidFill>
              <a:latin typeface="+mn-lt"/>
              <a:ea typeface="+mn-ea"/>
              <a:cs typeface="+mn-cs"/>
            </a:rPr>
            <a:t>)</a:t>
          </a:r>
        </a:p>
        <a:p>
          <a:pPr algn="l"/>
          <a:r>
            <a:rPr kumimoji="1" lang="ja-JP" altLang="en-US" sz="1100">
              <a:solidFill>
                <a:sysClr val="windowText" lastClr="000000"/>
              </a:solidFill>
            </a:rPr>
            <a:t>　１１百万円</a:t>
          </a:r>
        </a:p>
      </xdr:txBody>
    </xdr:sp>
    <xdr:clientData/>
  </xdr:oneCellAnchor>
  <xdr:twoCellAnchor>
    <xdr:from>
      <xdr:col>7</xdr:col>
      <xdr:colOff>70371</xdr:colOff>
      <xdr:row>777</xdr:row>
      <xdr:rowOff>233040</xdr:rowOff>
    </xdr:from>
    <xdr:to>
      <xdr:col>10</xdr:col>
      <xdr:colOff>136749</xdr:colOff>
      <xdr:row>777</xdr:row>
      <xdr:rowOff>234008</xdr:rowOff>
    </xdr:to>
    <xdr:cxnSp macro="">
      <xdr:nvCxnSpPr>
        <xdr:cNvPr id="54" name="直線矢印コネクタ 53"/>
        <xdr:cNvCxnSpPr/>
      </xdr:nvCxnSpPr>
      <xdr:spPr>
        <a:xfrm flipV="1">
          <a:off x="1470546" y="58487940"/>
          <a:ext cx="66645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70992</xdr:colOff>
      <xdr:row>776</xdr:row>
      <xdr:rowOff>863146</xdr:rowOff>
    </xdr:from>
    <xdr:ext cx="1336328" cy="275717"/>
    <xdr:sp macro="" textlink="">
      <xdr:nvSpPr>
        <xdr:cNvPr id="55" name="正方形/長方形 54"/>
        <xdr:cNvSpPr/>
      </xdr:nvSpPr>
      <xdr:spPr>
        <a:xfrm>
          <a:off x="1912492" y="57892496"/>
          <a:ext cx="133632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　</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137896</xdr:colOff>
      <xdr:row>776</xdr:row>
      <xdr:rowOff>921833</xdr:rowOff>
    </xdr:from>
    <xdr:to>
      <xdr:col>45</xdr:col>
      <xdr:colOff>111702</xdr:colOff>
      <xdr:row>777</xdr:row>
      <xdr:rowOff>708319</xdr:rowOff>
    </xdr:to>
    <xdr:sp macro="" textlink="">
      <xdr:nvSpPr>
        <xdr:cNvPr id="56" name="大かっこ 55"/>
        <xdr:cNvSpPr/>
      </xdr:nvSpPr>
      <xdr:spPr>
        <a:xfrm>
          <a:off x="4338421" y="57986108"/>
          <a:ext cx="4774406" cy="97711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・物流に係る</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メニューの調査</a:t>
          </a:r>
          <a:endParaRPr lang="en-US" altLang="ja-JP" sz="1100">
            <a:solidFill>
              <a:schemeClr val="tx1"/>
            </a:solidFill>
            <a:effectLst/>
            <a:latin typeface="+mn-lt"/>
            <a:ea typeface="+mn-ea"/>
            <a:cs typeface="+mn-cs"/>
          </a:endParaRPr>
        </a:p>
        <a:p>
          <a:r>
            <a:rPr lang="ja-JP" altLang="en-US">
              <a:solidFill>
                <a:sysClr val="windowText" lastClr="000000"/>
              </a:solidFill>
              <a:effectLst/>
            </a:rPr>
            <a:t>・物流分野の低炭素型新技術の調査</a:t>
          </a:r>
          <a:endParaRPr lang="en-US" altLang="ja-JP">
            <a:solidFill>
              <a:sysClr val="windowText" lastClr="000000"/>
            </a:solidFill>
            <a:effectLst/>
          </a:endParaRPr>
        </a:p>
        <a:p>
          <a:r>
            <a:rPr lang="ja-JP" altLang="en-US">
              <a:solidFill>
                <a:sysClr val="windowText" lastClr="000000"/>
              </a:solidFill>
              <a:effectLst/>
            </a:rPr>
            <a:t>・宅配便の再配達削減のための宅配ボックス整備効果等の分析</a:t>
          </a:r>
          <a:endParaRPr lang="en-US" altLang="ja-JP">
            <a:solidFill>
              <a:sysClr val="windowText" lastClr="000000"/>
            </a:solidFill>
            <a:effectLst/>
          </a:endParaRPr>
        </a:p>
      </xdr:txBody>
    </xdr:sp>
    <xdr:clientData/>
  </xdr:twoCellAnchor>
  <xdr:twoCellAnchor>
    <xdr:from>
      <xdr:col>7</xdr:col>
      <xdr:colOff>22406</xdr:colOff>
      <xdr:row>739</xdr:row>
      <xdr:rowOff>212621</xdr:rowOff>
    </xdr:from>
    <xdr:to>
      <xdr:col>14</xdr:col>
      <xdr:colOff>160083</xdr:colOff>
      <xdr:row>741</xdr:row>
      <xdr:rowOff>36854</xdr:rowOff>
    </xdr:to>
    <xdr:sp macro="" textlink="">
      <xdr:nvSpPr>
        <xdr:cNvPr id="57" name="正方形/長方形 56"/>
        <xdr:cNvSpPr/>
      </xdr:nvSpPr>
      <xdr:spPr>
        <a:xfrm>
          <a:off x="1444806" y="43646621"/>
          <a:ext cx="1560077" cy="53543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４７２百万円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90</v>
      </c>
      <c r="AT2" s="938"/>
      <c r="AU2" s="938"/>
      <c r="AV2" s="52" t="str">
        <f>IF(AW2="", "", "-")</f>
        <v/>
      </c>
      <c r="AW2" s="909"/>
      <c r="AX2" s="909"/>
    </row>
    <row r="3" spans="1:50" ht="21" customHeight="1" thickBot="1" x14ac:dyDescent="0.2">
      <c r="A3" s="866" t="s">
        <v>523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539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538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541</v>
      </c>
      <c r="AF5" s="698"/>
      <c r="AG5" s="698"/>
      <c r="AH5" s="698"/>
      <c r="AI5" s="698"/>
      <c r="AJ5" s="698"/>
      <c r="AK5" s="698"/>
      <c r="AL5" s="698"/>
      <c r="AM5" s="698"/>
      <c r="AN5" s="698"/>
      <c r="AO5" s="698"/>
      <c r="AP5" s="699"/>
      <c r="AQ5" s="700" t="s">
        <v>542</v>
      </c>
      <c r="AR5" s="701"/>
      <c r="AS5" s="701"/>
      <c r="AT5" s="701"/>
      <c r="AU5" s="701"/>
      <c r="AV5" s="701"/>
      <c r="AW5" s="701"/>
      <c r="AX5" s="702"/>
    </row>
    <row r="6" spans="1:50" ht="39" customHeight="1" x14ac:dyDescent="0.15">
      <c r="A6" s="705" t="s">
        <v>4</v>
      </c>
      <c r="B6" s="706"/>
      <c r="C6" s="706"/>
      <c r="D6" s="706"/>
      <c r="E6" s="706"/>
      <c r="F6" s="706"/>
      <c r="G6" s="391" t="str">
        <f>入力規則等!F39</f>
        <v>一般会計、エネルギー対策特別会計エネルギー需給勘定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544</v>
      </c>
      <c r="H7" s="495"/>
      <c r="I7" s="495"/>
      <c r="J7" s="495"/>
      <c r="K7" s="495"/>
      <c r="L7" s="495"/>
      <c r="M7" s="495"/>
      <c r="N7" s="495"/>
      <c r="O7" s="495"/>
      <c r="P7" s="495"/>
      <c r="Q7" s="495"/>
      <c r="R7" s="495"/>
      <c r="S7" s="495"/>
      <c r="T7" s="495"/>
      <c r="U7" s="495"/>
      <c r="V7" s="495"/>
      <c r="W7" s="495"/>
      <c r="X7" s="496"/>
      <c r="Y7" s="920" t="s">
        <v>536</v>
      </c>
      <c r="Z7" s="439"/>
      <c r="AA7" s="439"/>
      <c r="AB7" s="439"/>
      <c r="AC7" s="439"/>
      <c r="AD7" s="921"/>
      <c r="AE7" s="910" t="s">
        <v>545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地球温暖化対策</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エネルギー対策、その他の事項経費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8" t="s">
        <v>23</v>
      </c>
      <c r="B9" s="849"/>
      <c r="C9" s="849"/>
      <c r="D9" s="849"/>
      <c r="E9" s="849"/>
      <c r="F9" s="849"/>
      <c r="G9" s="850" t="s">
        <v>546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547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463</v>
      </c>
      <c r="AE12" s="412"/>
      <c r="AF12" s="412"/>
      <c r="AG12" s="412"/>
      <c r="AH12" s="412"/>
      <c r="AI12" s="412"/>
      <c r="AJ12" s="413"/>
      <c r="AK12" s="411" t="s">
        <v>524</v>
      </c>
      <c r="AL12" s="412"/>
      <c r="AM12" s="412"/>
      <c r="AN12" s="412"/>
      <c r="AO12" s="412"/>
      <c r="AP12" s="412"/>
      <c r="AQ12" s="413"/>
      <c r="AR12" s="411" t="s">
        <v>525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548</v>
      </c>
      <c r="Q13" s="657"/>
      <c r="R13" s="657"/>
      <c r="S13" s="657"/>
      <c r="T13" s="657"/>
      <c r="U13" s="657"/>
      <c r="V13" s="658"/>
      <c r="W13" s="656" t="s">
        <v>549</v>
      </c>
      <c r="X13" s="657"/>
      <c r="Y13" s="657"/>
      <c r="Z13" s="657"/>
      <c r="AA13" s="657"/>
      <c r="AB13" s="657"/>
      <c r="AC13" s="658"/>
      <c r="AD13" s="656">
        <v>552</v>
      </c>
      <c r="AE13" s="657"/>
      <c r="AF13" s="657"/>
      <c r="AG13" s="657"/>
      <c r="AH13" s="657"/>
      <c r="AI13" s="657"/>
      <c r="AJ13" s="658"/>
      <c r="AK13" s="656">
        <v>702</v>
      </c>
      <c r="AL13" s="657"/>
      <c r="AM13" s="657"/>
      <c r="AN13" s="657"/>
      <c r="AO13" s="657"/>
      <c r="AP13" s="657"/>
      <c r="AQ13" s="658"/>
      <c r="AR13" s="917">
        <v>702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549</v>
      </c>
      <c r="Q14" s="657"/>
      <c r="R14" s="657"/>
      <c r="S14" s="657"/>
      <c r="T14" s="657"/>
      <c r="U14" s="657"/>
      <c r="V14" s="658"/>
      <c r="W14" s="656" t="s">
        <v>548</v>
      </c>
      <c r="X14" s="657"/>
      <c r="Y14" s="657"/>
      <c r="Z14" s="657"/>
      <c r="AA14" s="657"/>
      <c r="AB14" s="657"/>
      <c r="AC14" s="658"/>
      <c r="AD14" s="656" t="s">
        <v>550</v>
      </c>
      <c r="AE14" s="657"/>
      <c r="AF14" s="657"/>
      <c r="AG14" s="657"/>
      <c r="AH14" s="657"/>
      <c r="AI14" s="657"/>
      <c r="AJ14" s="658"/>
      <c r="AK14" s="656" t="s">
        <v>549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549</v>
      </c>
      <c r="Q15" s="657"/>
      <c r="R15" s="657"/>
      <c r="S15" s="657"/>
      <c r="T15" s="657"/>
      <c r="U15" s="657"/>
      <c r="V15" s="658"/>
      <c r="W15" s="656" t="s">
        <v>549</v>
      </c>
      <c r="X15" s="657"/>
      <c r="Y15" s="657"/>
      <c r="Z15" s="657"/>
      <c r="AA15" s="657"/>
      <c r="AB15" s="657"/>
      <c r="AC15" s="658"/>
      <c r="AD15" s="656" t="s">
        <v>548</v>
      </c>
      <c r="AE15" s="657"/>
      <c r="AF15" s="657"/>
      <c r="AG15" s="657"/>
      <c r="AH15" s="657"/>
      <c r="AI15" s="657"/>
      <c r="AJ15" s="658"/>
      <c r="AK15" s="656" t="s">
        <v>549</v>
      </c>
      <c r="AL15" s="657"/>
      <c r="AM15" s="657"/>
      <c r="AN15" s="657"/>
      <c r="AO15" s="657"/>
      <c r="AP15" s="657"/>
      <c r="AQ15" s="658"/>
      <c r="AR15" s="656" t="s">
        <v>551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549</v>
      </c>
      <c r="Q16" s="657"/>
      <c r="R16" s="657"/>
      <c r="S16" s="657"/>
      <c r="T16" s="657"/>
      <c r="U16" s="657"/>
      <c r="V16" s="658"/>
      <c r="W16" s="656" t="s">
        <v>549</v>
      </c>
      <c r="X16" s="657"/>
      <c r="Y16" s="657"/>
      <c r="Z16" s="657"/>
      <c r="AA16" s="657"/>
      <c r="AB16" s="657"/>
      <c r="AC16" s="658"/>
      <c r="AD16" s="656" t="s">
        <v>549</v>
      </c>
      <c r="AE16" s="657"/>
      <c r="AF16" s="657"/>
      <c r="AG16" s="657"/>
      <c r="AH16" s="657"/>
      <c r="AI16" s="657"/>
      <c r="AJ16" s="658"/>
      <c r="AK16" s="656" t="s">
        <v>548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549</v>
      </c>
      <c r="Q17" s="657"/>
      <c r="R17" s="657"/>
      <c r="S17" s="657"/>
      <c r="T17" s="657"/>
      <c r="U17" s="657"/>
      <c r="V17" s="658"/>
      <c r="W17" s="656" t="s">
        <v>549</v>
      </c>
      <c r="X17" s="657"/>
      <c r="Y17" s="657"/>
      <c r="Z17" s="657"/>
      <c r="AA17" s="657"/>
      <c r="AB17" s="657"/>
      <c r="AC17" s="658"/>
      <c r="AD17" s="656" t="s">
        <v>549</v>
      </c>
      <c r="AE17" s="657"/>
      <c r="AF17" s="657"/>
      <c r="AG17" s="657"/>
      <c r="AH17" s="657"/>
      <c r="AI17" s="657"/>
      <c r="AJ17" s="658"/>
      <c r="AK17" s="656" t="s">
        <v>549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552</v>
      </c>
      <c r="AE18" s="878"/>
      <c r="AF18" s="878"/>
      <c r="AG18" s="878"/>
      <c r="AH18" s="878"/>
      <c r="AI18" s="878"/>
      <c r="AJ18" s="879"/>
      <c r="AK18" s="877">
        <f>SUM(AK13:AQ17)</f>
        <v>702</v>
      </c>
      <c r="AL18" s="878"/>
      <c r="AM18" s="878"/>
      <c r="AN18" s="878"/>
      <c r="AO18" s="878"/>
      <c r="AP18" s="878"/>
      <c r="AQ18" s="879"/>
      <c r="AR18" s="877">
        <f>SUM(AR13:AX17)</f>
        <v>702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472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0.85507246376811596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488</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0.85507246376811596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528</v>
      </c>
      <c r="B22" s="963"/>
      <c r="C22" s="963"/>
      <c r="D22" s="963"/>
      <c r="E22" s="963"/>
      <c r="F22" s="964"/>
      <c r="G22" s="949" t="s">
        <v>465</v>
      </c>
      <c r="H22" s="215"/>
      <c r="I22" s="215"/>
      <c r="J22" s="215"/>
      <c r="K22" s="215"/>
      <c r="L22" s="215"/>
      <c r="M22" s="215"/>
      <c r="N22" s="215"/>
      <c r="O22" s="216"/>
      <c r="P22" s="934" t="s">
        <v>526</v>
      </c>
      <c r="Q22" s="215"/>
      <c r="R22" s="215"/>
      <c r="S22" s="215"/>
      <c r="T22" s="215"/>
      <c r="U22" s="215"/>
      <c r="V22" s="216"/>
      <c r="W22" s="934" t="s">
        <v>527</v>
      </c>
      <c r="X22" s="215"/>
      <c r="Y22" s="215"/>
      <c r="Z22" s="215"/>
      <c r="AA22" s="215"/>
      <c r="AB22" s="215"/>
      <c r="AC22" s="216"/>
      <c r="AD22" s="934" t="s">
        <v>464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552</v>
      </c>
      <c r="H23" s="951"/>
      <c r="I23" s="951"/>
      <c r="J23" s="951"/>
      <c r="K23" s="951"/>
      <c r="L23" s="951"/>
      <c r="M23" s="951"/>
      <c r="N23" s="951"/>
      <c r="O23" s="952"/>
      <c r="P23" s="917">
        <v>690</v>
      </c>
      <c r="Q23" s="918"/>
      <c r="R23" s="918"/>
      <c r="S23" s="918"/>
      <c r="T23" s="918"/>
      <c r="U23" s="918"/>
      <c r="V23" s="935"/>
      <c r="W23" s="917">
        <v>690</v>
      </c>
      <c r="X23" s="918"/>
      <c r="Y23" s="918"/>
      <c r="Z23" s="918"/>
      <c r="AA23" s="918"/>
      <c r="AB23" s="918"/>
      <c r="AC23" s="935"/>
      <c r="AD23" s="972" t="s">
        <v>549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553</v>
      </c>
      <c r="H24" s="954"/>
      <c r="I24" s="954"/>
      <c r="J24" s="954"/>
      <c r="K24" s="954"/>
      <c r="L24" s="954"/>
      <c r="M24" s="954"/>
      <c r="N24" s="954"/>
      <c r="O24" s="955"/>
      <c r="P24" s="656">
        <v>12</v>
      </c>
      <c r="Q24" s="657"/>
      <c r="R24" s="657"/>
      <c r="S24" s="657"/>
      <c r="T24" s="657"/>
      <c r="U24" s="657"/>
      <c r="V24" s="658"/>
      <c r="W24" s="656">
        <v>12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469</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466</v>
      </c>
      <c r="H29" s="960"/>
      <c r="I29" s="960"/>
      <c r="J29" s="960"/>
      <c r="K29" s="960"/>
      <c r="L29" s="960"/>
      <c r="M29" s="960"/>
      <c r="N29" s="960"/>
      <c r="O29" s="961"/>
      <c r="P29" s="931">
        <f>AK13</f>
        <v>702</v>
      </c>
      <c r="Q29" s="932"/>
      <c r="R29" s="932"/>
      <c r="S29" s="932"/>
      <c r="T29" s="932"/>
      <c r="U29" s="932"/>
      <c r="V29" s="933"/>
      <c r="W29" s="931">
        <f>AR13</f>
        <v>702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463</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708</v>
      </c>
      <c r="AR31" s="193"/>
      <c r="AS31" s="126" t="s">
        <v>355</v>
      </c>
      <c r="AT31" s="127"/>
      <c r="AU31" s="192">
        <v>42</v>
      </c>
      <c r="AV31" s="192"/>
      <c r="AW31" s="394" t="s">
        <v>300</v>
      </c>
      <c r="AX31" s="395"/>
    </row>
    <row r="32" spans="1:50" ht="23.25" customHeight="1" x14ac:dyDescent="0.15">
      <c r="A32" s="399"/>
      <c r="B32" s="397"/>
      <c r="C32" s="397"/>
      <c r="D32" s="397"/>
      <c r="E32" s="397"/>
      <c r="F32" s="398"/>
      <c r="G32" s="560" t="s">
        <v>713</v>
      </c>
      <c r="H32" s="561"/>
      <c r="I32" s="561"/>
      <c r="J32" s="561"/>
      <c r="K32" s="561"/>
      <c r="L32" s="561"/>
      <c r="M32" s="561"/>
      <c r="N32" s="561"/>
      <c r="O32" s="562"/>
      <c r="P32" s="560" t="s">
        <v>712</v>
      </c>
      <c r="Q32" s="561"/>
      <c r="R32" s="561"/>
      <c r="S32" s="561"/>
      <c r="T32" s="561"/>
      <c r="U32" s="561"/>
      <c r="V32" s="561"/>
      <c r="W32" s="561"/>
      <c r="X32" s="562"/>
      <c r="Y32" s="467" t="s">
        <v>12</v>
      </c>
      <c r="Z32" s="527"/>
      <c r="AA32" s="528"/>
      <c r="AB32" s="205" t="s">
        <v>570</v>
      </c>
      <c r="AC32" s="206"/>
      <c r="AD32" s="206"/>
      <c r="AE32" s="211" t="s">
        <v>549</v>
      </c>
      <c r="AF32" s="212"/>
      <c r="AG32" s="212"/>
      <c r="AH32" s="212"/>
      <c r="AI32" s="211" t="s">
        <v>555</v>
      </c>
      <c r="AJ32" s="212"/>
      <c r="AK32" s="212"/>
      <c r="AL32" s="212"/>
      <c r="AM32" s="211" t="s">
        <v>705</v>
      </c>
      <c r="AN32" s="212"/>
      <c r="AO32" s="212"/>
      <c r="AP32" s="212"/>
      <c r="AQ32" s="333" t="s">
        <v>549</v>
      </c>
      <c r="AR32" s="200"/>
      <c r="AS32" s="200"/>
      <c r="AT32" s="334"/>
      <c r="AU32" s="212" t="s">
        <v>549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563"/>
      <c r="Q33" s="564"/>
      <c r="R33" s="564"/>
      <c r="S33" s="564"/>
      <c r="T33" s="564"/>
      <c r="U33" s="564"/>
      <c r="V33" s="564"/>
      <c r="W33" s="564"/>
      <c r="X33" s="565"/>
      <c r="Y33" s="411" t="s">
        <v>54</v>
      </c>
      <c r="Z33" s="412"/>
      <c r="AA33" s="413"/>
      <c r="AB33" s="205" t="s">
        <v>570</v>
      </c>
      <c r="AC33" s="206"/>
      <c r="AD33" s="206"/>
      <c r="AE33" s="211" t="s">
        <v>554</v>
      </c>
      <c r="AF33" s="212"/>
      <c r="AG33" s="212"/>
      <c r="AH33" s="212"/>
      <c r="AI33" s="211" t="s">
        <v>549</v>
      </c>
      <c r="AJ33" s="212"/>
      <c r="AK33" s="212"/>
      <c r="AL33" s="212"/>
      <c r="AM33" s="211" t="s">
        <v>706</v>
      </c>
      <c r="AN33" s="212"/>
      <c r="AO33" s="212"/>
      <c r="AP33" s="212"/>
      <c r="AQ33" s="333" t="s">
        <v>707</v>
      </c>
      <c r="AR33" s="200"/>
      <c r="AS33" s="200"/>
      <c r="AT33" s="334"/>
      <c r="AU33" s="212">
        <v>1079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566"/>
      <c r="Q34" s="567"/>
      <c r="R34" s="567"/>
      <c r="S34" s="567"/>
      <c r="T34" s="567"/>
      <c r="U34" s="567"/>
      <c r="V34" s="567"/>
      <c r="W34" s="567"/>
      <c r="X34" s="568"/>
      <c r="Y34" s="411" t="s">
        <v>13</v>
      </c>
      <c r="Z34" s="412"/>
      <c r="AA34" s="413"/>
      <c r="AB34" s="552" t="s">
        <v>301</v>
      </c>
      <c r="AC34" s="552"/>
      <c r="AD34" s="552"/>
      <c r="AE34" s="211" t="s">
        <v>551</v>
      </c>
      <c r="AF34" s="212"/>
      <c r="AG34" s="212"/>
      <c r="AH34" s="212"/>
      <c r="AI34" s="211" t="s">
        <v>554</v>
      </c>
      <c r="AJ34" s="212"/>
      <c r="AK34" s="212"/>
      <c r="AL34" s="212"/>
      <c r="AM34" s="211" t="s">
        <v>705</v>
      </c>
      <c r="AN34" s="212"/>
      <c r="AO34" s="212"/>
      <c r="AP34" s="212"/>
      <c r="AQ34" s="333" t="s">
        <v>554</v>
      </c>
      <c r="AR34" s="200"/>
      <c r="AS34" s="200"/>
      <c r="AT34" s="334"/>
      <c r="AU34" s="212" t="s">
        <v>551</v>
      </c>
      <c r="AV34" s="212"/>
      <c r="AW34" s="212"/>
      <c r="AX34" s="214"/>
    </row>
    <row r="35" spans="1:50" ht="23.25" customHeight="1" x14ac:dyDescent="0.15">
      <c r="A35" s="219" t="s">
        <v>516</v>
      </c>
      <c r="B35" s="220"/>
      <c r="C35" s="220"/>
      <c r="D35" s="220"/>
      <c r="E35" s="220"/>
      <c r="F35" s="221"/>
      <c r="G35" s="225" t="s">
        <v>709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463</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463</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463</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463</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483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478</v>
      </c>
      <c r="X65" s="484"/>
      <c r="Y65" s="487"/>
      <c r="Z65" s="487"/>
      <c r="AA65" s="488"/>
      <c r="AB65" s="231" t="s">
        <v>11</v>
      </c>
      <c r="AC65" s="232"/>
      <c r="AD65" s="233"/>
      <c r="AE65" s="237" t="s">
        <v>356</v>
      </c>
      <c r="AF65" s="238"/>
      <c r="AG65" s="238"/>
      <c r="AH65" s="239"/>
      <c r="AI65" s="237" t="s">
        <v>362</v>
      </c>
      <c r="AJ65" s="238"/>
      <c r="AK65" s="238"/>
      <c r="AL65" s="239"/>
      <c r="AM65" s="243" t="s">
        <v>463</v>
      </c>
      <c r="AN65" s="243"/>
      <c r="AO65" s="243"/>
      <c r="AP65" s="237"/>
      <c r="AQ65" s="231" t="s">
        <v>354</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549</v>
      </c>
      <c r="AR66" s="192"/>
      <c r="AS66" s="235" t="s">
        <v>355</v>
      </c>
      <c r="AT66" s="236"/>
      <c r="AU66" s="192" t="s">
        <v>560</v>
      </c>
      <c r="AV66" s="192"/>
      <c r="AW66" s="235" t="s">
        <v>481</v>
      </c>
      <c r="AX66" s="247"/>
    </row>
    <row r="67" spans="1:50" ht="23.25" customHeight="1" x14ac:dyDescent="0.15">
      <c r="A67" s="471"/>
      <c r="B67" s="472"/>
      <c r="C67" s="472"/>
      <c r="D67" s="472"/>
      <c r="E67" s="472"/>
      <c r="F67" s="473"/>
      <c r="G67" s="248" t="s">
        <v>363</v>
      </c>
      <c r="H67" s="251" t="s">
        <v>556</v>
      </c>
      <c r="I67" s="252"/>
      <c r="J67" s="252"/>
      <c r="K67" s="252"/>
      <c r="L67" s="252"/>
      <c r="M67" s="252"/>
      <c r="N67" s="252"/>
      <c r="O67" s="253"/>
      <c r="P67" s="251" t="s">
        <v>557</v>
      </c>
      <c r="Q67" s="252"/>
      <c r="R67" s="252"/>
      <c r="S67" s="252"/>
      <c r="T67" s="252"/>
      <c r="U67" s="252"/>
      <c r="V67" s="253"/>
      <c r="W67" s="257"/>
      <c r="X67" s="258"/>
      <c r="Y67" s="263" t="s">
        <v>12</v>
      </c>
      <c r="Z67" s="263"/>
      <c r="AA67" s="264"/>
      <c r="AB67" s="265" t="s">
        <v>506</v>
      </c>
      <c r="AC67" s="265"/>
      <c r="AD67" s="265"/>
      <c r="AE67" s="211" t="s">
        <v>558</v>
      </c>
      <c r="AF67" s="212"/>
      <c r="AG67" s="212"/>
      <c r="AH67" s="212"/>
      <c r="AI67" s="211" t="s">
        <v>549</v>
      </c>
      <c r="AJ67" s="212"/>
      <c r="AK67" s="212"/>
      <c r="AL67" s="212"/>
      <c r="AM67" s="211" t="s">
        <v>548</v>
      </c>
      <c r="AN67" s="212"/>
      <c r="AO67" s="212"/>
      <c r="AP67" s="212"/>
      <c r="AQ67" s="211" t="s">
        <v>549</v>
      </c>
      <c r="AR67" s="212"/>
      <c r="AS67" s="212"/>
      <c r="AT67" s="213"/>
      <c r="AU67" s="212" t="s">
        <v>549</v>
      </c>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506</v>
      </c>
      <c r="AC68" s="217"/>
      <c r="AD68" s="217"/>
      <c r="AE68" s="211" t="s">
        <v>549</v>
      </c>
      <c r="AF68" s="212"/>
      <c r="AG68" s="212"/>
      <c r="AH68" s="212"/>
      <c r="AI68" s="211" t="s">
        <v>548</v>
      </c>
      <c r="AJ68" s="212"/>
      <c r="AK68" s="212"/>
      <c r="AL68" s="212"/>
      <c r="AM68" s="211" t="s">
        <v>549</v>
      </c>
      <c r="AN68" s="212"/>
      <c r="AO68" s="212"/>
      <c r="AP68" s="212"/>
      <c r="AQ68" s="211" t="s">
        <v>549</v>
      </c>
      <c r="AR68" s="212"/>
      <c r="AS68" s="212"/>
      <c r="AT68" s="213"/>
      <c r="AU68" s="212" t="s">
        <v>559</v>
      </c>
      <c r="AV68" s="212"/>
      <c r="AW68" s="212"/>
      <c r="AX68" s="214"/>
    </row>
    <row r="69" spans="1:50" ht="91.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507</v>
      </c>
      <c r="AC69" s="218"/>
      <c r="AD69" s="218"/>
      <c r="AE69" s="266" t="s">
        <v>549</v>
      </c>
      <c r="AF69" s="267"/>
      <c r="AG69" s="267"/>
      <c r="AH69" s="267"/>
      <c r="AI69" s="266" t="s">
        <v>549</v>
      </c>
      <c r="AJ69" s="267"/>
      <c r="AK69" s="267"/>
      <c r="AL69" s="267"/>
      <c r="AM69" s="266" t="s">
        <v>549</v>
      </c>
      <c r="AN69" s="267"/>
      <c r="AO69" s="267"/>
      <c r="AP69" s="267"/>
      <c r="AQ69" s="211" t="s">
        <v>548</v>
      </c>
      <c r="AR69" s="212"/>
      <c r="AS69" s="212"/>
      <c r="AT69" s="213"/>
      <c r="AU69" s="212" t="s">
        <v>549</v>
      </c>
      <c r="AV69" s="212"/>
      <c r="AW69" s="212"/>
      <c r="AX69" s="214"/>
    </row>
    <row r="70" spans="1:50" ht="23.25" customHeight="1" x14ac:dyDescent="0.15">
      <c r="A70" s="471" t="s">
        <v>489</v>
      </c>
      <c r="B70" s="472"/>
      <c r="C70" s="472"/>
      <c r="D70" s="472"/>
      <c r="E70" s="472"/>
      <c r="F70" s="473"/>
      <c r="G70" s="249" t="s">
        <v>364</v>
      </c>
      <c r="H70" s="300" t="s">
        <v>557</v>
      </c>
      <c r="I70" s="300"/>
      <c r="J70" s="300"/>
      <c r="K70" s="300"/>
      <c r="L70" s="300"/>
      <c r="M70" s="300"/>
      <c r="N70" s="300"/>
      <c r="O70" s="300"/>
      <c r="P70" s="300" t="s">
        <v>549</v>
      </c>
      <c r="Q70" s="300"/>
      <c r="R70" s="300"/>
      <c r="S70" s="300"/>
      <c r="T70" s="300"/>
      <c r="U70" s="300"/>
      <c r="V70" s="300"/>
      <c r="W70" s="303" t="s">
        <v>505</v>
      </c>
      <c r="X70" s="304"/>
      <c r="Y70" s="263" t="s">
        <v>12</v>
      </c>
      <c r="Z70" s="263"/>
      <c r="AA70" s="264"/>
      <c r="AB70" s="265" t="s">
        <v>506</v>
      </c>
      <c r="AC70" s="265"/>
      <c r="AD70" s="265"/>
      <c r="AE70" s="211" t="s">
        <v>548</v>
      </c>
      <c r="AF70" s="212"/>
      <c r="AG70" s="212"/>
      <c r="AH70" s="212"/>
      <c r="AI70" s="211" t="s">
        <v>548</v>
      </c>
      <c r="AJ70" s="212"/>
      <c r="AK70" s="212"/>
      <c r="AL70" s="212"/>
      <c r="AM70" s="211" t="s">
        <v>554</v>
      </c>
      <c r="AN70" s="212"/>
      <c r="AO70" s="212"/>
      <c r="AP70" s="212"/>
      <c r="AQ70" s="211" t="s">
        <v>549</v>
      </c>
      <c r="AR70" s="212"/>
      <c r="AS70" s="212"/>
      <c r="AT70" s="213"/>
      <c r="AU70" s="212" t="s">
        <v>548</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506</v>
      </c>
      <c r="AC71" s="217"/>
      <c r="AD71" s="217"/>
      <c r="AE71" s="211" t="s">
        <v>549</v>
      </c>
      <c r="AF71" s="212"/>
      <c r="AG71" s="212"/>
      <c r="AH71" s="212"/>
      <c r="AI71" s="211" t="s">
        <v>549</v>
      </c>
      <c r="AJ71" s="212"/>
      <c r="AK71" s="212"/>
      <c r="AL71" s="212"/>
      <c r="AM71" s="211" t="s">
        <v>549</v>
      </c>
      <c r="AN71" s="212"/>
      <c r="AO71" s="212"/>
      <c r="AP71" s="212"/>
      <c r="AQ71" s="211" t="s">
        <v>548</v>
      </c>
      <c r="AR71" s="212"/>
      <c r="AS71" s="212"/>
      <c r="AT71" s="213"/>
      <c r="AU71" s="212" t="s">
        <v>549</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507</v>
      </c>
      <c r="AC72" s="218"/>
      <c r="AD72" s="218"/>
      <c r="AE72" s="211" t="s">
        <v>549</v>
      </c>
      <c r="AF72" s="212"/>
      <c r="AG72" s="212"/>
      <c r="AH72" s="212"/>
      <c r="AI72" s="211" t="s">
        <v>549</v>
      </c>
      <c r="AJ72" s="212"/>
      <c r="AK72" s="212"/>
      <c r="AL72" s="212"/>
      <c r="AM72" s="211" t="s">
        <v>549</v>
      </c>
      <c r="AN72" s="212"/>
      <c r="AO72" s="212"/>
      <c r="AP72" s="213"/>
      <c r="AQ72" s="211" t="s">
        <v>554</v>
      </c>
      <c r="AR72" s="212"/>
      <c r="AS72" s="212"/>
      <c r="AT72" s="213"/>
      <c r="AU72" s="212" t="s">
        <v>548</v>
      </c>
      <c r="AV72" s="212"/>
      <c r="AW72" s="212"/>
      <c r="AX72" s="214"/>
    </row>
    <row r="73" spans="1:50" ht="18.75" hidden="1" customHeight="1" x14ac:dyDescent="0.15">
      <c r="A73" s="502" t="s">
        <v>483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463</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519</v>
      </c>
      <c r="B78" s="329"/>
      <c r="C78" s="329"/>
      <c r="D78" s="329"/>
      <c r="E78" s="326" t="s">
        <v>456</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477</v>
      </c>
      <c r="AP79" s="272"/>
      <c r="AQ79" s="272"/>
      <c r="AR79" s="81" t="s">
        <v>475</v>
      </c>
      <c r="AS79" s="271"/>
      <c r="AT79" s="272"/>
      <c r="AU79" s="272"/>
      <c r="AV79" s="272"/>
      <c r="AW79" s="272"/>
      <c r="AX79" s="945"/>
    </row>
    <row r="80" spans="1:50" ht="18.75" hidden="1" customHeight="1" x14ac:dyDescent="0.15">
      <c r="A80" s="863" t="s">
        <v>266</v>
      </c>
      <c r="B80" s="520" t="s">
        <v>474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463</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463</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463</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484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463</v>
      </c>
      <c r="AN100" s="536"/>
      <c r="AO100" s="536"/>
      <c r="AP100" s="537"/>
      <c r="AQ100" s="313" t="s">
        <v>485</v>
      </c>
      <c r="AR100" s="314"/>
      <c r="AS100" s="314"/>
      <c r="AT100" s="315"/>
      <c r="AU100" s="313" t="s">
        <v>529</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t="s">
        <v>549</v>
      </c>
      <c r="AF101" s="212"/>
      <c r="AG101" s="212"/>
      <c r="AH101" s="213"/>
      <c r="AI101" s="211" t="s">
        <v>549</v>
      </c>
      <c r="AJ101" s="212"/>
      <c r="AK101" s="212"/>
      <c r="AL101" s="213"/>
      <c r="AM101" s="211">
        <v>7</v>
      </c>
      <c r="AN101" s="212"/>
      <c r="AO101" s="212"/>
      <c r="AP101" s="213"/>
      <c r="AQ101" s="211" t="s">
        <v>549</v>
      </c>
      <c r="AR101" s="212"/>
      <c r="AS101" s="212"/>
      <c r="AT101" s="213"/>
      <c r="AU101" s="211" t="s">
        <v>688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549</v>
      </c>
      <c r="AF102" s="414"/>
      <c r="AG102" s="414"/>
      <c r="AH102" s="414"/>
      <c r="AI102" s="414" t="s">
        <v>549</v>
      </c>
      <c r="AJ102" s="414"/>
      <c r="AK102" s="414"/>
      <c r="AL102" s="414"/>
      <c r="AM102" s="414">
        <v>4</v>
      </c>
      <c r="AN102" s="414"/>
      <c r="AO102" s="414"/>
      <c r="AP102" s="414"/>
      <c r="AQ102" s="266">
        <v>4</v>
      </c>
      <c r="AR102" s="267"/>
      <c r="AS102" s="267"/>
      <c r="AT102" s="312"/>
      <c r="AU102" s="266">
        <v>4</v>
      </c>
      <c r="AV102" s="267"/>
      <c r="AW102" s="267"/>
      <c r="AX102" s="312"/>
    </row>
    <row r="103" spans="1:60" ht="31.7" hidden="1" customHeight="1" x14ac:dyDescent="0.15">
      <c r="A103" s="415" t="s">
        <v>484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463</v>
      </c>
      <c r="AN103" s="412"/>
      <c r="AO103" s="412"/>
      <c r="AP103" s="413"/>
      <c r="AQ103" s="277" t="s">
        <v>485</v>
      </c>
      <c r="AR103" s="278"/>
      <c r="AS103" s="278"/>
      <c r="AT103" s="317"/>
      <c r="AU103" s="277" t="s">
        <v>529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484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463</v>
      </c>
      <c r="AN106" s="412"/>
      <c r="AO106" s="412"/>
      <c r="AP106" s="413"/>
      <c r="AQ106" s="277" t="s">
        <v>485</v>
      </c>
      <c r="AR106" s="278"/>
      <c r="AS106" s="278"/>
      <c r="AT106" s="317"/>
      <c r="AU106" s="277" t="s">
        <v>529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t="e">
        <f>-AQ101</f>
        <v>#VALUE!</v>
      </c>
      <c r="AN108" s="414"/>
      <c r="AO108" s="414"/>
      <c r="AP108" s="414"/>
      <c r="AQ108" s="211"/>
      <c r="AR108" s="212"/>
      <c r="AS108" s="212"/>
      <c r="AT108" s="213"/>
      <c r="AU108" s="266"/>
      <c r="AV108" s="267"/>
      <c r="AW108" s="267"/>
      <c r="AX108" s="312"/>
    </row>
    <row r="109" spans="1:60" ht="31.7" hidden="1" customHeight="1" x14ac:dyDescent="0.15">
      <c r="A109" s="415" t="s">
        <v>484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463</v>
      </c>
      <c r="AN109" s="412"/>
      <c r="AO109" s="412"/>
      <c r="AP109" s="413"/>
      <c r="AQ109" s="277" t="s">
        <v>485</v>
      </c>
      <c r="AR109" s="278"/>
      <c r="AS109" s="278"/>
      <c r="AT109" s="317"/>
      <c r="AU109" s="277" t="s">
        <v>529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484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463</v>
      </c>
      <c r="AN112" s="412"/>
      <c r="AO112" s="412"/>
      <c r="AP112" s="413"/>
      <c r="AQ112" s="277" t="s">
        <v>485</v>
      </c>
      <c r="AR112" s="278"/>
      <c r="AS112" s="278"/>
      <c r="AT112" s="317"/>
      <c r="AU112" s="277" t="s">
        <v>529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463</v>
      </c>
      <c r="AN115" s="412"/>
      <c r="AO115" s="412"/>
      <c r="AP115" s="413"/>
      <c r="AQ115" s="590" t="s">
        <v>530</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548</v>
      </c>
      <c r="AF116" s="414"/>
      <c r="AG116" s="414"/>
      <c r="AH116" s="414"/>
      <c r="AI116" s="414" t="s">
        <v>549</v>
      </c>
      <c r="AJ116" s="414"/>
      <c r="AK116" s="414"/>
      <c r="AL116" s="414"/>
      <c r="AM116" s="414">
        <v>67</v>
      </c>
      <c r="AN116" s="414"/>
      <c r="AO116" s="414"/>
      <c r="AP116" s="414"/>
      <c r="AQ116" s="211" t="s">
        <v>690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557</v>
      </c>
      <c r="AF117" s="547"/>
      <c r="AG117" s="547"/>
      <c r="AH117" s="547"/>
      <c r="AI117" s="547" t="s">
        <v>549</v>
      </c>
      <c r="AJ117" s="547"/>
      <c r="AK117" s="547"/>
      <c r="AL117" s="547"/>
      <c r="AM117" s="547" t="s">
        <v>689</v>
      </c>
      <c r="AN117" s="547"/>
      <c r="AO117" s="547"/>
      <c r="AP117" s="547"/>
      <c r="AQ117" s="547" t="s">
        <v>688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463</v>
      </c>
      <c r="AN118" s="412"/>
      <c r="AO118" s="412"/>
      <c r="AP118" s="413"/>
      <c r="AQ118" s="590" t="s">
        <v>530</v>
      </c>
      <c r="AR118" s="591"/>
      <c r="AS118" s="591"/>
      <c r="AT118" s="591"/>
      <c r="AU118" s="591"/>
      <c r="AV118" s="591"/>
      <c r="AW118" s="591"/>
      <c r="AX118" s="592"/>
    </row>
    <row r="119" spans="1:50" ht="23.25" hidden="1" customHeight="1" x14ac:dyDescent="0.15">
      <c r="A119" s="435"/>
      <c r="B119" s="436"/>
      <c r="C119" s="436"/>
      <c r="D119" s="436"/>
      <c r="E119" s="436"/>
      <c r="F119" s="437"/>
      <c r="G119" s="389" t="s">
        <v>494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463</v>
      </c>
      <c r="AN121" s="412"/>
      <c r="AO121" s="412"/>
      <c r="AP121" s="413"/>
      <c r="AQ121" s="590" t="s">
        <v>530</v>
      </c>
      <c r="AR121" s="591"/>
      <c r="AS121" s="591"/>
      <c r="AT121" s="591"/>
      <c r="AU121" s="591"/>
      <c r="AV121" s="591"/>
      <c r="AW121" s="591"/>
      <c r="AX121" s="592"/>
    </row>
    <row r="122" spans="1:50" ht="23.25" hidden="1" customHeight="1" x14ac:dyDescent="0.15">
      <c r="A122" s="435"/>
      <c r="B122" s="436"/>
      <c r="C122" s="436"/>
      <c r="D122" s="436"/>
      <c r="E122" s="436"/>
      <c r="F122" s="437"/>
      <c r="G122" s="389" t="s">
        <v>495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463</v>
      </c>
      <c r="AN124" s="412"/>
      <c r="AO124" s="412"/>
      <c r="AP124" s="413"/>
      <c r="AQ124" s="590" t="s">
        <v>530</v>
      </c>
      <c r="AR124" s="591"/>
      <c r="AS124" s="591"/>
      <c r="AT124" s="591"/>
      <c r="AU124" s="591"/>
      <c r="AV124" s="591"/>
      <c r="AW124" s="591"/>
      <c r="AX124" s="592"/>
    </row>
    <row r="125" spans="1:50" ht="23.25" hidden="1" customHeight="1" x14ac:dyDescent="0.15">
      <c r="A125" s="435"/>
      <c r="B125" s="436"/>
      <c r="C125" s="436"/>
      <c r="D125" s="436"/>
      <c r="E125" s="436"/>
      <c r="F125" s="437"/>
      <c r="G125" s="389" t="s">
        <v>495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463</v>
      </c>
      <c r="AN127" s="412"/>
      <c r="AO127" s="412"/>
      <c r="AP127" s="413"/>
      <c r="AQ127" s="590" t="s">
        <v>530</v>
      </c>
      <c r="AR127" s="591"/>
      <c r="AS127" s="591"/>
      <c r="AT127" s="591"/>
      <c r="AU127" s="591"/>
      <c r="AV127" s="591"/>
      <c r="AW127" s="591"/>
      <c r="AX127" s="592"/>
    </row>
    <row r="128" spans="1:50" ht="23.25" hidden="1" customHeight="1" x14ac:dyDescent="0.15">
      <c r="A128" s="435"/>
      <c r="B128" s="436"/>
      <c r="C128" s="436"/>
      <c r="D128" s="436"/>
      <c r="E128" s="436"/>
      <c r="F128" s="437"/>
      <c r="G128" s="389" t="s">
        <v>495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463</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549</v>
      </c>
      <c r="AR133" s="192"/>
      <c r="AS133" s="126" t="s">
        <v>355</v>
      </c>
      <c r="AT133" s="127"/>
      <c r="AU133" s="193">
        <v>42</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378</v>
      </c>
      <c r="Z134" s="195"/>
      <c r="AA134" s="196"/>
      <c r="AB134" s="197" t="s">
        <v>570</v>
      </c>
      <c r="AC134" s="198"/>
      <c r="AD134" s="198"/>
      <c r="AE134" s="199">
        <v>1325</v>
      </c>
      <c r="AF134" s="200"/>
      <c r="AG134" s="200"/>
      <c r="AH134" s="200"/>
      <c r="AI134" s="199">
        <v>1307</v>
      </c>
      <c r="AJ134" s="200"/>
      <c r="AK134" s="200"/>
      <c r="AL134" s="200"/>
      <c r="AM134" s="199" t="s">
        <v>549</v>
      </c>
      <c r="AN134" s="200"/>
      <c r="AO134" s="200"/>
      <c r="AP134" s="200"/>
      <c r="AQ134" s="199" t="s">
        <v>549</v>
      </c>
      <c r="AR134" s="200"/>
      <c r="AS134" s="200"/>
      <c r="AT134" s="200"/>
      <c r="AU134" s="199" t="s">
        <v>549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554</v>
      </c>
      <c r="AF135" s="200"/>
      <c r="AG135" s="200"/>
      <c r="AH135" s="200"/>
      <c r="AI135" s="199" t="s">
        <v>549</v>
      </c>
      <c r="AJ135" s="200"/>
      <c r="AK135" s="200"/>
      <c r="AL135" s="200"/>
      <c r="AM135" s="199" t="s">
        <v>549</v>
      </c>
      <c r="AN135" s="200"/>
      <c r="AO135" s="200"/>
      <c r="AP135" s="200"/>
      <c r="AQ135" s="199" t="s">
        <v>549</v>
      </c>
      <c r="AR135" s="200"/>
      <c r="AS135" s="200"/>
      <c r="AT135" s="200"/>
      <c r="AU135" s="199">
        <v>1079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463</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463</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463</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463</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380</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380</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380</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380</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380</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425</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463</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463</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463</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463</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463</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380</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380</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380</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380</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380</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425</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463</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463</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463</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463</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463</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380</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380</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380</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380</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380</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425</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463</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463</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463</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463</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463</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380</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380</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380</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380</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380</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425</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463</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463</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463</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463</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463</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380</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380</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380</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380</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380</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425</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680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463</v>
      </c>
      <c r="AJ431" s="210"/>
      <c r="AK431" s="210"/>
      <c r="AL431" s="152"/>
      <c r="AM431" s="210" t="s">
        <v>524</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681</v>
      </c>
      <c r="AF432" s="193"/>
      <c r="AG432" s="126" t="s">
        <v>355</v>
      </c>
      <c r="AH432" s="127"/>
      <c r="AI432" s="149"/>
      <c r="AJ432" s="149"/>
      <c r="AK432" s="149"/>
      <c r="AL432" s="147"/>
      <c r="AM432" s="149"/>
      <c r="AN432" s="149"/>
      <c r="AO432" s="149"/>
      <c r="AP432" s="147"/>
      <c r="AQ432" s="589" t="s">
        <v>681</v>
      </c>
      <c r="AR432" s="193"/>
      <c r="AS432" s="126" t="s">
        <v>355</v>
      </c>
      <c r="AT432" s="127"/>
      <c r="AU432" s="193" t="s">
        <v>684</v>
      </c>
      <c r="AV432" s="193"/>
      <c r="AW432" s="126" t="s">
        <v>300</v>
      </c>
      <c r="AX432" s="188"/>
    </row>
    <row r="433" spans="1:50" ht="23.25" customHeight="1" x14ac:dyDescent="0.15">
      <c r="A433" s="182"/>
      <c r="B433" s="179"/>
      <c r="C433" s="173"/>
      <c r="D433" s="179"/>
      <c r="E433" s="335"/>
      <c r="F433" s="336"/>
      <c r="G433" s="97" t="s">
        <v>681</v>
      </c>
      <c r="H433" s="98"/>
      <c r="I433" s="98"/>
      <c r="J433" s="98"/>
      <c r="K433" s="98"/>
      <c r="L433" s="98"/>
      <c r="M433" s="98"/>
      <c r="N433" s="98"/>
      <c r="O433" s="98"/>
      <c r="P433" s="98"/>
      <c r="Q433" s="98"/>
      <c r="R433" s="98"/>
      <c r="S433" s="98"/>
      <c r="T433" s="98"/>
      <c r="U433" s="98"/>
      <c r="V433" s="98"/>
      <c r="W433" s="98"/>
      <c r="X433" s="99"/>
      <c r="Y433" s="194" t="s">
        <v>12</v>
      </c>
      <c r="Z433" s="195"/>
      <c r="AA433" s="196"/>
      <c r="AB433" s="206" t="s">
        <v>681</v>
      </c>
      <c r="AC433" s="206"/>
      <c r="AD433" s="206"/>
      <c r="AE433" s="333" t="s">
        <v>682</v>
      </c>
      <c r="AF433" s="200"/>
      <c r="AG433" s="200"/>
      <c r="AH433" s="200"/>
      <c r="AI433" s="333" t="s">
        <v>681</v>
      </c>
      <c r="AJ433" s="200"/>
      <c r="AK433" s="200"/>
      <c r="AL433" s="200"/>
      <c r="AM433" s="333" t="s">
        <v>681</v>
      </c>
      <c r="AN433" s="200"/>
      <c r="AO433" s="200"/>
      <c r="AP433" s="334"/>
      <c r="AQ433" s="333" t="s">
        <v>683</v>
      </c>
      <c r="AR433" s="200"/>
      <c r="AS433" s="200"/>
      <c r="AT433" s="334"/>
      <c r="AU433" s="200" t="s">
        <v>681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682</v>
      </c>
      <c r="AC434" s="198"/>
      <c r="AD434" s="198"/>
      <c r="AE434" s="333" t="s">
        <v>681</v>
      </c>
      <c r="AF434" s="200"/>
      <c r="AG434" s="200"/>
      <c r="AH434" s="334"/>
      <c r="AI434" s="333" t="s">
        <v>681</v>
      </c>
      <c r="AJ434" s="200"/>
      <c r="AK434" s="200"/>
      <c r="AL434" s="200"/>
      <c r="AM434" s="333" t="s">
        <v>681</v>
      </c>
      <c r="AN434" s="200"/>
      <c r="AO434" s="200"/>
      <c r="AP434" s="334"/>
      <c r="AQ434" s="333" t="s">
        <v>681</v>
      </c>
      <c r="AR434" s="200"/>
      <c r="AS434" s="200"/>
      <c r="AT434" s="334"/>
      <c r="AU434" s="200" t="s">
        <v>682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681</v>
      </c>
      <c r="AF435" s="200"/>
      <c r="AG435" s="200"/>
      <c r="AH435" s="334"/>
      <c r="AI435" s="333" t="s">
        <v>682</v>
      </c>
      <c r="AJ435" s="200"/>
      <c r="AK435" s="200"/>
      <c r="AL435" s="200"/>
      <c r="AM435" s="333" t="s">
        <v>681</v>
      </c>
      <c r="AN435" s="200"/>
      <c r="AO435" s="200"/>
      <c r="AP435" s="334"/>
      <c r="AQ435" s="333" t="s">
        <v>681</v>
      </c>
      <c r="AR435" s="200"/>
      <c r="AS435" s="200"/>
      <c r="AT435" s="334"/>
      <c r="AU435" s="200" t="s">
        <v>681</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463</v>
      </c>
      <c r="AJ436" s="210"/>
      <c r="AK436" s="210"/>
      <c r="AL436" s="152"/>
      <c r="AM436" s="210" t="s">
        <v>524</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463</v>
      </c>
      <c r="AJ441" s="210"/>
      <c r="AK441" s="210"/>
      <c r="AL441" s="152"/>
      <c r="AM441" s="210" t="s">
        <v>524</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463</v>
      </c>
      <c r="AJ446" s="210"/>
      <c r="AK446" s="210"/>
      <c r="AL446" s="152"/>
      <c r="AM446" s="210" t="s">
        <v>524</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463</v>
      </c>
      <c r="AJ451" s="210"/>
      <c r="AK451" s="210"/>
      <c r="AL451" s="152"/>
      <c r="AM451" s="210" t="s">
        <v>524</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463</v>
      </c>
      <c r="AJ456" s="210"/>
      <c r="AK456" s="210"/>
      <c r="AL456" s="152"/>
      <c r="AM456" s="210" t="s">
        <v>524</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681</v>
      </c>
      <c r="AF457" s="193"/>
      <c r="AG457" s="126" t="s">
        <v>355</v>
      </c>
      <c r="AH457" s="127"/>
      <c r="AI457" s="149"/>
      <c r="AJ457" s="149"/>
      <c r="AK457" s="149"/>
      <c r="AL457" s="147"/>
      <c r="AM457" s="149"/>
      <c r="AN457" s="149"/>
      <c r="AO457" s="149"/>
      <c r="AP457" s="147"/>
      <c r="AQ457" s="589" t="s">
        <v>687</v>
      </c>
      <c r="AR457" s="193"/>
      <c r="AS457" s="126" t="s">
        <v>355</v>
      </c>
      <c r="AT457" s="127"/>
      <c r="AU457" s="193" t="s">
        <v>681</v>
      </c>
      <c r="AV457" s="193"/>
      <c r="AW457" s="126" t="s">
        <v>300</v>
      </c>
      <c r="AX457" s="188"/>
    </row>
    <row r="458" spans="1:50" ht="23.25" customHeight="1" x14ac:dyDescent="0.15">
      <c r="A458" s="182"/>
      <c r="B458" s="179"/>
      <c r="C458" s="173"/>
      <c r="D458" s="179"/>
      <c r="E458" s="335"/>
      <c r="F458" s="336"/>
      <c r="G458" s="97" t="s">
        <v>682</v>
      </c>
      <c r="H458" s="98"/>
      <c r="I458" s="98"/>
      <c r="J458" s="98"/>
      <c r="K458" s="98"/>
      <c r="L458" s="98"/>
      <c r="M458" s="98"/>
      <c r="N458" s="98"/>
      <c r="O458" s="98"/>
      <c r="P458" s="98"/>
      <c r="Q458" s="98"/>
      <c r="R458" s="98"/>
      <c r="S458" s="98"/>
      <c r="T458" s="98"/>
      <c r="U458" s="98"/>
      <c r="V458" s="98"/>
      <c r="W458" s="98"/>
      <c r="X458" s="99"/>
      <c r="Y458" s="194" t="s">
        <v>12</v>
      </c>
      <c r="Z458" s="195"/>
      <c r="AA458" s="196"/>
      <c r="AB458" s="206" t="s">
        <v>681</v>
      </c>
      <c r="AC458" s="206"/>
      <c r="AD458" s="206"/>
      <c r="AE458" s="333" t="s">
        <v>686</v>
      </c>
      <c r="AF458" s="200"/>
      <c r="AG458" s="200"/>
      <c r="AH458" s="200"/>
      <c r="AI458" s="333" t="s">
        <v>681</v>
      </c>
      <c r="AJ458" s="200"/>
      <c r="AK458" s="200"/>
      <c r="AL458" s="200"/>
      <c r="AM458" s="333" t="s">
        <v>681</v>
      </c>
      <c r="AN458" s="200"/>
      <c r="AO458" s="200"/>
      <c r="AP458" s="334"/>
      <c r="AQ458" s="333" t="s">
        <v>681</v>
      </c>
      <c r="AR458" s="200"/>
      <c r="AS458" s="200"/>
      <c r="AT458" s="334"/>
      <c r="AU458" s="200" t="s">
        <v>681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685</v>
      </c>
      <c r="AC459" s="198"/>
      <c r="AD459" s="198"/>
      <c r="AE459" s="333" t="s">
        <v>681</v>
      </c>
      <c r="AF459" s="200"/>
      <c r="AG459" s="200"/>
      <c r="AH459" s="334"/>
      <c r="AI459" s="333" t="s">
        <v>682</v>
      </c>
      <c r="AJ459" s="200"/>
      <c r="AK459" s="200"/>
      <c r="AL459" s="200"/>
      <c r="AM459" s="333" t="s">
        <v>681</v>
      </c>
      <c r="AN459" s="200"/>
      <c r="AO459" s="200"/>
      <c r="AP459" s="334"/>
      <c r="AQ459" s="333" t="s">
        <v>687</v>
      </c>
      <c r="AR459" s="200"/>
      <c r="AS459" s="200"/>
      <c r="AT459" s="334"/>
      <c r="AU459" s="200" t="s">
        <v>681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681</v>
      </c>
      <c r="AF460" s="200"/>
      <c r="AG460" s="200"/>
      <c r="AH460" s="334"/>
      <c r="AI460" s="333" t="s">
        <v>681</v>
      </c>
      <c r="AJ460" s="200"/>
      <c r="AK460" s="200"/>
      <c r="AL460" s="200"/>
      <c r="AM460" s="333" t="s">
        <v>681</v>
      </c>
      <c r="AN460" s="200"/>
      <c r="AO460" s="200"/>
      <c r="AP460" s="334"/>
      <c r="AQ460" s="333" t="s">
        <v>682</v>
      </c>
      <c r="AR460" s="200"/>
      <c r="AS460" s="200"/>
      <c r="AT460" s="334"/>
      <c r="AU460" s="200" t="s">
        <v>681</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463</v>
      </c>
      <c r="AJ461" s="210"/>
      <c r="AK461" s="210"/>
      <c r="AL461" s="152"/>
      <c r="AM461" s="210" t="s">
        <v>524</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463</v>
      </c>
      <c r="AJ466" s="210"/>
      <c r="AK466" s="210"/>
      <c r="AL466" s="152"/>
      <c r="AM466" s="210" t="s">
        <v>524</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463</v>
      </c>
      <c r="AJ471" s="210"/>
      <c r="AK471" s="210"/>
      <c r="AL471" s="152"/>
      <c r="AM471" s="210" t="s">
        <v>524</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463</v>
      </c>
      <c r="AJ476" s="210"/>
      <c r="AK476" s="210"/>
      <c r="AL476" s="152"/>
      <c r="AM476" s="210" t="s">
        <v>524</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463</v>
      </c>
      <c r="AJ485" s="210"/>
      <c r="AK485" s="210"/>
      <c r="AL485" s="152"/>
      <c r="AM485" s="210" t="s">
        <v>524</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463</v>
      </c>
      <c r="AJ490" s="210"/>
      <c r="AK490" s="210"/>
      <c r="AL490" s="152"/>
      <c r="AM490" s="210" t="s">
        <v>524</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463</v>
      </c>
      <c r="AJ495" s="210"/>
      <c r="AK495" s="210"/>
      <c r="AL495" s="152"/>
      <c r="AM495" s="210" t="s">
        <v>524</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463</v>
      </c>
      <c r="AJ500" s="210"/>
      <c r="AK500" s="210"/>
      <c r="AL500" s="152"/>
      <c r="AM500" s="210" t="s">
        <v>524</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463</v>
      </c>
      <c r="AJ505" s="210"/>
      <c r="AK505" s="210"/>
      <c r="AL505" s="152"/>
      <c r="AM505" s="210" t="s">
        <v>524</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463</v>
      </c>
      <c r="AJ510" s="210"/>
      <c r="AK510" s="210"/>
      <c r="AL510" s="152"/>
      <c r="AM510" s="210" t="s">
        <v>524</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463</v>
      </c>
      <c r="AJ515" s="210"/>
      <c r="AK515" s="210"/>
      <c r="AL515" s="152"/>
      <c r="AM515" s="210" t="s">
        <v>524</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463</v>
      </c>
      <c r="AJ520" s="210"/>
      <c r="AK520" s="210"/>
      <c r="AL520" s="152"/>
      <c r="AM520" s="210" t="s">
        <v>524</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463</v>
      </c>
      <c r="AJ525" s="210"/>
      <c r="AK525" s="210"/>
      <c r="AL525" s="152"/>
      <c r="AM525" s="210" t="s">
        <v>524</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463</v>
      </c>
      <c r="AJ530" s="210"/>
      <c r="AK530" s="210"/>
      <c r="AL530" s="152"/>
      <c r="AM530" s="210" t="s">
        <v>524</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463</v>
      </c>
      <c r="AJ539" s="210"/>
      <c r="AK539" s="210"/>
      <c r="AL539" s="152"/>
      <c r="AM539" s="210" t="s">
        <v>524</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463</v>
      </c>
      <c r="AJ544" s="210"/>
      <c r="AK544" s="210"/>
      <c r="AL544" s="152"/>
      <c r="AM544" s="210" t="s">
        <v>524</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463</v>
      </c>
      <c r="AJ549" s="210"/>
      <c r="AK549" s="210"/>
      <c r="AL549" s="152"/>
      <c r="AM549" s="210" t="s">
        <v>524</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463</v>
      </c>
      <c r="AJ554" s="210"/>
      <c r="AK554" s="210"/>
      <c r="AL554" s="152"/>
      <c r="AM554" s="210" t="s">
        <v>524</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463</v>
      </c>
      <c r="AJ559" s="210"/>
      <c r="AK559" s="210"/>
      <c r="AL559" s="152"/>
      <c r="AM559" s="210" t="s">
        <v>524</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463</v>
      </c>
      <c r="AJ564" s="210"/>
      <c r="AK564" s="210"/>
      <c r="AL564" s="152"/>
      <c r="AM564" s="210" t="s">
        <v>524</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463</v>
      </c>
      <c r="AJ569" s="210"/>
      <c r="AK569" s="210"/>
      <c r="AL569" s="152"/>
      <c r="AM569" s="210" t="s">
        <v>524</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463</v>
      </c>
      <c r="AJ574" s="210"/>
      <c r="AK574" s="210"/>
      <c r="AL574" s="152"/>
      <c r="AM574" s="210" t="s">
        <v>524</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463</v>
      </c>
      <c r="AJ579" s="210"/>
      <c r="AK579" s="210"/>
      <c r="AL579" s="152"/>
      <c r="AM579" s="210" t="s">
        <v>524</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463</v>
      </c>
      <c r="AJ584" s="210"/>
      <c r="AK584" s="210"/>
      <c r="AL584" s="152"/>
      <c r="AM584" s="210" t="s">
        <v>524</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463</v>
      </c>
      <c r="AJ593" s="210"/>
      <c r="AK593" s="210"/>
      <c r="AL593" s="152"/>
      <c r="AM593" s="210" t="s">
        <v>524</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463</v>
      </c>
      <c r="AJ598" s="210"/>
      <c r="AK598" s="210"/>
      <c r="AL598" s="152"/>
      <c r="AM598" s="210" t="s">
        <v>524</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463</v>
      </c>
      <c r="AJ603" s="210"/>
      <c r="AK603" s="210"/>
      <c r="AL603" s="152"/>
      <c r="AM603" s="210" t="s">
        <v>524</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463</v>
      </c>
      <c r="AJ608" s="210"/>
      <c r="AK608" s="210"/>
      <c r="AL608" s="152"/>
      <c r="AM608" s="210" t="s">
        <v>524</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463</v>
      </c>
      <c r="AJ613" s="210"/>
      <c r="AK613" s="210"/>
      <c r="AL613" s="152"/>
      <c r="AM613" s="210" t="s">
        <v>524</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463</v>
      </c>
      <c r="AJ618" s="210"/>
      <c r="AK618" s="210"/>
      <c r="AL618" s="152"/>
      <c r="AM618" s="210" t="s">
        <v>524</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463</v>
      </c>
      <c r="AJ623" s="210"/>
      <c r="AK623" s="210"/>
      <c r="AL623" s="152"/>
      <c r="AM623" s="210" t="s">
        <v>524</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463</v>
      </c>
      <c r="AJ628" s="210"/>
      <c r="AK628" s="210"/>
      <c r="AL628" s="152"/>
      <c r="AM628" s="210" t="s">
        <v>524</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463</v>
      </c>
      <c r="AJ633" s="210"/>
      <c r="AK633" s="210"/>
      <c r="AL633" s="152"/>
      <c r="AM633" s="210" t="s">
        <v>524</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463</v>
      </c>
      <c r="AJ638" s="210"/>
      <c r="AK638" s="210"/>
      <c r="AL638" s="152"/>
      <c r="AM638" s="210" t="s">
        <v>524</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463</v>
      </c>
      <c r="AJ647" s="210"/>
      <c r="AK647" s="210"/>
      <c r="AL647" s="152"/>
      <c r="AM647" s="210" t="s">
        <v>524</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463</v>
      </c>
      <c r="AJ652" s="210"/>
      <c r="AK652" s="210"/>
      <c r="AL652" s="152"/>
      <c r="AM652" s="210" t="s">
        <v>524</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463</v>
      </c>
      <c r="AJ657" s="210"/>
      <c r="AK657" s="210"/>
      <c r="AL657" s="152"/>
      <c r="AM657" s="210" t="s">
        <v>524</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463</v>
      </c>
      <c r="AJ662" s="210"/>
      <c r="AK662" s="210"/>
      <c r="AL662" s="152"/>
      <c r="AM662" s="210" t="s">
        <v>524</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463</v>
      </c>
      <c r="AJ667" s="210"/>
      <c r="AK667" s="210"/>
      <c r="AL667" s="152"/>
      <c r="AM667" s="210" t="s">
        <v>524</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463</v>
      </c>
      <c r="AJ672" s="210"/>
      <c r="AK672" s="210"/>
      <c r="AL672" s="152"/>
      <c r="AM672" s="210" t="s">
        <v>524</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463</v>
      </c>
      <c r="AJ677" s="210"/>
      <c r="AK677" s="210"/>
      <c r="AL677" s="152"/>
      <c r="AM677" s="210" t="s">
        <v>524</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463</v>
      </c>
      <c r="AJ682" s="210"/>
      <c r="AK682" s="210"/>
      <c r="AL682" s="152"/>
      <c r="AM682" s="210" t="s">
        <v>524</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463</v>
      </c>
      <c r="AJ687" s="210"/>
      <c r="AK687" s="210"/>
      <c r="AL687" s="152"/>
      <c r="AM687" s="210" t="s">
        <v>524</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463</v>
      </c>
      <c r="AJ692" s="210"/>
      <c r="AK692" s="210"/>
      <c r="AL692" s="152"/>
      <c r="AM692" s="210" t="s">
        <v>524</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681</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543</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543</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543</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543</v>
      </c>
      <c r="AE705" s="714"/>
      <c r="AF705" s="714"/>
      <c r="AG705" s="118" t="s">
        <v>693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572</v>
      </c>
      <c r="AE708" s="604"/>
      <c r="AF708" s="604"/>
      <c r="AG708" s="741" t="s">
        <v>549</v>
      </c>
      <c r="AH708" s="742"/>
      <c r="AI708" s="742"/>
      <c r="AJ708" s="742"/>
      <c r="AK708" s="742"/>
      <c r="AL708" s="742"/>
      <c r="AM708" s="742"/>
      <c r="AN708" s="742"/>
      <c r="AO708" s="742"/>
      <c r="AP708" s="742"/>
      <c r="AQ708" s="742"/>
      <c r="AR708" s="742"/>
      <c r="AS708" s="742"/>
      <c r="AT708" s="742"/>
      <c r="AU708" s="742"/>
      <c r="AV708" s="742"/>
      <c r="AW708" s="742"/>
      <c r="AX708" s="743"/>
    </row>
    <row r="709" spans="1:50" ht="45.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543</v>
      </c>
      <c r="AE709" s="322"/>
      <c r="AF709" s="322"/>
      <c r="AG709" s="94" t="s">
        <v>694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548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543</v>
      </c>
      <c r="AE711" s="322"/>
      <c r="AF711" s="322"/>
      <c r="AG711" s="94" t="s">
        <v>700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479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09" t="s">
        <v>549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572</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543</v>
      </c>
      <c r="AE714" s="807"/>
      <c r="AF714" s="808"/>
      <c r="AG714" s="735" t="s">
        <v>576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543</v>
      </c>
      <c r="AE715" s="604"/>
      <c r="AF715" s="655"/>
      <c r="AG715" s="741" t="s">
        <v>702</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543</v>
      </c>
      <c r="AE716" s="626"/>
      <c r="AF716" s="626"/>
      <c r="AG716" s="94" t="s">
        <v>577</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543</v>
      </c>
      <c r="AE717" s="322"/>
      <c r="AF717" s="322"/>
      <c r="AG717" s="94" t="s">
        <v>701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543</v>
      </c>
      <c r="AE718" s="322"/>
      <c r="AF718" s="322"/>
      <c r="AG718" s="120" t="s">
        <v>695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t="s">
        <v>549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39" t="s">
        <v>48</v>
      </c>
      <c r="B726" s="801"/>
      <c r="C726" s="814" t="s">
        <v>53</v>
      </c>
      <c r="D726" s="836"/>
      <c r="E726" s="836"/>
      <c r="F726" s="837"/>
      <c r="G726" s="573" t="s">
        <v>691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thickBot="1" x14ac:dyDescent="0.2">
      <c r="A727" s="802"/>
      <c r="B727" s="803"/>
      <c r="C727" s="747" t="s">
        <v>57</v>
      </c>
      <c r="D727" s="748"/>
      <c r="E727" s="748"/>
      <c r="F727" s="749"/>
      <c r="G727" s="571" t="s">
        <v>692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7" customHeight="1" thickBot="1" x14ac:dyDescent="0.2">
      <c r="A729" s="633" t="s">
        <v>703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 customHeight="1" thickBot="1" x14ac:dyDescent="0.2">
      <c r="A731" s="798" t="s">
        <v>257</v>
      </c>
      <c r="B731" s="799"/>
      <c r="C731" s="799"/>
      <c r="D731" s="799"/>
      <c r="E731" s="800"/>
      <c r="F731" s="728" t="s">
        <v>704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521</v>
      </c>
      <c r="B733" s="673"/>
      <c r="C733" s="673"/>
      <c r="D733" s="673"/>
      <c r="E733" s="674"/>
      <c r="F733" s="636" t="s">
        <v>711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426</v>
      </c>
      <c r="B737" s="203"/>
      <c r="C737" s="203"/>
      <c r="D737" s="204"/>
      <c r="E737" s="986" t="s">
        <v>549</v>
      </c>
      <c r="F737" s="986"/>
      <c r="G737" s="986"/>
      <c r="H737" s="986"/>
      <c r="I737" s="986"/>
      <c r="J737" s="986"/>
      <c r="K737" s="986"/>
      <c r="L737" s="986"/>
      <c r="M737" s="986"/>
      <c r="N737" s="358" t="s">
        <v>357</v>
      </c>
      <c r="O737" s="358"/>
      <c r="P737" s="358"/>
      <c r="Q737" s="358"/>
      <c r="R737" s="986" t="s">
        <v>549</v>
      </c>
      <c r="S737" s="986"/>
      <c r="T737" s="986"/>
      <c r="U737" s="986"/>
      <c r="V737" s="986"/>
      <c r="W737" s="986"/>
      <c r="X737" s="986"/>
      <c r="Y737" s="986"/>
      <c r="Z737" s="986"/>
      <c r="AA737" s="358" t="s">
        <v>358</v>
      </c>
      <c r="AB737" s="358"/>
      <c r="AC737" s="358"/>
      <c r="AD737" s="358"/>
      <c r="AE737" s="986" t="s">
        <v>549</v>
      </c>
      <c r="AF737" s="986"/>
      <c r="AG737" s="986"/>
      <c r="AH737" s="986"/>
      <c r="AI737" s="986"/>
      <c r="AJ737" s="986"/>
      <c r="AK737" s="986"/>
      <c r="AL737" s="986"/>
      <c r="AM737" s="986"/>
      <c r="AN737" s="358" t="s">
        <v>359</v>
      </c>
      <c r="AO737" s="358"/>
      <c r="AP737" s="358"/>
      <c r="AQ737" s="358"/>
      <c r="AR737" s="987" t="s">
        <v>549</v>
      </c>
      <c r="AS737" s="988"/>
      <c r="AT737" s="988"/>
      <c r="AU737" s="988"/>
      <c r="AV737" s="988"/>
      <c r="AW737" s="988"/>
      <c r="AX737" s="989"/>
      <c r="AY737" s="89"/>
      <c r="AZ737" s="89"/>
    </row>
    <row r="738" spans="1:52" ht="24.75" customHeight="1" x14ac:dyDescent="0.15">
      <c r="A738" s="990" t="s">
        <v>360</v>
      </c>
      <c r="B738" s="203"/>
      <c r="C738" s="203"/>
      <c r="D738" s="204"/>
      <c r="E738" s="986" t="s">
        <v>549</v>
      </c>
      <c r="F738" s="986"/>
      <c r="G738" s="986"/>
      <c r="H738" s="986"/>
      <c r="I738" s="986"/>
      <c r="J738" s="986"/>
      <c r="K738" s="986"/>
      <c r="L738" s="986"/>
      <c r="M738" s="986"/>
      <c r="N738" s="358" t="s">
        <v>361</v>
      </c>
      <c r="O738" s="358"/>
      <c r="P738" s="358"/>
      <c r="Q738" s="358"/>
      <c r="R738" s="986" t="s">
        <v>549</v>
      </c>
      <c r="S738" s="986"/>
      <c r="T738" s="986"/>
      <c r="U738" s="986"/>
      <c r="V738" s="986"/>
      <c r="W738" s="986"/>
      <c r="X738" s="986"/>
      <c r="Y738" s="986"/>
      <c r="Z738" s="986"/>
      <c r="AA738" s="358" t="s">
        <v>473</v>
      </c>
      <c r="AB738" s="358"/>
      <c r="AC738" s="358"/>
      <c r="AD738" s="358"/>
      <c r="AE738" s="986" t="s">
        <v>548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531</v>
      </c>
      <c r="B739" s="995"/>
      <c r="C739" s="995"/>
      <c r="D739" s="996"/>
      <c r="E739" s="997" t="s">
        <v>539</v>
      </c>
      <c r="F739" s="998"/>
      <c r="G739" s="998"/>
      <c r="H739" s="91" t="str">
        <f>IF(E739="", "", "(")</f>
        <v>(</v>
      </c>
      <c r="I739" s="981" t="s">
        <v>430</v>
      </c>
      <c r="J739" s="981"/>
      <c r="K739" s="91" t="str">
        <f>IF(OR(I739="　", I739=""), "", "-")</f>
        <v>-</v>
      </c>
      <c r="L739" s="982">
        <v>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520</v>
      </c>
      <c r="B740" s="614"/>
      <c r="C740" s="614"/>
      <c r="D740" s="614"/>
      <c r="E740" s="614"/>
      <c r="F740" s="615"/>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4.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8.2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3.7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522</v>
      </c>
      <c r="B779" s="628"/>
      <c r="C779" s="628"/>
      <c r="D779" s="628"/>
      <c r="E779" s="628"/>
      <c r="F779" s="629"/>
      <c r="G779" s="594" t="s">
        <v>578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626</v>
      </c>
      <c r="H781" s="670"/>
      <c r="I781" s="670"/>
      <c r="J781" s="670"/>
      <c r="K781" s="671"/>
      <c r="L781" s="663" t="s">
        <v>634</v>
      </c>
      <c r="M781" s="664"/>
      <c r="N781" s="664"/>
      <c r="O781" s="664"/>
      <c r="P781" s="664"/>
      <c r="Q781" s="664"/>
      <c r="R781" s="664"/>
      <c r="S781" s="664"/>
      <c r="T781" s="664"/>
      <c r="U781" s="664"/>
      <c r="V781" s="664"/>
      <c r="W781" s="664"/>
      <c r="X781" s="665"/>
      <c r="Y781" s="384">
        <v>77</v>
      </c>
      <c r="Z781" s="385"/>
      <c r="AA781" s="385"/>
      <c r="AB781" s="804"/>
      <c r="AC781" s="669" t="s">
        <v>640</v>
      </c>
      <c r="AD781" s="670"/>
      <c r="AE781" s="670"/>
      <c r="AF781" s="670"/>
      <c r="AG781" s="671"/>
      <c r="AH781" s="663" t="s">
        <v>696</v>
      </c>
      <c r="AI781" s="664"/>
      <c r="AJ781" s="664"/>
      <c r="AK781" s="664"/>
      <c r="AL781" s="664"/>
      <c r="AM781" s="664"/>
      <c r="AN781" s="664"/>
      <c r="AO781" s="664"/>
      <c r="AP781" s="664"/>
      <c r="AQ781" s="664"/>
      <c r="AR781" s="664"/>
      <c r="AS781" s="664"/>
      <c r="AT781" s="665"/>
      <c r="AU781" s="384">
        <v>8</v>
      </c>
      <c r="AV781" s="385"/>
      <c r="AW781" s="385"/>
      <c r="AX781" s="386"/>
    </row>
    <row r="782" spans="1:50" ht="24.75" customHeight="1" x14ac:dyDescent="0.15">
      <c r="A782" s="630"/>
      <c r="B782" s="631"/>
      <c r="C782" s="631"/>
      <c r="D782" s="631"/>
      <c r="E782" s="631"/>
      <c r="F782" s="632"/>
      <c r="G782" s="605" t="s">
        <v>627</v>
      </c>
      <c r="H782" s="606"/>
      <c r="I782" s="606"/>
      <c r="J782" s="606"/>
      <c r="K782" s="607"/>
      <c r="L782" s="597" t="s">
        <v>636</v>
      </c>
      <c r="M782" s="598"/>
      <c r="N782" s="598"/>
      <c r="O782" s="598"/>
      <c r="P782" s="598"/>
      <c r="Q782" s="598"/>
      <c r="R782" s="598"/>
      <c r="S782" s="598"/>
      <c r="T782" s="598"/>
      <c r="U782" s="598"/>
      <c r="V782" s="598"/>
      <c r="W782" s="598"/>
      <c r="X782" s="599"/>
      <c r="Y782" s="600">
        <v>13</v>
      </c>
      <c r="Z782" s="601"/>
      <c r="AA782" s="601"/>
      <c r="AB782" s="611"/>
      <c r="AC782" s="605" t="s">
        <v>632</v>
      </c>
      <c r="AD782" s="606"/>
      <c r="AE782" s="606"/>
      <c r="AF782" s="606"/>
      <c r="AG782" s="607"/>
      <c r="AH782" s="597" t="s">
        <v>639</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t="s">
        <v>628</v>
      </c>
      <c r="H783" s="606"/>
      <c r="I783" s="606"/>
      <c r="J783" s="606"/>
      <c r="K783" s="607"/>
      <c r="L783" s="597" t="s">
        <v>637</v>
      </c>
      <c r="M783" s="598"/>
      <c r="N783" s="598"/>
      <c r="O783" s="598"/>
      <c r="P783" s="598"/>
      <c r="Q783" s="598"/>
      <c r="R783" s="598"/>
      <c r="S783" s="598"/>
      <c r="T783" s="598"/>
      <c r="U783" s="598"/>
      <c r="V783" s="598"/>
      <c r="W783" s="598"/>
      <c r="X783" s="599"/>
      <c r="Y783" s="600">
        <v>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629</v>
      </c>
      <c r="H784" s="606"/>
      <c r="I784" s="606"/>
      <c r="J784" s="606"/>
      <c r="K784" s="607"/>
      <c r="L784" s="597" t="s">
        <v>638</v>
      </c>
      <c r="M784" s="598"/>
      <c r="N784" s="598"/>
      <c r="O784" s="598"/>
      <c r="P784" s="598"/>
      <c r="Q784" s="598"/>
      <c r="R784" s="598"/>
      <c r="S784" s="598"/>
      <c r="T784" s="598"/>
      <c r="U784" s="598"/>
      <c r="V784" s="598"/>
      <c r="W784" s="598"/>
      <c r="X784" s="599"/>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630</v>
      </c>
      <c r="H785" s="606"/>
      <c r="I785" s="606"/>
      <c r="J785" s="606"/>
      <c r="K785" s="607"/>
      <c r="L785" s="597" t="s">
        <v>631</v>
      </c>
      <c r="M785" s="598"/>
      <c r="N785" s="598"/>
      <c r="O785" s="598"/>
      <c r="P785" s="598"/>
      <c r="Q785" s="598"/>
      <c r="R785" s="598"/>
      <c r="S785" s="598"/>
      <c r="T785" s="598"/>
      <c r="U785" s="598"/>
      <c r="V785" s="598"/>
      <c r="W785" s="598"/>
      <c r="X785" s="599"/>
      <c r="Y785" s="600">
        <v>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632</v>
      </c>
      <c r="H786" s="606"/>
      <c r="I786" s="606"/>
      <c r="J786" s="606"/>
      <c r="K786" s="607"/>
      <c r="L786" s="597" t="s">
        <v>633</v>
      </c>
      <c r="M786" s="598"/>
      <c r="N786" s="598"/>
      <c r="O786" s="598"/>
      <c r="P786" s="598"/>
      <c r="Q786" s="598"/>
      <c r="R786" s="598"/>
      <c r="S786" s="598"/>
      <c r="T786" s="598"/>
      <c r="U786" s="598"/>
      <c r="V786" s="598"/>
      <c r="W786" s="598"/>
      <c r="X786" s="599"/>
      <c r="Y786" s="600">
        <v>12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v>
      </c>
      <c r="AV791" s="831"/>
      <c r="AW791" s="831"/>
      <c r="AX791" s="833"/>
    </row>
    <row r="792" spans="1:50" ht="24.75" customHeight="1" x14ac:dyDescent="0.15">
      <c r="A792" s="630"/>
      <c r="B792" s="631"/>
      <c r="C792" s="631"/>
      <c r="D792" s="631"/>
      <c r="E792" s="631"/>
      <c r="F792" s="632"/>
      <c r="G792" s="594" t="s">
        <v>580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581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626</v>
      </c>
      <c r="H794" s="670"/>
      <c r="I794" s="670"/>
      <c r="J794" s="670"/>
      <c r="K794" s="671"/>
      <c r="L794" s="663" t="s">
        <v>643</v>
      </c>
      <c r="M794" s="664"/>
      <c r="N794" s="664"/>
      <c r="O794" s="664"/>
      <c r="P794" s="664"/>
      <c r="Q794" s="664"/>
      <c r="R794" s="664"/>
      <c r="S794" s="664"/>
      <c r="T794" s="664"/>
      <c r="U794" s="664"/>
      <c r="V794" s="664"/>
      <c r="W794" s="664"/>
      <c r="X794" s="665"/>
      <c r="Y794" s="384">
        <v>76</v>
      </c>
      <c r="Z794" s="385"/>
      <c r="AA794" s="385"/>
      <c r="AB794" s="804"/>
      <c r="AC794" s="669" t="s">
        <v>640</v>
      </c>
      <c r="AD794" s="670"/>
      <c r="AE794" s="670"/>
      <c r="AF794" s="670"/>
      <c r="AG794" s="671"/>
      <c r="AH794" s="663" t="s">
        <v>645</v>
      </c>
      <c r="AI794" s="664"/>
      <c r="AJ794" s="664"/>
      <c r="AK794" s="664"/>
      <c r="AL794" s="664"/>
      <c r="AM794" s="664"/>
      <c r="AN794" s="664"/>
      <c r="AO794" s="664"/>
      <c r="AP794" s="664"/>
      <c r="AQ794" s="664"/>
      <c r="AR794" s="664"/>
      <c r="AS794" s="664"/>
      <c r="AT794" s="665"/>
      <c r="AU794" s="384">
        <v>1</v>
      </c>
      <c r="AV794" s="385"/>
      <c r="AW794" s="385"/>
      <c r="AX794" s="386"/>
    </row>
    <row r="795" spans="1:50" ht="24.75" customHeight="1" x14ac:dyDescent="0.15">
      <c r="A795" s="630"/>
      <c r="B795" s="631"/>
      <c r="C795" s="631"/>
      <c r="D795" s="631"/>
      <c r="E795" s="631"/>
      <c r="F795" s="632"/>
      <c r="G795" s="605" t="s">
        <v>641</v>
      </c>
      <c r="H795" s="606"/>
      <c r="I795" s="606"/>
      <c r="J795" s="606"/>
      <c r="K795" s="607"/>
      <c r="L795" s="597" t="s">
        <v>644</v>
      </c>
      <c r="M795" s="598"/>
      <c r="N795" s="598"/>
      <c r="O795" s="598"/>
      <c r="P795" s="598"/>
      <c r="Q795" s="598"/>
      <c r="R795" s="598"/>
      <c r="S795" s="598"/>
      <c r="T795" s="598"/>
      <c r="U795" s="598"/>
      <c r="V795" s="598"/>
      <c r="W795" s="598"/>
      <c r="X795" s="599"/>
      <c r="Y795" s="600">
        <v>3</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627</v>
      </c>
      <c r="H796" s="606"/>
      <c r="I796" s="606"/>
      <c r="J796" s="606"/>
      <c r="K796" s="607"/>
      <c r="L796" s="597" t="s">
        <v>647</v>
      </c>
      <c r="M796" s="598"/>
      <c r="N796" s="598"/>
      <c r="O796" s="598"/>
      <c r="P796" s="598"/>
      <c r="Q796" s="598"/>
      <c r="R796" s="598"/>
      <c r="S796" s="598"/>
      <c r="T796" s="598"/>
      <c r="U796" s="598"/>
      <c r="V796" s="598"/>
      <c r="W796" s="598"/>
      <c r="X796" s="599"/>
      <c r="Y796" s="600">
        <v>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630</v>
      </c>
      <c r="H797" s="606"/>
      <c r="I797" s="606"/>
      <c r="J797" s="606"/>
      <c r="K797" s="607"/>
      <c r="L797" s="597" t="s">
        <v>642</v>
      </c>
      <c r="M797" s="598"/>
      <c r="N797" s="598"/>
      <c r="O797" s="598"/>
      <c r="P797" s="598"/>
      <c r="Q797" s="598"/>
      <c r="R797" s="598"/>
      <c r="S797" s="598"/>
      <c r="T797" s="598"/>
      <c r="U797" s="598"/>
      <c r="V797" s="598"/>
      <c r="W797" s="598"/>
      <c r="X797" s="599"/>
      <c r="Y797" s="600">
        <v>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632</v>
      </c>
      <c r="H798" s="606"/>
      <c r="I798" s="606"/>
      <c r="J798" s="606"/>
      <c r="K798" s="607"/>
      <c r="L798" s="597" t="s">
        <v>633</v>
      </c>
      <c r="M798" s="598"/>
      <c r="N798" s="598"/>
      <c r="O798" s="598"/>
      <c r="P798" s="598"/>
      <c r="Q798" s="598"/>
      <c r="R798" s="598"/>
      <c r="S798" s="598"/>
      <c r="T798" s="598"/>
      <c r="U798" s="598"/>
      <c r="V798" s="598"/>
      <c r="W798" s="598"/>
      <c r="X798" s="599"/>
      <c r="Y798" s="600">
        <v>19</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100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v>
      </c>
      <c r="AV804" s="831"/>
      <c r="AW804" s="831"/>
      <c r="AX804" s="833"/>
    </row>
    <row r="805" spans="1:50" ht="24.75" customHeight="1" x14ac:dyDescent="0.15">
      <c r="A805" s="630"/>
      <c r="B805" s="631"/>
      <c r="C805" s="631"/>
      <c r="D805" s="631"/>
      <c r="E805" s="631"/>
      <c r="F805" s="632"/>
      <c r="G805" s="594" t="s">
        <v>582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42" customHeight="1" x14ac:dyDescent="0.15">
      <c r="A807" s="630"/>
      <c r="B807" s="631"/>
      <c r="C807" s="631"/>
      <c r="D807" s="631"/>
      <c r="E807" s="631"/>
      <c r="F807" s="632"/>
      <c r="G807" s="669" t="s">
        <v>626</v>
      </c>
      <c r="H807" s="670"/>
      <c r="I807" s="670"/>
      <c r="J807" s="670"/>
      <c r="K807" s="671"/>
      <c r="L807" s="663" t="s">
        <v>650</v>
      </c>
      <c r="M807" s="664"/>
      <c r="N807" s="664"/>
      <c r="O807" s="664"/>
      <c r="P807" s="664"/>
      <c r="Q807" s="664"/>
      <c r="R807" s="664"/>
      <c r="S807" s="664"/>
      <c r="T807" s="664"/>
      <c r="U807" s="664"/>
      <c r="V807" s="664"/>
      <c r="W807" s="664"/>
      <c r="X807" s="665"/>
      <c r="Y807" s="384">
        <v>65</v>
      </c>
      <c r="Z807" s="385"/>
      <c r="AA807" s="385"/>
      <c r="AB807" s="804"/>
      <c r="AC807" s="669" t="s">
        <v>640</v>
      </c>
      <c r="AD807" s="670"/>
      <c r="AE807" s="670"/>
      <c r="AF807" s="670"/>
      <c r="AG807" s="671"/>
      <c r="AH807" s="663" t="s">
        <v>697</v>
      </c>
      <c r="AI807" s="664"/>
      <c r="AJ807" s="664"/>
      <c r="AK807" s="664"/>
      <c r="AL807" s="664"/>
      <c r="AM807" s="664"/>
      <c r="AN807" s="664"/>
      <c r="AO807" s="664"/>
      <c r="AP807" s="664"/>
      <c r="AQ807" s="664"/>
      <c r="AR807" s="664"/>
      <c r="AS807" s="664"/>
      <c r="AT807" s="665"/>
      <c r="AU807" s="384">
        <v>5</v>
      </c>
      <c r="AV807" s="385"/>
      <c r="AW807" s="385"/>
      <c r="AX807" s="386"/>
    </row>
    <row r="808" spans="1:50" ht="24.75" customHeight="1" x14ac:dyDescent="0.15">
      <c r="A808" s="630"/>
      <c r="B808" s="631"/>
      <c r="C808" s="631"/>
      <c r="D808" s="631"/>
      <c r="E808" s="631"/>
      <c r="F808" s="632"/>
      <c r="G808" s="605" t="s">
        <v>628</v>
      </c>
      <c r="H808" s="606"/>
      <c r="I808" s="606"/>
      <c r="J808" s="606"/>
      <c r="K808" s="607"/>
      <c r="L808" s="597" t="s">
        <v>651</v>
      </c>
      <c r="M808" s="598"/>
      <c r="N808" s="598"/>
      <c r="O808" s="598"/>
      <c r="P808" s="598"/>
      <c r="Q808" s="598"/>
      <c r="R808" s="598"/>
      <c r="S808" s="598"/>
      <c r="T808" s="598"/>
      <c r="U808" s="598"/>
      <c r="V808" s="598"/>
      <c r="W808" s="598"/>
      <c r="X808" s="599"/>
      <c r="Y808" s="600">
        <v>21</v>
      </c>
      <c r="Z808" s="601"/>
      <c r="AA808" s="601"/>
      <c r="AB808" s="611"/>
      <c r="AC808" s="605" t="s">
        <v>632</v>
      </c>
      <c r="AD808" s="606"/>
      <c r="AE808" s="606"/>
      <c r="AF808" s="606"/>
      <c r="AG808" s="607"/>
      <c r="AH808" s="597" t="s">
        <v>639</v>
      </c>
      <c r="AI808" s="598"/>
      <c r="AJ808" s="598"/>
      <c r="AK808" s="598"/>
      <c r="AL808" s="598"/>
      <c r="AM808" s="598"/>
      <c r="AN808" s="598"/>
      <c r="AO808" s="598"/>
      <c r="AP808" s="598"/>
      <c r="AQ808" s="598"/>
      <c r="AR808" s="598"/>
      <c r="AS808" s="598"/>
      <c r="AT808" s="599"/>
      <c r="AU808" s="600">
        <v>1</v>
      </c>
      <c r="AV808" s="601"/>
      <c r="AW808" s="601"/>
      <c r="AX808" s="602"/>
    </row>
    <row r="809" spans="1:50" ht="24.75" customHeight="1" x14ac:dyDescent="0.15">
      <c r="A809" s="630"/>
      <c r="B809" s="631"/>
      <c r="C809" s="631"/>
      <c r="D809" s="631"/>
      <c r="E809" s="631"/>
      <c r="F809" s="632"/>
      <c r="G809" s="605" t="s">
        <v>627</v>
      </c>
      <c r="H809" s="606"/>
      <c r="I809" s="606"/>
      <c r="J809" s="606"/>
      <c r="K809" s="607"/>
      <c r="L809" s="597" t="s">
        <v>648</v>
      </c>
      <c r="M809" s="598"/>
      <c r="N809" s="598"/>
      <c r="O809" s="598"/>
      <c r="P809" s="598"/>
      <c r="Q809" s="598"/>
      <c r="R809" s="598"/>
      <c r="S809" s="598"/>
      <c r="T809" s="598"/>
      <c r="U809" s="598"/>
      <c r="V809" s="598"/>
      <c r="W809" s="598"/>
      <c r="X809" s="599"/>
      <c r="Y809" s="600">
        <v>13</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t="s">
        <v>630</v>
      </c>
      <c r="H810" s="606"/>
      <c r="I810" s="606"/>
      <c r="J810" s="606"/>
      <c r="K810" s="607"/>
      <c r="L810" s="597" t="s">
        <v>649</v>
      </c>
      <c r="M810" s="598"/>
      <c r="N810" s="598"/>
      <c r="O810" s="598"/>
      <c r="P810" s="598"/>
      <c r="Q810" s="598"/>
      <c r="R810" s="598"/>
      <c r="S810" s="598"/>
      <c r="T810" s="598"/>
      <c r="U810" s="598"/>
      <c r="V810" s="598"/>
      <c r="W810" s="598"/>
      <c r="X810" s="599"/>
      <c r="Y810" s="600">
        <v>1</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t="s">
        <v>632</v>
      </c>
      <c r="H811" s="606"/>
      <c r="I811" s="606"/>
      <c r="J811" s="606"/>
      <c r="K811" s="607"/>
      <c r="L811" s="597" t="s">
        <v>633</v>
      </c>
      <c r="M811" s="598"/>
      <c r="N811" s="598"/>
      <c r="O811" s="598"/>
      <c r="P811" s="598"/>
      <c r="Q811" s="598"/>
      <c r="R811" s="598"/>
      <c r="S811" s="598"/>
      <c r="T811" s="598"/>
      <c r="U811" s="598"/>
      <c r="V811" s="598"/>
      <c r="W811" s="598"/>
      <c r="X811" s="599"/>
      <c r="Y811" s="600">
        <v>20</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120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6</v>
      </c>
      <c r="AV817" s="831"/>
      <c r="AW817" s="831"/>
      <c r="AX817" s="833"/>
    </row>
    <row r="818" spans="1:50" ht="24.75" customHeight="1" x14ac:dyDescent="0.15">
      <c r="A818" s="630"/>
      <c r="B818" s="631"/>
      <c r="C818" s="631"/>
      <c r="D818" s="631"/>
      <c r="E818" s="631"/>
      <c r="F818" s="632"/>
      <c r="G818" s="594" t="s">
        <v>583</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584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51" customHeight="1" x14ac:dyDescent="0.15">
      <c r="A820" s="630"/>
      <c r="B820" s="631"/>
      <c r="C820" s="631"/>
      <c r="D820" s="631"/>
      <c r="E820" s="631"/>
      <c r="F820" s="632"/>
      <c r="G820" s="669" t="s">
        <v>626</v>
      </c>
      <c r="H820" s="670"/>
      <c r="I820" s="670"/>
      <c r="J820" s="670"/>
      <c r="K820" s="671"/>
      <c r="L820" s="663" t="s">
        <v>663</v>
      </c>
      <c r="M820" s="664"/>
      <c r="N820" s="664"/>
      <c r="O820" s="664"/>
      <c r="P820" s="664"/>
      <c r="Q820" s="664"/>
      <c r="R820" s="664"/>
      <c r="S820" s="664"/>
      <c r="T820" s="664"/>
      <c r="U820" s="664"/>
      <c r="V820" s="664"/>
      <c r="W820" s="664"/>
      <c r="X820" s="665"/>
      <c r="Y820" s="384">
        <v>62</v>
      </c>
      <c r="Z820" s="385"/>
      <c r="AA820" s="385"/>
      <c r="AB820" s="804"/>
      <c r="AC820" s="669" t="s">
        <v>640</v>
      </c>
      <c r="AD820" s="670"/>
      <c r="AE820" s="670"/>
      <c r="AF820" s="670"/>
      <c r="AG820" s="671"/>
      <c r="AH820" s="663" t="s">
        <v>698</v>
      </c>
      <c r="AI820" s="664"/>
      <c r="AJ820" s="664"/>
      <c r="AK820" s="664"/>
      <c r="AL820" s="664"/>
      <c r="AM820" s="664"/>
      <c r="AN820" s="664"/>
      <c r="AO820" s="664"/>
      <c r="AP820" s="664"/>
      <c r="AQ820" s="664"/>
      <c r="AR820" s="664"/>
      <c r="AS820" s="664"/>
      <c r="AT820" s="665"/>
      <c r="AU820" s="384">
        <v>3</v>
      </c>
      <c r="AV820" s="385"/>
      <c r="AW820" s="385"/>
      <c r="AX820" s="386"/>
    </row>
    <row r="821" spans="1:50" ht="24.75" customHeight="1" x14ac:dyDescent="0.15">
      <c r="A821" s="630"/>
      <c r="B821" s="631"/>
      <c r="C821" s="631"/>
      <c r="D821" s="631"/>
      <c r="E821" s="631"/>
      <c r="F821" s="632"/>
      <c r="G821" s="605" t="s">
        <v>628</v>
      </c>
      <c r="H821" s="606"/>
      <c r="I821" s="606"/>
      <c r="J821" s="606"/>
      <c r="K821" s="607"/>
      <c r="L821" s="597" t="s">
        <v>664</v>
      </c>
      <c r="M821" s="598"/>
      <c r="N821" s="598"/>
      <c r="O821" s="598"/>
      <c r="P821" s="598"/>
      <c r="Q821" s="598"/>
      <c r="R821" s="598"/>
      <c r="S821" s="598"/>
      <c r="T821" s="598"/>
      <c r="U821" s="598"/>
      <c r="V821" s="598"/>
      <c r="W821" s="598"/>
      <c r="X821" s="599"/>
      <c r="Y821" s="600">
        <v>10</v>
      </c>
      <c r="Z821" s="601"/>
      <c r="AA821" s="601"/>
      <c r="AB821" s="611"/>
      <c r="AC821" s="605" t="s">
        <v>632</v>
      </c>
      <c r="AD821" s="606"/>
      <c r="AE821" s="606"/>
      <c r="AF821" s="606"/>
      <c r="AG821" s="607"/>
      <c r="AH821" s="597" t="s">
        <v>639</v>
      </c>
      <c r="AI821" s="598"/>
      <c r="AJ821" s="598"/>
      <c r="AK821" s="598"/>
      <c r="AL821" s="598"/>
      <c r="AM821" s="598"/>
      <c r="AN821" s="598"/>
      <c r="AO821" s="598"/>
      <c r="AP821" s="598"/>
      <c r="AQ821" s="598"/>
      <c r="AR821" s="598"/>
      <c r="AS821" s="598"/>
      <c r="AT821" s="599"/>
      <c r="AU821" s="600">
        <v>1</v>
      </c>
      <c r="AV821" s="601"/>
      <c r="AW821" s="601"/>
      <c r="AX821" s="602"/>
    </row>
    <row r="822" spans="1:50" ht="24.75" customHeight="1" x14ac:dyDescent="0.15">
      <c r="A822" s="630"/>
      <c r="B822" s="631"/>
      <c r="C822" s="631"/>
      <c r="D822" s="631"/>
      <c r="E822" s="631"/>
      <c r="F822" s="632"/>
      <c r="G822" s="605" t="s">
        <v>627</v>
      </c>
      <c r="H822" s="606"/>
      <c r="I822" s="606"/>
      <c r="J822" s="606"/>
      <c r="K822" s="607"/>
      <c r="L822" s="597" t="s">
        <v>665</v>
      </c>
      <c r="M822" s="598"/>
      <c r="N822" s="598"/>
      <c r="O822" s="598"/>
      <c r="P822" s="598"/>
      <c r="Q822" s="598"/>
      <c r="R822" s="598"/>
      <c r="S822" s="598"/>
      <c r="T822" s="598"/>
      <c r="U822" s="598"/>
      <c r="V822" s="598"/>
      <c r="W822" s="598"/>
      <c r="X822" s="599"/>
      <c r="Y822" s="600">
        <v>7</v>
      </c>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t="s">
        <v>630</v>
      </c>
      <c r="H823" s="606"/>
      <c r="I823" s="606"/>
      <c r="J823" s="606"/>
      <c r="K823" s="607"/>
      <c r="L823" s="597" t="s">
        <v>652</v>
      </c>
      <c r="M823" s="598"/>
      <c r="N823" s="598"/>
      <c r="O823" s="598"/>
      <c r="P823" s="598"/>
      <c r="Q823" s="598"/>
      <c r="R823" s="598"/>
      <c r="S823" s="598"/>
      <c r="T823" s="598"/>
      <c r="U823" s="598"/>
      <c r="V823" s="598"/>
      <c r="W823" s="598"/>
      <c r="X823" s="599"/>
      <c r="Y823" s="600">
        <v>1</v>
      </c>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t="s">
        <v>632</v>
      </c>
      <c r="H824" s="606"/>
      <c r="I824" s="606"/>
      <c r="J824" s="606"/>
      <c r="K824" s="607"/>
      <c r="L824" s="597" t="s">
        <v>633</v>
      </c>
      <c r="M824" s="598"/>
      <c r="N824" s="598"/>
      <c r="O824" s="598"/>
      <c r="P824" s="598"/>
      <c r="Q824" s="598"/>
      <c r="R824" s="598"/>
      <c r="S824" s="598"/>
      <c r="T824" s="598"/>
      <c r="U824" s="598"/>
      <c r="V824" s="598"/>
      <c r="W824" s="598"/>
      <c r="X824" s="599"/>
      <c r="Y824" s="600">
        <v>9</v>
      </c>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89</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4</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477</v>
      </c>
      <c r="AM831" s="274"/>
      <c r="AN831" s="274"/>
      <c r="AO831" s="82" t="s">
        <v>585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427</v>
      </c>
      <c r="K836" s="358"/>
      <c r="L836" s="358"/>
      <c r="M836" s="358"/>
      <c r="N836" s="358"/>
      <c r="O836" s="358"/>
      <c r="P836" s="359" t="s">
        <v>375</v>
      </c>
      <c r="Q836" s="359"/>
      <c r="R836" s="359"/>
      <c r="S836" s="359"/>
      <c r="T836" s="359"/>
      <c r="U836" s="359"/>
      <c r="V836" s="359"/>
      <c r="W836" s="359"/>
      <c r="X836" s="359"/>
      <c r="Y836" s="360" t="s">
        <v>424</v>
      </c>
      <c r="Z836" s="361"/>
      <c r="AA836" s="361"/>
      <c r="AB836" s="361"/>
      <c r="AC836" s="142" t="s">
        <v>470</v>
      </c>
      <c r="AD836" s="142"/>
      <c r="AE836" s="142"/>
      <c r="AF836" s="142"/>
      <c r="AG836" s="142"/>
      <c r="AH836" s="360" t="s">
        <v>504</v>
      </c>
      <c r="AI836" s="357"/>
      <c r="AJ836" s="357"/>
      <c r="AK836" s="357"/>
      <c r="AL836" s="357" t="s">
        <v>21</v>
      </c>
      <c r="AM836" s="357"/>
      <c r="AN836" s="357"/>
      <c r="AO836" s="362"/>
      <c r="AP836" s="363" t="s">
        <v>428</v>
      </c>
      <c r="AQ836" s="363"/>
      <c r="AR836" s="363"/>
      <c r="AS836" s="363"/>
      <c r="AT836" s="363"/>
      <c r="AU836" s="363"/>
      <c r="AV836" s="363"/>
      <c r="AW836" s="363"/>
      <c r="AX836" s="363"/>
    </row>
    <row r="837" spans="1:50" ht="45" customHeight="1" x14ac:dyDescent="0.15">
      <c r="A837" s="372">
        <v>1</v>
      </c>
      <c r="B837" s="372">
        <v>1</v>
      </c>
      <c r="C837" s="354" t="s">
        <v>621</v>
      </c>
      <c r="D837" s="340"/>
      <c r="E837" s="340"/>
      <c r="F837" s="340"/>
      <c r="G837" s="340"/>
      <c r="H837" s="340"/>
      <c r="I837" s="340"/>
      <c r="J837" s="341">
        <v>9010001027685</v>
      </c>
      <c r="K837" s="342"/>
      <c r="L837" s="342"/>
      <c r="M837" s="342"/>
      <c r="N837" s="342"/>
      <c r="O837" s="342"/>
      <c r="P837" s="355" t="s">
        <v>608</v>
      </c>
      <c r="Q837" s="343"/>
      <c r="R837" s="343"/>
      <c r="S837" s="343"/>
      <c r="T837" s="343"/>
      <c r="U837" s="343"/>
      <c r="V837" s="343"/>
      <c r="W837" s="343"/>
      <c r="X837" s="343"/>
      <c r="Y837" s="344">
        <v>114</v>
      </c>
      <c r="Z837" s="345"/>
      <c r="AA837" s="345"/>
      <c r="AB837" s="346"/>
      <c r="AC837" s="356" t="s">
        <v>509</v>
      </c>
      <c r="AD837" s="364"/>
      <c r="AE837" s="364"/>
      <c r="AF837" s="364"/>
      <c r="AG837" s="364"/>
      <c r="AH837" s="365">
        <v>2</v>
      </c>
      <c r="AI837" s="366"/>
      <c r="AJ837" s="366"/>
      <c r="AK837" s="366"/>
      <c r="AL837" s="350">
        <v>97.5</v>
      </c>
      <c r="AM837" s="351"/>
      <c r="AN837" s="351"/>
      <c r="AO837" s="352"/>
      <c r="AP837" s="353" t="s">
        <v>557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427</v>
      </c>
      <c r="K869" s="358"/>
      <c r="L869" s="358"/>
      <c r="M869" s="358"/>
      <c r="N869" s="358"/>
      <c r="O869" s="358"/>
      <c r="P869" s="359" t="s">
        <v>375</v>
      </c>
      <c r="Q869" s="359"/>
      <c r="R869" s="359"/>
      <c r="S869" s="359"/>
      <c r="T869" s="359"/>
      <c r="U869" s="359"/>
      <c r="V869" s="359"/>
      <c r="W869" s="359"/>
      <c r="X869" s="359"/>
      <c r="Y869" s="360" t="s">
        <v>424</v>
      </c>
      <c r="Z869" s="361"/>
      <c r="AA869" s="361"/>
      <c r="AB869" s="361"/>
      <c r="AC869" s="142" t="s">
        <v>470</v>
      </c>
      <c r="AD869" s="142"/>
      <c r="AE869" s="142"/>
      <c r="AF869" s="142"/>
      <c r="AG869" s="142"/>
      <c r="AH869" s="360" t="s">
        <v>504</v>
      </c>
      <c r="AI869" s="357"/>
      <c r="AJ869" s="357"/>
      <c r="AK869" s="357"/>
      <c r="AL869" s="357" t="s">
        <v>21</v>
      </c>
      <c r="AM869" s="357"/>
      <c r="AN869" s="357"/>
      <c r="AO869" s="362"/>
      <c r="AP869" s="363" t="s">
        <v>428</v>
      </c>
      <c r="AQ869" s="363"/>
      <c r="AR869" s="363"/>
      <c r="AS869" s="363"/>
      <c r="AT869" s="363"/>
      <c r="AU869" s="363"/>
      <c r="AV869" s="363"/>
      <c r="AW869" s="363"/>
      <c r="AX869" s="363"/>
    </row>
    <row r="870" spans="1:50" ht="45" customHeight="1" x14ac:dyDescent="0.15">
      <c r="A870" s="372">
        <v>1</v>
      </c>
      <c r="B870" s="372">
        <v>1</v>
      </c>
      <c r="C870" s="354" t="s">
        <v>616</v>
      </c>
      <c r="D870" s="340"/>
      <c r="E870" s="340"/>
      <c r="F870" s="340"/>
      <c r="G870" s="340"/>
      <c r="H870" s="340"/>
      <c r="I870" s="340"/>
      <c r="J870" s="341">
        <v>3010401011971</v>
      </c>
      <c r="K870" s="342"/>
      <c r="L870" s="342"/>
      <c r="M870" s="342"/>
      <c r="N870" s="342"/>
      <c r="O870" s="342"/>
      <c r="P870" s="355" t="s">
        <v>586</v>
      </c>
      <c r="Q870" s="343"/>
      <c r="R870" s="343"/>
      <c r="S870" s="343"/>
      <c r="T870" s="343"/>
      <c r="U870" s="343"/>
      <c r="V870" s="343"/>
      <c r="W870" s="343"/>
      <c r="X870" s="343"/>
      <c r="Y870" s="344">
        <v>9</v>
      </c>
      <c r="Z870" s="345"/>
      <c r="AA870" s="345"/>
      <c r="AB870" s="346"/>
      <c r="AC870" s="356" t="s">
        <v>515</v>
      </c>
      <c r="AD870" s="364"/>
      <c r="AE870" s="364"/>
      <c r="AF870" s="364"/>
      <c r="AG870" s="364"/>
      <c r="AH870" s="365" t="s">
        <v>549</v>
      </c>
      <c r="AI870" s="366"/>
      <c r="AJ870" s="366"/>
      <c r="AK870" s="366"/>
      <c r="AL870" s="350" t="s">
        <v>548</v>
      </c>
      <c r="AM870" s="351"/>
      <c r="AN870" s="351"/>
      <c r="AO870" s="352"/>
      <c r="AP870" s="353" t="s">
        <v>557</v>
      </c>
      <c r="AQ870" s="353"/>
      <c r="AR870" s="353"/>
      <c r="AS870" s="353"/>
      <c r="AT870" s="353"/>
      <c r="AU870" s="353"/>
      <c r="AV870" s="353"/>
      <c r="AW870" s="353"/>
      <c r="AX870" s="353"/>
    </row>
    <row r="871" spans="1:50" ht="30" customHeight="1" x14ac:dyDescent="0.15">
      <c r="A871" s="372">
        <v>2</v>
      </c>
      <c r="B871" s="372">
        <v>1</v>
      </c>
      <c r="C871" s="354" t="s">
        <v>610</v>
      </c>
      <c r="D871" s="340"/>
      <c r="E871" s="340"/>
      <c r="F871" s="340"/>
      <c r="G871" s="340"/>
      <c r="H871" s="340"/>
      <c r="I871" s="340"/>
      <c r="J871" s="341">
        <v>6370001019526</v>
      </c>
      <c r="K871" s="342"/>
      <c r="L871" s="342"/>
      <c r="M871" s="342"/>
      <c r="N871" s="342"/>
      <c r="O871" s="342"/>
      <c r="P871" s="355" t="s">
        <v>635</v>
      </c>
      <c r="Q871" s="343"/>
      <c r="R871" s="343"/>
      <c r="S871" s="343"/>
      <c r="T871" s="343"/>
      <c r="U871" s="343"/>
      <c r="V871" s="343"/>
      <c r="W871" s="343"/>
      <c r="X871" s="343"/>
      <c r="Y871" s="344">
        <v>4</v>
      </c>
      <c r="Z871" s="345"/>
      <c r="AA871" s="345"/>
      <c r="AB871" s="346"/>
      <c r="AC871" s="356" t="s">
        <v>515</v>
      </c>
      <c r="AD871" s="364"/>
      <c r="AE871" s="364"/>
      <c r="AF871" s="364"/>
      <c r="AG871" s="364"/>
      <c r="AH871" s="365" t="s">
        <v>457</v>
      </c>
      <c r="AI871" s="366"/>
      <c r="AJ871" s="366"/>
      <c r="AK871" s="366"/>
      <c r="AL871" s="350" t="s">
        <v>457</v>
      </c>
      <c r="AM871" s="351"/>
      <c r="AN871" s="351"/>
      <c r="AO871" s="352"/>
      <c r="AP871" s="353" t="s">
        <v>457</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427</v>
      </c>
      <c r="K902" s="358"/>
      <c r="L902" s="358"/>
      <c r="M902" s="358"/>
      <c r="N902" s="358"/>
      <c r="O902" s="358"/>
      <c r="P902" s="359" t="s">
        <v>375</v>
      </c>
      <c r="Q902" s="359"/>
      <c r="R902" s="359"/>
      <c r="S902" s="359"/>
      <c r="T902" s="359"/>
      <c r="U902" s="359"/>
      <c r="V902" s="359"/>
      <c r="W902" s="359"/>
      <c r="X902" s="359"/>
      <c r="Y902" s="360" t="s">
        <v>424</v>
      </c>
      <c r="Z902" s="361"/>
      <c r="AA902" s="361"/>
      <c r="AB902" s="361"/>
      <c r="AC902" s="142" t="s">
        <v>470</v>
      </c>
      <c r="AD902" s="142"/>
      <c r="AE902" s="142"/>
      <c r="AF902" s="142"/>
      <c r="AG902" s="142"/>
      <c r="AH902" s="360" t="s">
        <v>504</v>
      </c>
      <c r="AI902" s="357"/>
      <c r="AJ902" s="357"/>
      <c r="AK902" s="357"/>
      <c r="AL902" s="357" t="s">
        <v>21</v>
      </c>
      <c r="AM902" s="357"/>
      <c r="AN902" s="357"/>
      <c r="AO902" s="362"/>
      <c r="AP902" s="363" t="s">
        <v>428</v>
      </c>
      <c r="AQ902" s="363"/>
      <c r="AR902" s="363"/>
      <c r="AS902" s="363"/>
      <c r="AT902" s="363"/>
      <c r="AU902" s="363"/>
      <c r="AV902" s="363"/>
      <c r="AW902" s="363"/>
      <c r="AX902" s="363"/>
    </row>
    <row r="903" spans="1:50" ht="87.75" customHeight="1" x14ac:dyDescent="0.15">
      <c r="A903" s="372">
        <v>1</v>
      </c>
      <c r="B903" s="372">
        <v>1</v>
      </c>
      <c r="C903" s="354" t="s">
        <v>617</v>
      </c>
      <c r="D903" s="340"/>
      <c r="E903" s="340"/>
      <c r="F903" s="340"/>
      <c r="G903" s="340"/>
      <c r="H903" s="340"/>
      <c r="I903" s="340"/>
      <c r="J903" s="341">
        <v>3010401037091</v>
      </c>
      <c r="K903" s="342"/>
      <c r="L903" s="342"/>
      <c r="M903" s="342"/>
      <c r="N903" s="342"/>
      <c r="O903" s="342"/>
      <c r="P903" s="355" t="s">
        <v>587</v>
      </c>
      <c r="Q903" s="343"/>
      <c r="R903" s="343"/>
      <c r="S903" s="343"/>
      <c r="T903" s="343"/>
      <c r="U903" s="343"/>
      <c r="V903" s="343"/>
      <c r="W903" s="343"/>
      <c r="X903" s="343"/>
      <c r="Y903" s="344">
        <v>100</v>
      </c>
      <c r="Z903" s="345"/>
      <c r="AA903" s="345"/>
      <c r="AB903" s="346"/>
      <c r="AC903" s="356" t="s">
        <v>509</v>
      </c>
      <c r="AD903" s="364"/>
      <c r="AE903" s="364"/>
      <c r="AF903" s="364"/>
      <c r="AG903" s="364"/>
      <c r="AH903" s="365">
        <v>2</v>
      </c>
      <c r="AI903" s="366"/>
      <c r="AJ903" s="366"/>
      <c r="AK903" s="366"/>
      <c r="AL903" s="350">
        <v>99.4</v>
      </c>
      <c r="AM903" s="351"/>
      <c r="AN903" s="351"/>
      <c r="AO903" s="352"/>
      <c r="AP903" s="353" t="s">
        <v>549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427</v>
      </c>
      <c r="K935" s="358"/>
      <c r="L935" s="358"/>
      <c r="M935" s="358"/>
      <c r="N935" s="358"/>
      <c r="O935" s="358"/>
      <c r="P935" s="359" t="s">
        <v>375</v>
      </c>
      <c r="Q935" s="359"/>
      <c r="R935" s="359"/>
      <c r="S935" s="359"/>
      <c r="T935" s="359"/>
      <c r="U935" s="359"/>
      <c r="V935" s="359"/>
      <c r="W935" s="359"/>
      <c r="X935" s="359"/>
      <c r="Y935" s="360" t="s">
        <v>424</v>
      </c>
      <c r="Z935" s="361"/>
      <c r="AA935" s="361"/>
      <c r="AB935" s="361"/>
      <c r="AC935" s="142" t="s">
        <v>470</v>
      </c>
      <c r="AD935" s="142"/>
      <c r="AE935" s="142"/>
      <c r="AF935" s="142"/>
      <c r="AG935" s="142"/>
      <c r="AH935" s="360" t="s">
        <v>504</v>
      </c>
      <c r="AI935" s="357"/>
      <c r="AJ935" s="357"/>
      <c r="AK935" s="357"/>
      <c r="AL935" s="357" t="s">
        <v>21</v>
      </c>
      <c r="AM935" s="357"/>
      <c r="AN935" s="357"/>
      <c r="AO935" s="362"/>
      <c r="AP935" s="363" t="s">
        <v>428</v>
      </c>
      <c r="AQ935" s="363"/>
      <c r="AR935" s="363"/>
      <c r="AS935" s="363"/>
      <c r="AT935" s="363"/>
      <c r="AU935" s="363"/>
      <c r="AV935" s="363"/>
      <c r="AW935" s="363"/>
      <c r="AX935" s="363"/>
    </row>
    <row r="936" spans="1:50" ht="45" customHeight="1" x14ac:dyDescent="0.15">
      <c r="A936" s="372">
        <v>1</v>
      </c>
      <c r="B936" s="372">
        <v>1</v>
      </c>
      <c r="C936" s="354" t="s">
        <v>588</v>
      </c>
      <c r="D936" s="340"/>
      <c r="E936" s="340"/>
      <c r="F936" s="340"/>
      <c r="G936" s="340"/>
      <c r="H936" s="340"/>
      <c r="I936" s="340"/>
      <c r="J936" s="341">
        <v>8010001166930</v>
      </c>
      <c r="K936" s="342"/>
      <c r="L936" s="342"/>
      <c r="M936" s="342"/>
      <c r="N936" s="342"/>
      <c r="O936" s="342"/>
      <c r="P936" s="355" t="s">
        <v>590</v>
      </c>
      <c r="Q936" s="343"/>
      <c r="R936" s="343"/>
      <c r="S936" s="343"/>
      <c r="T936" s="343"/>
      <c r="U936" s="343"/>
      <c r="V936" s="343"/>
      <c r="W936" s="343"/>
      <c r="X936" s="343"/>
      <c r="Y936" s="344">
        <v>1</v>
      </c>
      <c r="Z936" s="345"/>
      <c r="AA936" s="345"/>
      <c r="AB936" s="346"/>
      <c r="AC936" s="356" t="s">
        <v>515</v>
      </c>
      <c r="AD936" s="364"/>
      <c r="AE936" s="364"/>
      <c r="AF936" s="364"/>
      <c r="AG936" s="364"/>
      <c r="AH936" s="365" t="s">
        <v>589</v>
      </c>
      <c r="AI936" s="366"/>
      <c r="AJ936" s="366"/>
      <c r="AK936" s="366"/>
      <c r="AL936" s="350" t="s">
        <v>549</v>
      </c>
      <c r="AM936" s="351"/>
      <c r="AN936" s="351"/>
      <c r="AO936" s="352"/>
      <c r="AP936" s="353" t="s">
        <v>548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427</v>
      </c>
      <c r="K968" s="358"/>
      <c r="L968" s="358"/>
      <c r="M968" s="358"/>
      <c r="N968" s="358"/>
      <c r="O968" s="358"/>
      <c r="P968" s="359" t="s">
        <v>375</v>
      </c>
      <c r="Q968" s="359"/>
      <c r="R968" s="359"/>
      <c r="S968" s="359"/>
      <c r="T968" s="359"/>
      <c r="U968" s="359"/>
      <c r="V968" s="359"/>
      <c r="W968" s="359"/>
      <c r="X968" s="359"/>
      <c r="Y968" s="360" t="s">
        <v>424</v>
      </c>
      <c r="Z968" s="361"/>
      <c r="AA968" s="361"/>
      <c r="AB968" s="361"/>
      <c r="AC968" s="142" t="s">
        <v>470</v>
      </c>
      <c r="AD968" s="142"/>
      <c r="AE968" s="142"/>
      <c r="AF968" s="142"/>
      <c r="AG968" s="142"/>
      <c r="AH968" s="360" t="s">
        <v>504</v>
      </c>
      <c r="AI968" s="357"/>
      <c r="AJ968" s="357"/>
      <c r="AK968" s="357"/>
      <c r="AL968" s="357" t="s">
        <v>21</v>
      </c>
      <c r="AM968" s="357"/>
      <c r="AN968" s="357"/>
      <c r="AO968" s="362"/>
      <c r="AP968" s="363" t="s">
        <v>428</v>
      </c>
      <c r="AQ968" s="363"/>
      <c r="AR968" s="363"/>
      <c r="AS968" s="363"/>
      <c r="AT968" s="363"/>
      <c r="AU968" s="363"/>
      <c r="AV968" s="363"/>
      <c r="AW968" s="363"/>
      <c r="AX968" s="363"/>
    </row>
    <row r="969" spans="1:50" ht="59.25" customHeight="1" x14ac:dyDescent="0.15">
      <c r="A969" s="372">
        <v>1</v>
      </c>
      <c r="B969" s="372">
        <v>1</v>
      </c>
      <c r="C969" s="354" t="s">
        <v>618</v>
      </c>
      <c r="D969" s="340"/>
      <c r="E969" s="340"/>
      <c r="F969" s="340"/>
      <c r="G969" s="340"/>
      <c r="H969" s="340"/>
      <c r="I969" s="340"/>
      <c r="J969" s="341">
        <v>6010001030403</v>
      </c>
      <c r="K969" s="342"/>
      <c r="L969" s="342"/>
      <c r="M969" s="342"/>
      <c r="N969" s="342"/>
      <c r="O969" s="342"/>
      <c r="P969" s="355" t="s">
        <v>591</v>
      </c>
      <c r="Q969" s="343"/>
      <c r="R969" s="343"/>
      <c r="S969" s="343"/>
      <c r="T969" s="343"/>
      <c r="U969" s="343"/>
      <c r="V969" s="343"/>
      <c r="W969" s="343"/>
      <c r="X969" s="343"/>
      <c r="Y969" s="344">
        <v>120</v>
      </c>
      <c r="Z969" s="345"/>
      <c r="AA969" s="345"/>
      <c r="AB969" s="346"/>
      <c r="AC969" s="356" t="s">
        <v>509</v>
      </c>
      <c r="AD969" s="364"/>
      <c r="AE969" s="364"/>
      <c r="AF969" s="364"/>
      <c r="AG969" s="364"/>
      <c r="AH969" s="365">
        <v>1</v>
      </c>
      <c r="AI969" s="366"/>
      <c r="AJ969" s="366"/>
      <c r="AK969" s="366"/>
      <c r="AL969" s="350">
        <v>80</v>
      </c>
      <c r="AM969" s="351"/>
      <c r="AN969" s="351"/>
      <c r="AO969" s="352"/>
      <c r="AP969" s="353" t="s">
        <v>592</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427</v>
      </c>
      <c r="K1001" s="358"/>
      <c r="L1001" s="358"/>
      <c r="M1001" s="358"/>
      <c r="N1001" s="358"/>
      <c r="O1001" s="358"/>
      <c r="P1001" s="359" t="s">
        <v>375</v>
      </c>
      <c r="Q1001" s="359"/>
      <c r="R1001" s="359"/>
      <c r="S1001" s="359"/>
      <c r="T1001" s="359"/>
      <c r="U1001" s="359"/>
      <c r="V1001" s="359"/>
      <c r="W1001" s="359"/>
      <c r="X1001" s="359"/>
      <c r="Y1001" s="360" t="s">
        <v>424</v>
      </c>
      <c r="Z1001" s="361"/>
      <c r="AA1001" s="361"/>
      <c r="AB1001" s="361"/>
      <c r="AC1001" s="142" t="s">
        <v>470</v>
      </c>
      <c r="AD1001" s="142"/>
      <c r="AE1001" s="142"/>
      <c r="AF1001" s="142"/>
      <c r="AG1001" s="142"/>
      <c r="AH1001" s="360" t="s">
        <v>504</v>
      </c>
      <c r="AI1001" s="357"/>
      <c r="AJ1001" s="357"/>
      <c r="AK1001" s="357"/>
      <c r="AL1001" s="357" t="s">
        <v>21</v>
      </c>
      <c r="AM1001" s="357"/>
      <c r="AN1001" s="357"/>
      <c r="AO1001" s="362"/>
      <c r="AP1001" s="363" t="s">
        <v>428</v>
      </c>
      <c r="AQ1001" s="363"/>
      <c r="AR1001" s="363"/>
      <c r="AS1001" s="363"/>
      <c r="AT1001" s="363"/>
      <c r="AU1001" s="363"/>
      <c r="AV1001" s="363"/>
      <c r="AW1001" s="363"/>
      <c r="AX1001" s="363"/>
    </row>
    <row r="1002" spans="1:50" ht="70.5" customHeight="1" x14ac:dyDescent="0.15">
      <c r="A1002" s="372">
        <v>1</v>
      </c>
      <c r="B1002" s="372">
        <v>1</v>
      </c>
      <c r="C1002" s="354" t="s">
        <v>607</v>
      </c>
      <c r="D1002" s="340"/>
      <c r="E1002" s="340"/>
      <c r="F1002" s="340"/>
      <c r="G1002" s="340"/>
      <c r="H1002" s="340"/>
      <c r="I1002" s="340"/>
      <c r="J1002" s="341">
        <v>7010001079695</v>
      </c>
      <c r="K1002" s="342"/>
      <c r="L1002" s="342"/>
      <c r="M1002" s="342"/>
      <c r="N1002" s="342"/>
      <c r="O1002" s="342"/>
      <c r="P1002" s="355" t="s">
        <v>624</v>
      </c>
      <c r="Q1002" s="343"/>
      <c r="R1002" s="343"/>
      <c r="S1002" s="343"/>
      <c r="T1002" s="343"/>
      <c r="U1002" s="343"/>
      <c r="V1002" s="343"/>
      <c r="W1002" s="343"/>
      <c r="X1002" s="343"/>
      <c r="Y1002" s="344">
        <v>6</v>
      </c>
      <c r="Z1002" s="345"/>
      <c r="AA1002" s="345"/>
      <c r="AB1002" s="346"/>
      <c r="AC1002" s="356" t="s">
        <v>515</v>
      </c>
      <c r="AD1002" s="364"/>
      <c r="AE1002" s="364"/>
      <c r="AF1002" s="364"/>
      <c r="AG1002" s="364"/>
      <c r="AH1002" s="365" t="s">
        <v>549</v>
      </c>
      <c r="AI1002" s="366"/>
      <c r="AJ1002" s="366"/>
      <c r="AK1002" s="366"/>
      <c r="AL1002" s="350" t="s">
        <v>549</v>
      </c>
      <c r="AM1002" s="351"/>
      <c r="AN1002" s="351"/>
      <c r="AO1002" s="352"/>
      <c r="AP1002" s="353" t="s">
        <v>593</v>
      </c>
      <c r="AQ1002" s="353"/>
      <c r="AR1002" s="353"/>
      <c r="AS1002" s="353"/>
      <c r="AT1002" s="353"/>
      <c r="AU1002" s="353"/>
      <c r="AV1002" s="353"/>
      <c r="AW1002" s="353"/>
      <c r="AX1002" s="353"/>
    </row>
    <row r="1003" spans="1:50" ht="45" customHeight="1" x14ac:dyDescent="0.15">
      <c r="A1003" s="372">
        <v>2</v>
      </c>
      <c r="B1003" s="372">
        <v>1</v>
      </c>
      <c r="C1003" s="354" t="s">
        <v>605</v>
      </c>
      <c r="D1003" s="340"/>
      <c r="E1003" s="340"/>
      <c r="F1003" s="340"/>
      <c r="G1003" s="340"/>
      <c r="H1003" s="340"/>
      <c r="I1003" s="340"/>
      <c r="J1003" s="341">
        <v>2130001049402</v>
      </c>
      <c r="K1003" s="342"/>
      <c r="L1003" s="342"/>
      <c r="M1003" s="342"/>
      <c r="N1003" s="342"/>
      <c r="O1003" s="342"/>
      <c r="P1003" s="355" t="s">
        <v>623</v>
      </c>
      <c r="Q1003" s="343"/>
      <c r="R1003" s="343"/>
      <c r="S1003" s="343"/>
      <c r="T1003" s="343"/>
      <c r="U1003" s="343"/>
      <c r="V1003" s="343"/>
      <c r="W1003" s="343"/>
      <c r="X1003" s="343"/>
      <c r="Y1003" s="344">
        <v>3</v>
      </c>
      <c r="Z1003" s="345"/>
      <c r="AA1003" s="345"/>
      <c r="AB1003" s="346"/>
      <c r="AC1003" s="356" t="s">
        <v>515</v>
      </c>
      <c r="AD1003" s="364"/>
      <c r="AE1003" s="364"/>
      <c r="AF1003" s="364"/>
      <c r="AG1003" s="364"/>
      <c r="AH1003" s="365" t="s">
        <v>457</v>
      </c>
      <c r="AI1003" s="366"/>
      <c r="AJ1003" s="366"/>
      <c r="AK1003" s="366"/>
      <c r="AL1003" s="350" t="s">
        <v>457</v>
      </c>
      <c r="AM1003" s="351"/>
      <c r="AN1003" s="351"/>
      <c r="AO1003" s="352"/>
      <c r="AP1003" s="353" t="s">
        <v>457</v>
      </c>
      <c r="AQ1003" s="353"/>
      <c r="AR1003" s="353"/>
      <c r="AS1003" s="353"/>
      <c r="AT1003" s="353"/>
      <c r="AU1003" s="353"/>
      <c r="AV1003" s="353"/>
      <c r="AW1003" s="353"/>
      <c r="AX1003" s="353"/>
    </row>
    <row r="1004" spans="1:50" ht="45" customHeight="1" x14ac:dyDescent="0.15">
      <c r="A1004" s="372">
        <v>3</v>
      </c>
      <c r="B1004" s="372">
        <v>1</v>
      </c>
      <c r="C1004" s="354" t="s">
        <v>606</v>
      </c>
      <c r="D1004" s="340"/>
      <c r="E1004" s="340"/>
      <c r="F1004" s="340"/>
      <c r="G1004" s="340"/>
      <c r="H1004" s="340"/>
      <c r="I1004" s="340"/>
      <c r="J1004" s="341">
        <v>6290001069174</v>
      </c>
      <c r="K1004" s="342"/>
      <c r="L1004" s="342"/>
      <c r="M1004" s="342"/>
      <c r="N1004" s="342"/>
      <c r="O1004" s="342"/>
      <c r="P1004" s="355" t="s">
        <v>622</v>
      </c>
      <c r="Q1004" s="343"/>
      <c r="R1004" s="343"/>
      <c r="S1004" s="343"/>
      <c r="T1004" s="343"/>
      <c r="U1004" s="343"/>
      <c r="V1004" s="343"/>
      <c r="W1004" s="343"/>
      <c r="X1004" s="343"/>
      <c r="Y1004" s="344">
        <v>2</v>
      </c>
      <c r="Z1004" s="345"/>
      <c r="AA1004" s="345"/>
      <c r="AB1004" s="346"/>
      <c r="AC1004" s="356" t="s">
        <v>515</v>
      </c>
      <c r="AD1004" s="364"/>
      <c r="AE1004" s="364"/>
      <c r="AF1004" s="364"/>
      <c r="AG1004" s="364"/>
      <c r="AH1004" s="365" t="s">
        <v>457</v>
      </c>
      <c r="AI1004" s="366"/>
      <c r="AJ1004" s="366"/>
      <c r="AK1004" s="366"/>
      <c r="AL1004" s="350" t="s">
        <v>457</v>
      </c>
      <c r="AM1004" s="351"/>
      <c r="AN1004" s="351"/>
      <c r="AO1004" s="352"/>
      <c r="AP1004" s="353" t="s">
        <v>457</v>
      </c>
      <c r="AQ1004" s="353"/>
      <c r="AR1004" s="353"/>
      <c r="AS1004" s="353"/>
      <c r="AT1004" s="353"/>
      <c r="AU1004" s="353"/>
      <c r="AV1004" s="353"/>
      <c r="AW1004" s="353"/>
      <c r="AX1004" s="353"/>
    </row>
    <row r="1005" spans="1:50" ht="72.75" customHeight="1" x14ac:dyDescent="0.15">
      <c r="A1005" s="372">
        <v>4</v>
      </c>
      <c r="B1005" s="372">
        <v>1</v>
      </c>
      <c r="C1005" s="354" t="s">
        <v>609</v>
      </c>
      <c r="D1005" s="340"/>
      <c r="E1005" s="340"/>
      <c r="F1005" s="340"/>
      <c r="G1005" s="340"/>
      <c r="H1005" s="340"/>
      <c r="I1005" s="340"/>
      <c r="J1005" s="341">
        <v>2120001094993</v>
      </c>
      <c r="K1005" s="342"/>
      <c r="L1005" s="342"/>
      <c r="M1005" s="342"/>
      <c r="N1005" s="342"/>
      <c r="O1005" s="342"/>
      <c r="P1005" s="355" t="s">
        <v>625</v>
      </c>
      <c r="Q1005" s="343"/>
      <c r="R1005" s="343"/>
      <c r="S1005" s="343"/>
      <c r="T1005" s="343"/>
      <c r="U1005" s="343"/>
      <c r="V1005" s="343"/>
      <c r="W1005" s="343"/>
      <c r="X1005" s="343"/>
      <c r="Y1005" s="344">
        <v>2</v>
      </c>
      <c r="Z1005" s="345"/>
      <c r="AA1005" s="345"/>
      <c r="AB1005" s="346"/>
      <c r="AC1005" s="356" t="s">
        <v>515</v>
      </c>
      <c r="AD1005" s="364"/>
      <c r="AE1005" s="364"/>
      <c r="AF1005" s="364"/>
      <c r="AG1005" s="364"/>
      <c r="AH1005" s="365" t="s">
        <v>457</v>
      </c>
      <c r="AI1005" s="366"/>
      <c r="AJ1005" s="366"/>
      <c r="AK1005" s="366"/>
      <c r="AL1005" s="350" t="s">
        <v>457</v>
      </c>
      <c r="AM1005" s="351"/>
      <c r="AN1005" s="351"/>
      <c r="AO1005" s="352"/>
      <c r="AP1005" s="353" t="s">
        <v>457</v>
      </c>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427</v>
      </c>
      <c r="K1034" s="358"/>
      <c r="L1034" s="358"/>
      <c r="M1034" s="358"/>
      <c r="N1034" s="358"/>
      <c r="O1034" s="358"/>
      <c r="P1034" s="359" t="s">
        <v>375</v>
      </c>
      <c r="Q1034" s="359"/>
      <c r="R1034" s="359"/>
      <c r="S1034" s="359"/>
      <c r="T1034" s="359"/>
      <c r="U1034" s="359"/>
      <c r="V1034" s="359"/>
      <c r="W1034" s="359"/>
      <c r="X1034" s="359"/>
      <c r="Y1034" s="360" t="s">
        <v>424</v>
      </c>
      <c r="Z1034" s="361"/>
      <c r="AA1034" s="361"/>
      <c r="AB1034" s="361"/>
      <c r="AC1034" s="142" t="s">
        <v>470</v>
      </c>
      <c r="AD1034" s="142"/>
      <c r="AE1034" s="142"/>
      <c r="AF1034" s="142"/>
      <c r="AG1034" s="142"/>
      <c r="AH1034" s="360" t="s">
        <v>504</v>
      </c>
      <c r="AI1034" s="357"/>
      <c r="AJ1034" s="357"/>
      <c r="AK1034" s="357"/>
      <c r="AL1034" s="357" t="s">
        <v>21</v>
      </c>
      <c r="AM1034" s="357"/>
      <c r="AN1034" s="357"/>
      <c r="AO1034" s="362"/>
      <c r="AP1034" s="363" t="s">
        <v>428</v>
      </c>
      <c r="AQ1034" s="363"/>
      <c r="AR1034" s="363"/>
      <c r="AS1034" s="363"/>
      <c r="AT1034" s="363"/>
      <c r="AU1034" s="363"/>
      <c r="AV1034" s="363"/>
      <c r="AW1034" s="363"/>
      <c r="AX1034" s="363"/>
    </row>
    <row r="1035" spans="1:50" ht="81.75" customHeight="1" x14ac:dyDescent="0.15">
      <c r="A1035" s="372">
        <v>1</v>
      </c>
      <c r="B1035" s="372">
        <v>1</v>
      </c>
      <c r="C1035" s="354" t="s">
        <v>619</v>
      </c>
      <c r="D1035" s="340"/>
      <c r="E1035" s="340"/>
      <c r="F1035" s="340"/>
      <c r="G1035" s="340"/>
      <c r="H1035" s="340"/>
      <c r="I1035" s="340"/>
      <c r="J1035" s="341">
        <v>9010001027685</v>
      </c>
      <c r="K1035" s="342"/>
      <c r="L1035" s="342"/>
      <c r="M1035" s="342"/>
      <c r="N1035" s="342"/>
      <c r="O1035" s="342"/>
      <c r="P1035" s="355" t="s">
        <v>594</v>
      </c>
      <c r="Q1035" s="343"/>
      <c r="R1035" s="343"/>
      <c r="S1035" s="343"/>
      <c r="T1035" s="343"/>
      <c r="U1035" s="343"/>
      <c r="V1035" s="343"/>
      <c r="W1035" s="343"/>
      <c r="X1035" s="343"/>
      <c r="Y1035" s="344">
        <v>89</v>
      </c>
      <c r="Z1035" s="345"/>
      <c r="AA1035" s="345"/>
      <c r="AB1035" s="346"/>
      <c r="AC1035" s="356" t="s">
        <v>509</v>
      </c>
      <c r="AD1035" s="364"/>
      <c r="AE1035" s="364"/>
      <c r="AF1035" s="364"/>
      <c r="AG1035" s="364"/>
      <c r="AH1035" s="365">
        <v>2</v>
      </c>
      <c r="AI1035" s="366"/>
      <c r="AJ1035" s="366"/>
      <c r="AK1035" s="366"/>
      <c r="AL1035" s="350">
        <v>88.3</v>
      </c>
      <c r="AM1035" s="351"/>
      <c r="AN1035" s="351"/>
      <c r="AO1035" s="352"/>
      <c r="AP1035" s="353" t="s">
        <v>549</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427</v>
      </c>
      <c r="K1067" s="358"/>
      <c r="L1067" s="358"/>
      <c r="M1067" s="358"/>
      <c r="N1067" s="358"/>
      <c r="O1067" s="358"/>
      <c r="P1067" s="359" t="s">
        <v>375</v>
      </c>
      <c r="Q1067" s="359"/>
      <c r="R1067" s="359"/>
      <c r="S1067" s="359"/>
      <c r="T1067" s="359"/>
      <c r="U1067" s="359"/>
      <c r="V1067" s="359"/>
      <c r="W1067" s="359"/>
      <c r="X1067" s="359"/>
      <c r="Y1067" s="360" t="s">
        <v>424</v>
      </c>
      <c r="Z1067" s="361"/>
      <c r="AA1067" s="361"/>
      <c r="AB1067" s="361"/>
      <c r="AC1067" s="142" t="s">
        <v>470</v>
      </c>
      <c r="AD1067" s="142"/>
      <c r="AE1067" s="142"/>
      <c r="AF1067" s="142"/>
      <c r="AG1067" s="142"/>
      <c r="AH1067" s="360" t="s">
        <v>504</v>
      </c>
      <c r="AI1067" s="357"/>
      <c r="AJ1067" s="357"/>
      <c r="AK1067" s="357"/>
      <c r="AL1067" s="357" t="s">
        <v>21</v>
      </c>
      <c r="AM1067" s="357"/>
      <c r="AN1067" s="357"/>
      <c r="AO1067" s="362"/>
      <c r="AP1067" s="363" t="s">
        <v>428</v>
      </c>
      <c r="AQ1067" s="363"/>
      <c r="AR1067" s="363"/>
      <c r="AS1067" s="363"/>
      <c r="AT1067" s="363"/>
      <c r="AU1067" s="363"/>
      <c r="AV1067" s="363"/>
      <c r="AW1067" s="363"/>
      <c r="AX1067" s="363"/>
    </row>
    <row r="1068" spans="1:50" ht="46.5" customHeight="1" x14ac:dyDescent="0.15">
      <c r="A1068" s="372">
        <v>1</v>
      </c>
      <c r="B1068" s="372">
        <v>1</v>
      </c>
      <c r="C1068" s="354" t="s">
        <v>620</v>
      </c>
      <c r="D1068" s="340"/>
      <c r="E1068" s="340"/>
      <c r="F1068" s="340"/>
      <c r="G1068" s="340"/>
      <c r="H1068" s="340"/>
      <c r="I1068" s="340"/>
      <c r="J1068" s="341">
        <v>5010005007398</v>
      </c>
      <c r="K1068" s="342"/>
      <c r="L1068" s="342"/>
      <c r="M1068" s="342"/>
      <c r="N1068" s="342"/>
      <c r="O1068" s="342"/>
      <c r="P1068" s="355" t="s">
        <v>595</v>
      </c>
      <c r="Q1068" s="343"/>
      <c r="R1068" s="343"/>
      <c r="S1068" s="343"/>
      <c r="T1068" s="343"/>
      <c r="U1068" s="343"/>
      <c r="V1068" s="343"/>
      <c r="W1068" s="343"/>
      <c r="X1068" s="343"/>
      <c r="Y1068" s="344">
        <v>4</v>
      </c>
      <c r="Z1068" s="345"/>
      <c r="AA1068" s="345"/>
      <c r="AB1068" s="346"/>
      <c r="AC1068" s="356" t="s">
        <v>515</v>
      </c>
      <c r="AD1068" s="364"/>
      <c r="AE1068" s="364"/>
      <c r="AF1068" s="364"/>
      <c r="AG1068" s="364"/>
      <c r="AH1068" s="365" t="s">
        <v>548</v>
      </c>
      <c r="AI1068" s="366"/>
      <c r="AJ1068" s="366"/>
      <c r="AK1068" s="366"/>
      <c r="AL1068" s="350" t="s">
        <v>549</v>
      </c>
      <c r="AM1068" s="351"/>
      <c r="AN1068" s="351"/>
      <c r="AO1068" s="352"/>
      <c r="AP1068" s="353" t="s">
        <v>549</v>
      </c>
      <c r="AQ1068" s="353"/>
      <c r="AR1068" s="353"/>
      <c r="AS1068" s="353"/>
      <c r="AT1068" s="353"/>
      <c r="AU1068" s="353"/>
      <c r="AV1068" s="353"/>
      <c r="AW1068" s="353"/>
      <c r="AX1068" s="353"/>
    </row>
    <row r="1069" spans="1:50" ht="90" customHeight="1" x14ac:dyDescent="0.15">
      <c r="A1069" s="372">
        <v>2</v>
      </c>
      <c r="B1069" s="372">
        <v>1</v>
      </c>
      <c r="C1069" s="354" t="s">
        <v>611</v>
      </c>
      <c r="D1069" s="340"/>
      <c r="E1069" s="340"/>
      <c r="F1069" s="340"/>
      <c r="G1069" s="340"/>
      <c r="H1069" s="340"/>
      <c r="I1069" s="340"/>
      <c r="J1069" s="341">
        <v>4120905002554</v>
      </c>
      <c r="K1069" s="342"/>
      <c r="L1069" s="342"/>
      <c r="M1069" s="342"/>
      <c r="N1069" s="342"/>
      <c r="O1069" s="342"/>
      <c r="P1069" s="355" t="s">
        <v>615</v>
      </c>
      <c r="Q1069" s="343"/>
      <c r="R1069" s="343"/>
      <c r="S1069" s="343"/>
      <c r="T1069" s="343"/>
      <c r="U1069" s="343"/>
      <c r="V1069" s="343"/>
      <c r="W1069" s="343"/>
      <c r="X1069" s="343"/>
      <c r="Y1069" s="344">
        <v>3</v>
      </c>
      <c r="Z1069" s="345"/>
      <c r="AA1069" s="345"/>
      <c r="AB1069" s="346"/>
      <c r="AC1069" s="356" t="s">
        <v>515</v>
      </c>
      <c r="AD1069" s="364"/>
      <c r="AE1069" s="364"/>
      <c r="AF1069" s="364"/>
      <c r="AG1069" s="364"/>
      <c r="AH1069" s="365" t="s">
        <v>457</v>
      </c>
      <c r="AI1069" s="366"/>
      <c r="AJ1069" s="366"/>
      <c r="AK1069" s="366"/>
      <c r="AL1069" s="350" t="s">
        <v>457</v>
      </c>
      <c r="AM1069" s="351"/>
      <c r="AN1069" s="351"/>
      <c r="AO1069" s="352"/>
      <c r="AP1069" s="353" t="s">
        <v>457</v>
      </c>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477</v>
      </c>
      <c r="AM1098" s="276"/>
      <c r="AN1098" s="276"/>
      <c r="AO1098" s="80" t="s">
        <v>585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2"/>
      <c r="B1101" s="372"/>
      <c r="C1101" s="142" t="s">
        <v>396</v>
      </c>
      <c r="D1101" s="376"/>
      <c r="E1101" s="142" t="s">
        <v>395</v>
      </c>
      <c r="F1101" s="376"/>
      <c r="G1101" s="376"/>
      <c r="H1101" s="376"/>
      <c r="I1101" s="376"/>
      <c r="J1101" s="142" t="s">
        <v>427</v>
      </c>
      <c r="K1101" s="142"/>
      <c r="L1101" s="142"/>
      <c r="M1101" s="142"/>
      <c r="N1101" s="142"/>
      <c r="O1101" s="142"/>
      <c r="P1101" s="360" t="s">
        <v>27</v>
      </c>
      <c r="Q1101" s="360"/>
      <c r="R1101" s="360"/>
      <c r="S1101" s="360"/>
      <c r="T1101" s="360"/>
      <c r="U1101" s="360"/>
      <c r="V1101" s="360"/>
      <c r="W1101" s="360"/>
      <c r="X1101" s="360"/>
      <c r="Y1101" s="142" t="s">
        <v>429</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459</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6:AO1031">
    <cfRule type="expression" dxfId="1941" priority="2037">
      <formula>IF(AND(AL1006&gt;=0, RIGHT(TEXT(AL1006,"0.#"),1)&lt;&gt;"."),TRUE,FALSE)</formula>
    </cfRule>
    <cfRule type="expression" dxfId="1940" priority="2038">
      <formula>IF(AND(AL1006&gt;=0, RIGHT(TEXT(AL1006,"0.#"),1)="."),TRUE,FALSE)</formula>
    </cfRule>
    <cfRule type="expression" dxfId="1939" priority="2039">
      <formula>IF(AND(AL1006&lt;0, RIGHT(TEXT(AL1006,"0.#"),1)&lt;&gt;"."),TRUE,FALSE)</formula>
    </cfRule>
    <cfRule type="expression" dxfId="1938" priority="2040">
      <formula>IF(AND(AL1006&lt;0, RIGHT(TEXT(AL1006,"0.#"),1)="."),TRUE,FALSE)</formula>
    </cfRule>
  </conditionalFormatting>
  <conditionalFormatting sqref="AL1002:AO1002">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8">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L1003:AO1005">
    <cfRule type="expression" dxfId="715" priority="9">
      <formula>IF(AND(AL1003&gt;=0, RIGHT(TEXT(AL1003,"0.#"),1)&lt;&gt;"."),TRUE,FALSE)</formula>
    </cfRule>
    <cfRule type="expression" dxfId="714" priority="10">
      <formula>IF(AND(AL1003&gt;=0, RIGHT(TEXT(AL1003,"0.#"),1)="."),TRUE,FALSE)</formula>
    </cfRule>
    <cfRule type="expression" dxfId="713" priority="11">
      <formula>IF(AND(AL1003&lt;0, RIGHT(TEXT(AL1003,"0.#"),1)&lt;&gt;"."),TRUE,FALSE)</formula>
    </cfRule>
    <cfRule type="expression" dxfId="712" priority="12">
      <formula>IF(AND(AL1003&lt;0, RIGHT(TEXT(AL1003,"0.#"),1)="."),TRUE,FALSE)</formula>
    </cfRule>
  </conditionalFormatting>
  <conditionalFormatting sqref="AL871:AO871">
    <cfRule type="expression" dxfId="711" priority="5">
      <formula>IF(AND(AL871&gt;=0, RIGHT(TEXT(AL871,"0.#"),1)&lt;&gt;"."),TRUE,FALSE)</formula>
    </cfRule>
    <cfRule type="expression" dxfId="710" priority="6">
      <formula>IF(AND(AL871&gt;=0, RIGHT(TEXT(AL871,"0.#"),1)="."),TRUE,FALSE)</formula>
    </cfRule>
    <cfRule type="expression" dxfId="709" priority="7">
      <formula>IF(AND(AL871&lt;0, RIGHT(TEXT(AL871,"0.#"),1)&lt;&gt;"."),TRUE,FALSE)</formula>
    </cfRule>
    <cfRule type="expression" dxfId="708" priority="8">
      <formula>IF(AND(AL871&lt;0, RIGHT(TEXT(AL871,"0.#"),1)="."),TRUE,FALSE)</formula>
    </cfRule>
  </conditionalFormatting>
  <conditionalFormatting sqref="AL1069:AO1069">
    <cfRule type="expression" dxfId="707" priority="1">
      <formula>IF(AND(AL1069&gt;=0, RIGHT(TEXT(AL1069,"0.#"),1)&lt;&gt;"."),TRUE,FALSE)</formula>
    </cfRule>
    <cfRule type="expression" dxfId="706" priority="2">
      <formula>IF(AND(AL1069&gt;=0, RIGHT(TEXT(AL1069,"0.#"),1)="."),TRUE,FALSE)</formula>
    </cfRule>
    <cfRule type="expression" dxfId="705" priority="3">
      <formula>IF(AND(AL1069&lt;0, RIGHT(TEXT(AL1069,"0.#"),1)&lt;&gt;"."),TRUE,FALSE)</formula>
    </cfRule>
    <cfRule type="expression" dxfId="704"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29" max="49" man="1"/>
    <brk id="699" max="49" man="1"/>
    <brk id="733" max="49" man="1"/>
    <brk id="739" max="49" man="1"/>
    <brk id="775" max="49" man="1"/>
    <brk id="778" max="49" man="1"/>
    <brk id="817" max="49" man="1"/>
    <brk id="832" max="49" man="1"/>
    <brk id="10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7"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委託・請負</v>
      </c>
      <c r="T3" s="13"/>
      <c r="U3" s="32" t="s">
        <v>461</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454</v>
      </c>
      <c r="Y5" s="32" t="s">
        <v>74</v>
      </c>
      <c r="Z5" s="30"/>
      <c r="AA5" s="32" t="s">
        <v>79</v>
      </c>
      <c r="AB5" s="31"/>
      <c r="AC5" s="32" t="s">
        <v>298</v>
      </c>
      <c r="AD5" s="31"/>
      <c r="AE5" s="45" t="s">
        <v>521</v>
      </c>
      <c r="AF5" s="30"/>
      <c r="AG5" s="56" t="s">
        <v>511</v>
      </c>
      <c r="AI5" s="56" t="s">
        <v>498</v>
      </c>
      <c r="AK5" s="54" t="str">
        <f t="shared" si="7"/>
        <v>D</v>
      </c>
      <c r="AP5" s="56" t="s">
        <v>511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7" customHeight="1" x14ac:dyDescent="0.15">
      <c r="A7" s="14" t="s">
        <v>207</v>
      </c>
      <c r="B7" s="15"/>
      <c r="C7" s="13" t="str">
        <f t="shared" si="0"/>
        <v/>
      </c>
      <c r="D7" s="13" t="str">
        <f t="shared" si="8"/>
        <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430</v>
      </c>
      <c r="W8" s="32" t="s">
        <v>273</v>
      </c>
      <c r="Y8" s="32" t="s">
        <v>80</v>
      </c>
      <c r="Z8" s="30"/>
      <c r="AA8" s="32" t="s">
        <v>85</v>
      </c>
      <c r="AB8" s="31"/>
      <c r="AC8" s="31"/>
      <c r="AD8" s="31"/>
      <c r="AE8" s="31"/>
      <c r="AF8" s="30"/>
      <c r="AG8" s="56" t="s">
        <v>514</v>
      </c>
      <c r="AK8" s="54" t="str">
        <f t="shared" si="7"/>
        <v>G</v>
      </c>
      <c r="AP8" s="56" t="s">
        <v>514</v>
      </c>
    </row>
    <row r="9" spans="1:42" ht="13.7" customHeight="1" x14ac:dyDescent="0.15">
      <c r="A9" s="14" t="s">
        <v>209</v>
      </c>
      <c r="B9" s="15"/>
      <c r="C9" s="13" t="str">
        <f t="shared" si="0"/>
        <v/>
      </c>
      <c r="D9" s="13" t="str">
        <f t="shared" si="8"/>
        <v/>
      </c>
      <c r="F9" s="18" t="s">
        <v>432</v>
      </c>
      <c r="G9" s="17"/>
      <c r="H9" s="13" t="str">
        <f t="shared" si="1"/>
        <v/>
      </c>
      <c r="I9" s="13" t="str">
        <f t="shared" si="5"/>
        <v>一般会計</v>
      </c>
      <c r="K9" s="14" t="s">
        <v>228</v>
      </c>
      <c r="L9" s="15" t="s">
        <v>543</v>
      </c>
      <c r="M9" s="13" t="str">
        <f t="shared" si="2"/>
        <v>エネルギー対策</v>
      </c>
      <c r="N9" s="13" t="str">
        <f t="shared" si="6"/>
        <v>エネルギー対策</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7" customHeight="1" x14ac:dyDescent="0.15">
      <c r="A10" s="14" t="s">
        <v>455</v>
      </c>
      <c r="B10" s="15"/>
      <c r="C10" s="13" t="str">
        <f t="shared" si="0"/>
        <v/>
      </c>
      <c r="D10" s="13" t="str">
        <f t="shared" si="8"/>
        <v/>
      </c>
      <c r="F10" s="18" t="s">
        <v>235</v>
      </c>
      <c r="G10" s="17" t="s">
        <v>543</v>
      </c>
      <c r="H10" s="13" t="str">
        <f t="shared" si="1"/>
        <v>エネルギー対策特別会計エネルギー需給勘定</v>
      </c>
      <c r="I10" s="13" t="str">
        <f t="shared" si="5"/>
        <v>一般会計、エネルギー対策特別会計エネルギー需給勘定</v>
      </c>
      <c r="K10" s="14" t="s">
        <v>460</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500</v>
      </c>
      <c r="AK10" s="54" t="str">
        <f t="shared" si="7"/>
        <v>I</v>
      </c>
      <c r="AP10" s="54" t="s">
        <v>491</v>
      </c>
    </row>
    <row r="11" spans="1:42" ht="13.7"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543</v>
      </c>
      <c r="M11" s="13" t="str">
        <f t="shared" si="2"/>
        <v>その他の事項経費</v>
      </c>
      <c r="N11" s="13" t="str">
        <f t="shared" si="6"/>
        <v>エネルギー対策、その他の事項経費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t="s">
        <v>543</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441</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442</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443</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444</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445</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492</v>
      </c>
      <c r="B25" s="17"/>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地球温暖化対策</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433</v>
      </c>
      <c r="G29" s="17"/>
      <c r="H29" s="13" t="str">
        <f t="shared" si="1"/>
        <v/>
      </c>
      <c r="I29" s="13" t="str">
        <f t="shared" si="5"/>
        <v>一般会計、エネルギー対策特別会計エネルギー需給勘定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434</v>
      </c>
      <c r="G30" s="17"/>
      <c r="H30" s="13" t="str">
        <f t="shared" si="1"/>
        <v/>
      </c>
      <c r="I30" s="13" t="str">
        <f t="shared" si="5"/>
        <v>一般会計、エネルギー対策特別会計エネルギー需給勘定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435</v>
      </c>
      <c r="G31" s="17"/>
      <c r="H31" s="13" t="str">
        <f t="shared" si="1"/>
        <v/>
      </c>
      <c r="I31" s="13" t="str">
        <f t="shared" si="5"/>
        <v>一般会計、エネルギー対策特別会計エネルギー需給勘定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436</v>
      </c>
      <c r="G32" s="17"/>
      <c r="H32" s="13" t="str">
        <f t="shared" si="1"/>
        <v/>
      </c>
      <c r="I32" s="13" t="str">
        <f t="shared" si="5"/>
        <v>一般会計、エネルギー対策特別会計エネルギー需給勘定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437</v>
      </c>
      <c r="G33" s="17"/>
      <c r="H33" s="13" t="str">
        <f t="shared" si="1"/>
        <v/>
      </c>
      <c r="I33" s="13" t="str">
        <f t="shared" si="5"/>
        <v>一般会計、エネルギー対策特別会計エネルギー需給勘定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438</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439</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440</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463</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7"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463</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7"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463</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7"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463</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7"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463</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7"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463</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7"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463</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7"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463</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7"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463</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7"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463</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7"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9" sqref="Y9:AB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596</v>
      </c>
      <c r="H2" s="595"/>
      <c r="I2" s="595"/>
      <c r="J2" s="595"/>
      <c r="K2" s="595"/>
      <c r="L2" s="595"/>
      <c r="M2" s="595"/>
      <c r="N2" s="595"/>
      <c r="O2" s="595"/>
      <c r="P2" s="595"/>
      <c r="Q2" s="595"/>
      <c r="R2" s="595"/>
      <c r="S2" s="595"/>
      <c r="T2" s="595"/>
      <c r="U2" s="595"/>
      <c r="V2" s="595"/>
      <c r="W2" s="595"/>
      <c r="X2" s="595"/>
      <c r="Y2" s="595"/>
      <c r="Z2" s="595"/>
      <c r="AA2" s="595"/>
      <c r="AB2" s="596"/>
      <c r="AC2" s="594" t="s">
        <v>597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t="s">
        <v>654</v>
      </c>
      <c r="H4" s="670"/>
      <c r="I4" s="670"/>
      <c r="J4" s="670"/>
      <c r="K4" s="671"/>
      <c r="L4" s="663" t="s">
        <v>666</v>
      </c>
      <c r="M4" s="664"/>
      <c r="N4" s="664"/>
      <c r="O4" s="664"/>
      <c r="P4" s="664"/>
      <c r="Q4" s="664"/>
      <c r="R4" s="664"/>
      <c r="S4" s="664"/>
      <c r="T4" s="664"/>
      <c r="U4" s="664"/>
      <c r="V4" s="664"/>
      <c r="W4" s="664"/>
      <c r="X4" s="665"/>
      <c r="Y4" s="384">
        <v>16</v>
      </c>
      <c r="Z4" s="385"/>
      <c r="AA4" s="385"/>
      <c r="AB4" s="804"/>
      <c r="AC4" s="669" t="s">
        <v>661</v>
      </c>
      <c r="AD4" s="670"/>
      <c r="AE4" s="670"/>
      <c r="AF4" s="670"/>
      <c r="AG4" s="671"/>
      <c r="AH4" s="663" t="s">
        <v>699</v>
      </c>
      <c r="AI4" s="664"/>
      <c r="AJ4" s="664"/>
      <c r="AK4" s="664"/>
      <c r="AL4" s="664"/>
      <c r="AM4" s="664"/>
      <c r="AN4" s="664"/>
      <c r="AO4" s="664"/>
      <c r="AP4" s="664"/>
      <c r="AQ4" s="664"/>
      <c r="AR4" s="664"/>
      <c r="AS4" s="664"/>
      <c r="AT4" s="665"/>
      <c r="AU4" s="384">
        <v>7</v>
      </c>
      <c r="AV4" s="385"/>
      <c r="AW4" s="385"/>
      <c r="AX4" s="386"/>
    </row>
    <row r="5" spans="1:50" ht="24.75" customHeight="1" x14ac:dyDescent="0.15">
      <c r="A5" s="1048"/>
      <c r="B5" s="1049"/>
      <c r="C5" s="1049"/>
      <c r="D5" s="1049"/>
      <c r="E5" s="1049"/>
      <c r="F5" s="1050"/>
      <c r="G5" s="605" t="s">
        <v>655</v>
      </c>
      <c r="H5" s="606"/>
      <c r="I5" s="606"/>
      <c r="J5" s="606"/>
      <c r="K5" s="607"/>
      <c r="L5" s="597" t="s">
        <v>667</v>
      </c>
      <c r="M5" s="598"/>
      <c r="N5" s="598"/>
      <c r="O5" s="598"/>
      <c r="P5" s="598"/>
      <c r="Q5" s="598"/>
      <c r="R5" s="598"/>
      <c r="S5" s="598"/>
      <c r="T5" s="598"/>
      <c r="U5" s="598"/>
      <c r="V5" s="598"/>
      <c r="W5" s="598"/>
      <c r="X5" s="599"/>
      <c r="Y5" s="600">
        <v>14</v>
      </c>
      <c r="Z5" s="601"/>
      <c r="AA5" s="601"/>
      <c r="AB5" s="611"/>
      <c r="AC5" s="605" t="s">
        <v>659</v>
      </c>
      <c r="AD5" s="606"/>
      <c r="AE5" s="606"/>
      <c r="AF5" s="606"/>
      <c r="AG5" s="607"/>
      <c r="AH5" s="597" t="s">
        <v>662</v>
      </c>
      <c r="AI5" s="598"/>
      <c r="AJ5" s="598"/>
      <c r="AK5" s="598"/>
      <c r="AL5" s="598"/>
      <c r="AM5" s="598"/>
      <c r="AN5" s="598"/>
      <c r="AO5" s="598"/>
      <c r="AP5" s="598"/>
      <c r="AQ5" s="598"/>
      <c r="AR5" s="598"/>
      <c r="AS5" s="598"/>
      <c r="AT5" s="599"/>
      <c r="AU5" s="600">
        <v>1</v>
      </c>
      <c r="AV5" s="601"/>
      <c r="AW5" s="601"/>
      <c r="AX5" s="602"/>
    </row>
    <row r="6" spans="1:50" ht="24.75" customHeight="1" x14ac:dyDescent="0.15">
      <c r="A6" s="1048"/>
      <c r="B6" s="1049"/>
      <c r="C6" s="1049"/>
      <c r="D6" s="1049"/>
      <c r="E6" s="1049"/>
      <c r="F6" s="1050"/>
      <c r="G6" s="605" t="s">
        <v>656</v>
      </c>
      <c r="H6" s="606"/>
      <c r="I6" s="606"/>
      <c r="J6" s="606"/>
      <c r="K6" s="607"/>
      <c r="L6" s="597" t="s">
        <v>668</v>
      </c>
      <c r="M6" s="598"/>
      <c r="N6" s="598"/>
      <c r="O6" s="598"/>
      <c r="P6" s="598"/>
      <c r="Q6" s="598"/>
      <c r="R6" s="598"/>
      <c r="S6" s="598"/>
      <c r="T6" s="598"/>
      <c r="U6" s="598"/>
      <c r="V6" s="598"/>
      <c r="W6" s="598"/>
      <c r="X6" s="599"/>
      <c r="Y6" s="600">
        <v>4</v>
      </c>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t="s">
        <v>657</v>
      </c>
      <c r="H7" s="606"/>
      <c r="I7" s="606"/>
      <c r="J7" s="606"/>
      <c r="K7" s="607"/>
      <c r="L7" s="597" t="s">
        <v>658</v>
      </c>
      <c r="M7" s="598"/>
      <c r="N7" s="598"/>
      <c r="O7" s="598"/>
      <c r="P7" s="598"/>
      <c r="Q7" s="598"/>
      <c r="R7" s="598"/>
      <c r="S7" s="598"/>
      <c r="T7" s="598"/>
      <c r="U7" s="598"/>
      <c r="V7" s="598"/>
      <c r="W7" s="598"/>
      <c r="X7" s="599"/>
      <c r="Y7" s="600">
        <v>1</v>
      </c>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t="s">
        <v>659</v>
      </c>
      <c r="H8" s="606"/>
      <c r="I8" s="606"/>
      <c r="J8" s="606"/>
      <c r="K8" s="607"/>
      <c r="L8" s="597" t="s">
        <v>660</v>
      </c>
      <c r="M8" s="598"/>
      <c r="N8" s="598"/>
      <c r="O8" s="598"/>
      <c r="P8" s="598"/>
      <c r="Q8" s="598"/>
      <c r="R8" s="598"/>
      <c r="S8" s="598"/>
      <c r="T8" s="598"/>
      <c r="U8" s="598"/>
      <c r="V8" s="598"/>
      <c r="W8" s="598"/>
      <c r="X8" s="599"/>
      <c r="Y8" s="600">
        <v>3</v>
      </c>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38</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8</v>
      </c>
      <c r="AV14" s="831"/>
      <c r="AW14" s="831"/>
      <c r="AX14" s="833"/>
    </row>
    <row r="15" spans="1:50" ht="30" customHeight="1" x14ac:dyDescent="0.15">
      <c r="A15" s="1048"/>
      <c r="B15" s="1049"/>
      <c r="C15" s="1049"/>
      <c r="D15" s="1049"/>
      <c r="E15" s="1049"/>
      <c r="F15" s="1050"/>
      <c r="G15" s="594" t="s">
        <v>598</v>
      </c>
      <c r="H15" s="595"/>
      <c r="I15" s="595"/>
      <c r="J15" s="595"/>
      <c r="K15" s="595"/>
      <c r="L15" s="595"/>
      <c r="M15" s="595"/>
      <c r="N15" s="595"/>
      <c r="O15" s="595"/>
      <c r="P15" s="595"/>
      <c r="Q15" s="595"/>
      <c r="R15" s="595"/>
      <c r="S15" s="595"/>
      <c r="T15" s="595"/>
      <c r="U15" s="595"/>
      <c r="V15" s="595"/>
      <c r="W15" s="595"/>
      <c r="X15" s="595"/>
      <c r="Y15" s="595"/>
      <c r="Z15" s="595"/>
      <c r="AA15" s="595"/>
      <c r="AB15" s="596"/>
      <c r="AC15" s="594" t="s">
        <v>679</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t="s">
        <v>654</v>
      </c>
      <c r="H17" s="670"/>
      <c r="I17" s="670"/>
      <c r="J17" s="670"/>
      <c r="K17" s="671"/>
      <c r="L17" s="663" t="s">
        <v>669</v>
      </c>
      <c r="M17" s="664"/>
      <c r="N17" s="664"/>
      <c r="O17" s="664"/>
      <c r="P17" s="664"/>
      <c r="Q17" s="664"/>
      <c r="R17" s="664"/>
      <c r="S17" s="664"/>
      <c r="T17" s="664"/>
      <c r="U17" s="664"/>
      <c r="V17" s="664"/>
      <c r="W17" s="664"/>
      <c r="X17" s="665"/>
      <c r="Y17" s="384">
        <v>0.8</v>
      </c>
      <c r="Z17" s="385"/>
      <c r="AA17" s="385"/>
      <c r="AB17" s="804"/>
      <c r="AC17" s="669" t="s">
        <v>670</v>
      </c>
      <c r="AD17" s="670"/>
      <c r="AE17" s="670"/>
      <c r="AF17" s="670"/>
      <c r="AG17" s="671"/>
      <c r="AH17" s="663" t="s">
        <v>671</v>
      </c>
      <c r="AI17" s="664"/>
      <c r="AJ17" s="664"/>
      <c r="AK17" s="664"/>
      <c r="AL17" s="664"/>
      <c r="AM17" s="664"/>
      <c r="AN17" s="664"/>
      <c r="AO17" s="664"/>
      <c r="AP17" s="664"/>
      <c r="AQ17" s="664"/>
      <c r="AR17" s="664"/>
      <c r="AS17" s="664"/>
      <c r="AT17" s="665"/>
      <c r="AU17" s="384">
        <v>9</v>
      </c>
      <c r="AV17" s="385"/>
      <c r="AW17" s="385"/>
      <c r="AX17" s="386"/>
    </row>
    <row r="18" spans="1:50" ht="24.75" customHeight="1" x14ac:dyDescent="0.15">
      <c r="A18" s="1048"/>
      <c r="B18" s="1049"/>
      <c r="C18" s="1049"/>
      <c r="D18" s="1049"/>
      <c r="E18" s="1049"/>
      <c r="F18" s="1050"/>
      <c r="G18" s="605" t="s">
        <v>659</v>
      </c>
      <c r="H18" s="606"/>
      <c r="I18" s="606"/>
      <c r="J18" s="606"/>
      <c r="K18" s="607"/>
      <c r="L18" s="597" t="s">
        <v>660</v>
      </c>
      <c r="M18" s="598"/>
      <c r="N18" s="598"/>
      <c r="O18" s="598"/>
      <c r="P18" s="598"/>
      <c r="Q18" s="598"/>
      <c r="R18" s="598"/>
      <c r="S18" s="598"/>
      <c r="T18" s="598"/>
      <c r="U18" s="598"/>
      <c r="V18" s="598"/>
      <c r="W18" s="598"/>
      <c r="X18" s="599"/>
      <c r="Y18" s="600">
        <v>0.2</v>
      </c>
      <c r="Z18" s="601"/>
      <c r="AA18" s="601"/>
      <c r="AB18" s="611"/>
      <c r="AC18" s="605" t="s">
        <v>672</v>
      </c>
      <c r="AD18" s="606"/>
      <c r="AE18" s="606"/>
      <c r="AF18" s="606"/>
      <c r="AG18" s="607"/>
      <c r="AH18" s="597" t="s">
        <v>673</v>
      </c>
      <c r="AI18" s="598"/>
      <c r="AJ18" s="598"/>
      <c r="AK18" s="598"/>
      <c r="AL18" s="598"/>
      <c r="AM18" s="598"/>
      <c r="AN18" s="598"/>
      <c r="AO18" s="598"/>
      <c r="AP18" s="598"/>
      <c r="AQ18" s="598"/>
      <c r="AR18" s="598"/>
      <c r="AS18" s="598"/>
      <c r="AT18" s="599"/>
      <c r="AU18" s="600">
        <v>1</v>
      </c>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t="s">
        <v>674</v>
      </c>
      <c r="AD19" s="606"/>
      <c r="AE19" s="606"/>
      <c r="AF19" s="606"/>
      <c r="AG19" s="607"/>
      <c r="AH19" s="597" t="s">
        <v>675</v>
      </c>
      <c r="AI19" s="598"/>
      <c r="AJ19" s="598"/>
      <c r="AK19" s="598"/>
      <c r="AL19" s="598"/>
      <c r="AM19" s="598"/>
      <c r="AN19" s="598"/>
      <c r="AO19" s="598"/>
      <c r="AP19" s="598"/>
      <c r="AQ19" s="598"/>
      <c r="AR19" s="598"/>
      <c r="AS19" s="598"/>
      <c r="AT19" s="599"/>
      <c r="AU19" s="600">
        <v>1</v>
      </c>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1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1</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11</v>
      </c>
      <c r="AV27" s="831"/>
      <c r="AW27" s="831"/>
      <c r="AX27" s="833"/>
    </row>
    <row r="28" spans="1:50" ht="30" hidden="1" customHeight="1" x14ac:dyDescent="0.15">
      <c r="A28" s="1048"/>
      <c r="B28" s="1049"/>
      <c r="C28" s="1049"/>
      <c r="D28" s="1049"/>
      <c r="E28" s="1049"/>
      <c r="F28" s="1050"/>
      <c r="G28" s="594" t="s">
        <v>653</v>
      </c>
      <c r="H28" s="595"/>
      <c r="I28" s="595"/>
      <c r="J28" s="595"/>
      <c r="K28" s="595"/>
      <c r="L28" s="595"/>
      <c r="M28" s="595"/>
      <c r="N28" s="595"/>
      <c r="O28" s="595"/>
      <c r="P28" s="595"/>
      <c r="Q28" s="595"/>
      <c r="R28" s="595"/>
      <c r="S28" s="595"/>
      <c r="T28" s="595"/>
      <c r="U28" s="595"/>
      <c r="V28" s="595"/>
      <c r="W28" s="595"/>
      <c r="X28" s="595"/>
      <c r="Y28" s="595"/>
      <c r="Z28" s="595"/>
      <c r="AA28" s="595"/>
      <c r="AB28" s="596"/>
      <c r="AC28" s="594" t="s">
        <v>399</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x14ac:dyDescent="0.1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48"/>
      <c r="B41" s="1049"/>
      <c r="C41" s="1049"/>
      <c r="D41" s="1049"/>
      <c r="E41" s="1049"/>
      <c r="F41" s="1050"/>
      <c r="G41" s="594" t="s">
        <v>446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400</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48"/>
      <c r="B68" s="1049"/>
      <c r="C68" s="1049"/>
      <c r="D68" s="1049"/>
      <c r="E68" s="1049"/>
      <c r="F68" s="1050"/>
      <c r="G68" s="594" t="s">
        <v>401</v>
      </c>
      <c r="H68" s="595"/>
      <c r="I68" s="595"/>
      <c r="J68" s="595"/>
      <c r="K68" s="595"/>
      <c r="L68" s="595"/>
      <c r="M68" s="595"/>
      <c r="N68" s="595"/>
      <c r="O68" s="595"/>
      <c r="P68" s="595"/>
      <c r="Q68" s="595"/>
      <c r="R68" s="595"/>
      <c r="S68" s="595"/>
      <c r="T68" s="595"/>
      <c r="U68" s="595"/>
      <c r="V68" s="595"/>
      <c r="W68" s="595"/>
      <c r="X68" s="595"/>
      <c r="Y68" s="595"/>
      <c r="Z68" s="595"/>
      <c r="AA68" s="595"/>
      <c r="AB68" s="596"/>
      <c r="AC68" s="594" t="s">
        <v>402</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48"/>
      <c r="B81" s="1049"/>
      <c r="C81" s="1049"/>
      <c r="D81" s="1049"/>
      <c r="E81" s="1049"/>
      <c r="F81" s="1050"/>
      <c r="G81" s="594" t="s">
        <v>403</v>
      </c>
      <c r="H81" s="595"/>
      <c r="I81" s="595"/>
      <c r="J81" s="595"/>
      <c r="K81" s="595"/>
      <c r="L81" s="595"/>
      <c r="M81" s="595"/>
      <c r="N81" s="595"/>
      <c r="O81" s="595"/>
      <c r="P81" s="595"/>
      <c r="Q81" s="595"/>
      <c r="R81" s="595"/>
      <c r="S81" s="595"/>
      <c r="T81" s="595"/>
      <c r="U81" s="595"/>
      <c r="V81" s="595"/>
      <c r="W81" s="595"/>
      <c r="X81" s="595"/>
      <c r="Y81" s="595"/>
      <c r="Z81" s="595"/>
      <c r="AA81" s="595"/>
      <c r="AB81" s="596"/>
      <c r="AC81" s="594" t="s">
        <v>404</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48"/>
      <c r="B94" s="1049"/>
      <c r="C94" s="1049"/>
      <c r="D94" s="1049"/>
      <c r="E94" s="1049"/>
      <c r="F94" s="1050"/>
      <c r="G94" s="594" t="s">
        <v>405</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8"/>
      <c r="B121" s="1049"/>
      <c r="C121" s="1049"/>
      <c r="D121" s="1049"/>
      <c r="E121" s="1049"/>
      <c r="F121" s="1050"/>
      <c r="G121" s="594" t="s">
        <v>407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8"/>
      <c r="B134" s="1049"/>
      <c r="C134" s="1049"/>
      <c r="D134" s="1049"/>
      <c r="E134" s="1049"/>
      <c r="F134" s="1050"/>
      <c r="G134" s="594" t="s">
        <v>409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8"/>
      <c r="B147" s="1049"/>
      <c r="C147" s="1049"/>
      <c r="D147" s="1049"/>
      <c r="E147" s="1049"/>
      <c r="F147" s="1050"/>
      <c r="G147" s="594" t="s">
        <v>411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8"/>
      <c r="B174" s="1049"/>
      <c r="C174" s="1049"/>
      <c r="D174" s="1049"/>
      <c r="E174" s="1049"/>
      <c r="F174" s="1050"/>
      <c r="G174" s="594" t="s">
        <v>413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8"/>
      <c r="B187" s="1049"/>
      <c r="C187" s="1049"/>
      <c r="D187" s="1049"/>
      <c r="E187" s="1049"/>
      <c r="F187" s="1050"/>
      <c r="G187" s="594" t="s">
        <v>416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8"/>
      <c r="B200" s="1049"/>
      <c r="C200" s="1049"/>
      <c r="D200" s="1049"/>
      <c r="E200" s="1049"/>
      <c r="F200" s="1050"/>
      <c r="G200" s="594" t="s">
        <v>417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8"/>
      <c r="B227" s="1049"/>
      <c r="C227" s="1049"/>
      <c r="D227" s="1049"/>
      <c r="E227" s="1049"/>
      <c r="F227" s="1050"/>
      <c r="G227" s="594" t="s">
        <v>419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8"/>
      <c r="B240" s="1049"/>
      <c r="C240" s="1049"/>
      <c r="D240" s="1049"/>
      <c r="E240" s="1049"/>
      <c r="F240" s="1050"/>
      <c r="G240" s="594" t="s">
        <v>421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8"/>
      <c r="B253" s="1049"/>
      <c r="C253" s="1049"/>
      <c r="D253" s="1049"/>
      <c r="E253" s="1049"/>
      <c r="F253" s="1050"/>
      <c r="G253" s="594" t="s">
        <v>423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37" sqref="AH13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427</v>
      </c>
      <c r="K3" s="358"/>
      <c r="L3" s="358"/>
      <c r="M3" s="358"/>
      <c r="N3" s="358"/>
      <c r="O3" s="358"/>
      <c r="P3" s="359" t="s">
        <v>27</v>
      </c>
      <c r="Q3" s="359"/>
      <c r="R3" s="359"/>
      <c r="S3" s="359"/>
      <c r="T3" s="359"/>
      <c r="U3" s="359"/>
      <c r="V3" s="359"/>
      <c r="W3" s="359"/>
      <c r="X3" s="359"/>
      <c r="Y3" s="360" t="s">
        <v>487</v>
      </c>
      <c r="Z3" s="361"/>
      <c r="AA3" s="361"/>
      <c r="AB3" s="361"/>
      <c r="AC3" s="142" t="s">
        <v>470</v>
      </c>
      <c r="AD3" s="142"/>
      <c r="AE3" s="142"/>
      <c r="AF3" s="142"/>
      <c r="AG3" s="142"/>
      <c r="AH3" s="360" t="s">
        <v>390</v>
      </c>
      <c r="AI3" s="357"/>
      <c r="AJ3" s="357"/>
      <c r="AK3" s="357"/>
      <c r="AL3" s="357" t="s">
        <v>21</v>
      </c>
      <c r="AM3" s="357"/>
      <c r="AN3" s="357"/>
      <c r="AO3" s="362"/>
      <c r="AP3" s="363" t="s">
        <v>428</v>
      </c>
      <c r="AQ3" s="363"/>
      <c r="AR3" s="363"/>
      <c r="AS3" s="363"/>
      <c r="AT3" s="363"/>
      <c r="AU3" s="363"/>
      <c r="AV3" s="363"/>
      <c r="AW3" s="363"/>
      <c r="AX3" s="363"/>
    </row>
    <row r="4" spans="1:50" ht="45.75" customHeight="1" x14ac:dyDescent="0.15">
      <c r="A4" s="1059">
        <v>1</v>
      </c>
      <c r="B4" s="1059">
        <v>1</v>
      </c>
      <c r="C4" s="354" t="s">
        <v>599</v>
      </c>
      <c r="D4" s="340"/>
      <c r="E4" s="340"/>
      <c r="F4" s="340"/>
      <c r="G4" s="340"/>
      <c r="H4" s="340"/>
      <c r="I4" s="340"/>
      <c r="J4" s="341">
        <v>4010701026082</v>
      </c>
      <c r="K4" s="342"/>
      <c r="L4" s="342"/>
      <c r="M4" s="342"/>
      <c r="N4" s="342"/>
      <c r="O4" s="342"/>
      <c r="P4" s="355" t="s">
        <v>600</v>
      </c>
      <c r="Q4" s="343"/>
      <c r="R4" s="343"/>
      <c r="S4" s="343"/>
      <c r="T4" s="343"/>
      <c r="U4" s="343"/>
      <c r="V4" s="343"/>
      <c r="W4" s="343"/>
      <c r="X4" s="343"/>
      <c r="Y4" s="344">
        <v>38</v>
      </c>
      <c r="Z4" s="345"/>
      <c r="AA4" s="345"/>
      <c r="AB4" s="346"/>
      <c r="AC4" s="347" t="s">
        <v>509</v>
      </c>
      <c r="AD4" s="347"/>
      <c r="AE4" s="347"/>
      <c r="AF4" s="347"/>
      <c r="AG4" s="347"/>
      <c r="AH4" s="348">
        <v>1</v>
      </c>
      <c r="AI4" s="349"/>
      <c r="AJ4" s="349"/>
      <c r="AK4" s="349"/>
      <c r="AL4" s="350">
        <v>95.9</v>
      </c>
      <c r="AM4" s="351"/>
      <c r="AN4" s="351"/>
      <c r="AO4" s="352"/>
      <c r="AP4" s="353" t="s">
        <v>549</v>
      </c>
      <c r="AQ4" s="353"/>
      <c r="AR4" s="353"/>
      <c r="AS4" s="353"/>
      <c r="AT4" s="353"/>
      <c r="AU4" s="353"/>
      <c r="AV4" s="353"/>
      <c r="AW4" s="353"/>
      <c r="AX4" s="353"/>
    </row>
    <row r="5" spans="1:50" ht="26.25" hidden="1"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427</v>
      </c>
      <c r="K36" s="358"/>
      <c r="L36" s="358"/>
      <c r="M36" s="358"/>
      <c r="N36" s="358"/>
      <c r="O36" s="358"/>
      <c r="P36" s="359" t="s">
        <v>27</v>
      </c>
      <c r="Q36" s="359"/>
      <c r="R36" s="359"/>
      <c r="S36" s="359"/>
      <c r="T36" s="359"/>
      <c r="U36" s="359"/>
      <c r="V36" s="359"/>
      <c r="W36" s="359"/>
      <c r="X36" s="359"/>
      <c r="Y36" s="360" t="s">
        <v>487</v>
      </c>
      <c r="Z36" s="361"/>
      <c r="AA36" s="361"/>
      <c r="AB36" s="361"/>
      <c r="AC36" s="142" t="s">
        <v>470</v>
      </c>
      <c r="AD36" s="142"/>
      <c r="AE36" s="142"/>
      <c r="AF36" s="142"/>
      <c r="AG36" s="142"/>
      <c r="AH36" s="360" t="s">
        <v>390</v>
      </c>
      <c r="AI36" s="357"/>
      <c r="AJ36" s="357"/>
      <c r="AK36" s="357"/>
      <c r="AL36" s="357" t="s">
        <v>21</v>
      </c>
      <c r="AM36" s="357"/>
      <c r="AN36" s="357"/>
      <c r="AO36" s="362"/>
      <c r="AP36" s="363" t="s">
        <v>428</v>
      </c>
      <c r="AQ36" s="363"/>
      <c r="AR36" s="363"/>
      <c r="AS36" s="363"/>
      <c r="AT36" s="363"/>
      <c r="AU36" s="363"/>
      <c r="AV36" s="363"/>
      <c r="AW36" s="363"/>
      <c r="AX36" s="363"/>
    </row>
    <row r="37" spans="1:50" ht="45" customHeight="1" x14ac:dyDescent="0.15">
      <c r="A37" s="1059">
        <v>1</v>
      </c>
      <c r="B37" s="1059">
        <v>1</v>
      </c>
      <c r="C37" s="354" t="s">
        <v>601</v>
      </c>
      <c r="D37" s="340"/>
      <c r="E37" s="340"/>
      <c r="F37" s="340"/>
      <c r="G37" s="340"/>
      <c r="H37" s="340"/>
      <c r="I37" s="340"/>
      <c r="J37" s="341" t="s">
        <v>612</v>
      </c>
      <c r="K37" s="342"/>
      <c r="L37" s="342"/>
      <c r="M37" s="342"/>
      <c r="N37" s="342"/>
      <c r="O37" s="342"/>
      <c r="P37" s="355" t="s">
        <v>602</v>
      </c>
      <c r="Q37" s="343"/>
      <c r="R37" s="343"/>
      <c r="S37" s="343"/>
      <c r="T37" s="343"/>
      <c r="U37" s="343"/>
      <c r="V37" s="343"/>
      <c r="W37" s="343"/>
      <c r="X37" s="343"/>
      <c r="Y37" s="344">
        <v>8</v>
      </c>
      <c r="Z37" s="345"/>
      <c r="AA37" s="345"/>
      <c r="AB37" s="346"/>
      <c r="AC37" s="347" t="s">
        <v>515</v>
      </c>
      <c r="AD37" s="347"/>
      <c r="AE37" s="347"/>
      <c r="AF37" s="347"/>
      <c r="AG37" s="347"/>
      <c r="AH37" s="348" t="s">
        <v>548</v>
      </c>
      <c r="AI37" s="349"/>
      <c r="AJ37" s="349"/>
      <c r="AK37" s="349"/>
      <c r="AL37" s="350" t="s">
        <v>549</v>
      </c>
      <c r="AM37" s="351"/>
      <c r="AN37" s="351"/>
      <c r="AO37" s="352"/>
      <c r="AP37" s="353" t="s">
        <v>549</v>
      </c>
      <c r="AQ37" s="353"/>
      <c r="AR37" s="353"/>
      <c r="AS37" s="353"/>
      <c r="AT37" s="353"/>
      <c r="AU37" s="353"/>
      <c r="AV37" s="353"/>
      <c r="AW37" s="353"/>
      <c r="AX37" s="353"/>
    </row>
    <row r="38" spans="1:50" ht="45" customHeight="1" x14ac:dyDescent="0.15">
      <c r="A38" s="1059">
        <v>2</v>
      </c>
      <c r="B38" s="1059">
        <v>1</v>
      </c>
      <c r="C38" s="354" t="s">
        <v>613</v>
      </c>
      <c r="D38" s="340"/>
      <c r="E38" s="340"/>
      <c r="F38" s="340"/>
      <c r="G38" s="340"/>
      <c r="H38" s="340"/>
      <c r="I38" s="340"/>
      <c r="J38" s="341">
        <v>1010401123810</v>
      </c>
      <c r="K38" s="342"/>
      <c r="L38" s="342"/>
      <c r="M38" s="342"/>
      <c r="N38" s="342"/>
      <c r="O38" s="342"/>
      <c r="P38" s="355" t="s">
        <v>614</v>
      </c>
      <c r="Q38" s="343"/>
      <c r="R38" s="343"/>
      <c r="S38" s="343"/>
      <c r="T38" s="343"/>
      <c r="U38" s="343"/>
      <c r="V38" s="343"/>
      <c r="W38" s="343"/>
      <c r="X38" s="343"/>
      <c r="Y38" s="344">
        <v>6</v>
      </c>
      <c r="Z38" s="345"/>
      <c r="AA38" s="345"/>
      <c r="AB38" s="346"/>
      <c r="AC38" s="347" t="s">
        <v>515</v>
      </c>
      <c r="AD38" s="347"/>
      <c r="AE38" s="347"/>
      <c r="AF38" s="347"/>
      <c r="AG38" s="347"/>
      <c r="AH38" s="348" t="s">
        <v>457</v>
      </c>
      <c r="AI38" s="349"/>
      <c r="AJ38" s="349"/>
      <c r="AK38" s="349"/>
      <c r="AL38" s="350" t="s">
        <v>457</v>
      </c>
      <c r="AM38" s="351"/>
      <c r="AN38" s="351"/>
      <c r="AO38" s="352"/>
      <c r="AP38" s="353" t="s">
        <v>457</v>
      </c>
      <c r="AQ38" s="353"/>
      <c r="AR38" s="353"/>
      <c r="AS38" s="353"/>
      <c r="AT38" s="353"/>
      <c r="AU38" s="353"/>
      <c r="AV38" s="353"/>
      <c r="AW38" s="353"/>
      <c r="AX38" s="353"/>
    </row>
    <row r="39" spans="1:50" ht="26.25" hidden="1"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427</v>
      </c>
      <c r="K69" s="358"/>
      <c r="L69" s="358"/>
      <c r="M69" s="358"/>
      <c r="N69" s="358"/>
      <c r="O69" s="358"/>
      <c r="P69" s="359" t="s">
        <v>27</v>
      </c>
      <c r="Q69" s="359"/>
      <c r="R69" s="359"/>
      <c r="S69" s="359"/>
      <c r="T69" s="359"/>
      <c r="U69" s="359"/>
      <c r="V69" s="359"/>
      <c r="W69" s="359"/>
      <c r="X69" s="359"/>
      <c r="Y69" s="360" t="s">
        <v>487</v>
      </c>
      <c r="Z69" s="361"/>
      <c r="AA69" s="361"/>
      <c r="AB69" s="361"/>
      <c r="AC69" s="142" t="s">
        <v>470</v>
      </c>
      <c r="AD69" s="142"/>
      <c r="AE69" s="142"/>
      <c r="AF69" s="142"/>
      <c r="AG69" s="142"/>
      <c r="AH69" s="360" t="s">
        <v>390</v>
      </c>
      <c r="AI69" s="357"/>
      <c r="AJ69" s="357"/>
      <c r="AK69" s="357"/>
      <c r="AL69" s="357" t="s">
        <v>21</v>
      </c>
      <c r="AM69" s="357"/>
      <c r="AN69" s="357"/>
      <c r="AO69" s="362"/>
      <c r="AP69" s="363" t="s">
        <v>428</v>
      </c>
      <c r="AQ69" s="363"/>
      <c r="AR69" s="363"/>
      <c r="AS69" s="363"/>
      <c r="AT69" s="363"/>
      <c r="AU69" s="363"/>
      <c r="AV69" s="363"/>
      <c r="AW69" s="363"/>
      <c r="AX69" s="363"/>
    </row>
    <row r="70" spans="1:50" ht="42.75" customHeight="1" x14ac:dyDescent="0.15">
      <c r="A70" s="1059">
        <v>1</v>
      </c>
      <c r="B70" s="1059">
        <v>1</v>
      </c>
      <c r="C70" s="354" t="s">
        <v>603</v>
      </c>
      <c r="D70" s="340"/>
      <c r="E70" s="340"/>
      <c r="F70" s="340"/>
      <c r="G70" s="340"/>
      <c r="H70" s="340"/>
      <c r="I70" s="340"/>
      <c r="J70" s="341">
        <v>5010005007398</v>
      </c>
      <c r="K70" s="342"/>
      <c r="L70" s="342"/>
      <c r="M70" s="342"/>
      <c r="N70" s="342"/>
      <c r="O70" s="342"/>
      <c r="P70" s="355" t="s">
        <v>604</v>
      </c>
      <c r="Q70" s="343"/>
      <c r="R70" s="343"/>
      <c r="S70" s="343"/>
      <c r="T70" s="343"/>
      <c r="U70" s="343"/>
      <c r="V70" s="343"/>
      <c r="W70" s="343"/>
      <c r="X70" s="343"/>
      <c r="Y70" s="344">
        <v>1</v>
      </c>
      <c r="Z70" s="345"/>
      <c r="AA70" s="345"/>
      <c r="AB70" s="346"/>
      <c r="AC70" s="347" t="s">
        <v>514</v>
      </c>
      <c r="AD70" s="347"/>
      <c r="AE70" s="347"/>
      <c r="AF70" s="347"/>
      <c r="AG70" s="347"/>
      <c r="AH70" s="348" t="s">
        <v>549</v>
      </c>
      <c r="AI70" s="349"/>
      <c r="AJ70" s="349"/>
      <c r="AK70" s="349"/>
      <c r="AL70" s="350" t="s">
        <v>548</v>
      </c>
      <c r="AM70" s="351"/>
      <c r="AN70" s="351"/>
      <c r="AO70" s="352"/>
      <c r="AP70" s="353" t="s">
        <v>566</v>
      </c>
      <c r="AQ70" s="353"/>
      <c r="AR70" s="353"/>
      <c r="AS70" s="353"/>
      <c r="AT70" s="353"/>
      <c r="AU70" s="353"/>
      <c r="AV70" s="353"/>
      <c r="AW70" s="353"/>
      <c r="AX70" s="353"/>
    </row>
    <row r="71" spans="1:50" ht="26.25" hidden="1"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427</v>
      </c>
      <c r="K102" s="358"/>
      <c r="L102" s="358"/>
      <c r="M102" s="358"/>
      <c r="N102" s="358"/>
      <c r="O102" s="358"/>
      <c r="P102" s="359" t="s">
        <v>27</v>
      </c>
      <c r="Q102" s="359"/>
      <c r="R102" s="359"/>
      <c r="S102" s="359"/>
      <c r="T102" s="359"/>
      <c r="U102" s="359"/>
      <c r="V102" s="359"/>
      <c r="W102" s="359"/>
      <c r="X102" s="359"/>
      <c r="Y102" s="360" t="s">
        <v>487</v>
      </c>
      <c r="Z102" s="361"/>
      <c r="AA102" s="361"/>
      <c r="AB102" s="361"/>
      <c r="AC102" s="142" t="s">
        <v>470</v>
      </c>
      <c r="AD102" s="142"/>
      <c r="AE102" s="142"/>
      <c r="AF102" s="142"/>
      <c r="AG102" s="142"/>
      <c r="AH102" s="360" t="s">
        <v>390</v>
      </c>
      <c r="AI102" s="357"/>
      <c r="AJ102" s="357"/>
      <c r="AK102" s="357"/>
      <c r="AL102" s="357" t="s">
        <v>21</v>
      </c>
      <c r="AM102" s="357"/>
      <c r="AN102" s="357"/>
      <c r="AO102" s="362"/>
      <c r="AP102" s="363" t="s">
        <v>428</v>
      </c>
      <c r="AQ102" s="363"/>
      <c r="AR102" s="363"/>
      <c r="AS102" s="363"/>
      <c r="AT102" s="363"/>
      <c r="AU102" s="363"/>
      <c r="AV102" s="363"/>
      <c r="AW102" s="363"/>
      <c r="AX102" s="363"/>
    </row>
    <row r="103" spans="1:50" ht="45" customHeight="1" x14ac:dyDescent="0.15">
      <c r="A103" s="1059">
        <v>1</v>
      </c>
      <c r="B103" s="1059">
        <v>1</v>
      </c>
      <c r="C103" s="354" t="s">
        <v>676</v>
      </c>
      <c r="D103" s="340"/>
      <c r="E103" s="340"/>
      <c r="F103" s="340"/>
      <c r="G103" s="340"/>
      <c r="H103" s="340"/>
      <c r="I103" s="340"/>
      <c r="J103" s="341">
        <v>7010001088960</v>
      </c>
      <c r="K103" s="342"/>
      <c r="L103" s="342"/>
      <c r="M103" s="342"/>
      <c r="N103" s="342"/>
      <c r="O103" s="342"/>
      <c r="P103" s="355" t="s">
        <v>677</v>
      </c>
      <c r="Q103" s="343"/>
      <c r="R103" s="343"/>
      <c r="S103" s="343"/>
      <c r="T103" s="343"/>
      <c r="U103" s="343"/>
      <c r="V103" s="343"/>
      <c r="W103" s="343"/>
      <c r="X103" s="343"/>
      <c r="Y103" s="344">
        <v>11</v>
      </c>
      <c r="Z103" s="345"/>
      <c r="AA103" s="345"/>
      <c r="AB103" s="346"/>
      <c r="AC103" s="347" t="s">
        <v>509</v>
      </c>
      <c r="AD103" s="347"/>
      <c r="AE103" s="347"/>
      <c r="AF103" s="347"/>
      <c r="AG103" s="347"/>
      <c r="AH103" s="348">
        <v>3</v>
      </c>
      <c r="AI103" s="349"/>
      <c r="AJ103" s="349"/>
      <c r="AK103" s="349"/>
      <c r="AL103" s="350">
        <v>36</v>
      </c>
      <c r="AM103" s="351"/>
      <c r="AN103" s="351"/>
      <c r="AO103" s="352"/>
      <c r="AP103" s="353" t="s">
        <v>678</v>
      </c>
      <c r="AQ103" s="353"/>
      <c r="AR103" s="353"/>
      <c r="AS103" s="353"/>
      <c r="AT103" s="353"/>
      <c r="AU103" s="353"/>
      <c r="AV103" s="353"/>
      <c r="AW103" s="353"/>
      <c r="AX103" s="353"/>
    </row>
    <row r="104" spans="1:50" ht="26.25" hidden="1"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427</v>
      </c>
      <c r="K135" s="358"/>
      <c r="L135" s="358"/>
      <c r="M135" s="358"/>
      <c r="N135" s="358"/>
      <c r="O135" s="358"/>
      <c r="P135" s="359" t="s">
        <v>27</v>
      </c>
      <c r="Q135" s="359"/>
      <c r="R135" s="359"/>
      <c r="S135" s="359"/>
      <c r="T135" s="359"/>
      <c r="U135" s="359"/>
      <c r="V135" s="359"/>
      <c r="W135" s="359"/>
      <c r="X135" s="359"/>
      <c r="Y135" s="360" t="s">
        <v>487</v>
      </c>
      <c r="Z135" s="361"/>
      <c r="AA135" s="361"/>
      <c r="AB135" s="361"/>
      <c r="AC135" s="142" t="s">
        <v>470</v>
      </c>
      <c r="AD135" s="142"/>
      <c r="AE135" s="142"/>
      <c r="AF135" s="142"/>
      <c r="AG135" s="142"/>
      <c r="AH135" s="360" t="s">
        <v>390</v>
      </c>
      <c r="AI135" s="357"/>
      <c r="AJ135" s="357"/>
      <c r="AK135" s="357"/>
      <c r="AL135" s="357" t="s">
        <v>21</v>
      </c>
      <c r="AM135" s="357"/>
      <c r="AN135" s="357"/>
      <c r="AO135" s="362"/>
      <c r="AP135" s="363" t="s">
        <v>428</v>
      </c>
      <c r="AQ135" s="363"/>
      <c r="AR135" s="363"/>
      <c r="AS135" s="363"/>
      <c r="AT135" s="363"/>
      <c r="AU135" s="363"/>
      <c r="AV135" s="363"/>
      <c r="AW135" s="363"/>
      <c r="AX135" s="363"/>
    </row>
    <row r="136" spans="1:50" ht="132" hidden="1" customHeight="1" x14ac:dyDescent="0.15">
      <c r="A136" s="1059">
        <v>1</v>
      </c>
      <c r="B136" s="1059">
        <v>1</v>
      </c>
      <c r="C136" s="354"/>
      <c r="D136" s="340"/>
      <c r="E136" s="340"/>
      <c r="F136" s="340"/>
      <c r="G136" s="340"/>
      <c r="H136" s="340"/>
      <c r="I136" s="340"/>
      <c r="J136" s="341"/>
      <c r="K136" s="342"/>
      <c r="L136" s="342"/>
      <c r="M136" s="342"/>
      <c r="N136" s="342"/>
      <c r="O136" s="342"/>
      <c r="P136" s="355"/>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427</v>
      </c>
      <c r="K168" s="358"/>
      <c r="L168" s="358"/>
      <c r="M168" s="358"/>
      <c r="N168" s="358"/>
      <c r="O168" s="358"/>
      <c r="P168" s="359" t="s">
        <v>27</v>
      </c>
      <c r="Q168" s="359"/>
      <c r="R168" s="359"/>
      <c r="S168" s="359"/>
      <c r="T168" s="359"/>
      <c r="U168" s="359"/>
      <c r="V168" s="359"/>
      <c r="W168" s="359"/>
      <c r="X168" s="359"/>
      <c r="Y168" s="360" t="s">
        <v>487</v>
      </c>
      <c r="Z168" s="361"/>
      <c r="AA168" s="361"/>
      <c r="AB168" s="361"/>
      <c r="AC168" s="142" t="s">
        <v>470</v>
      </c>
      <c r="AD168" s="142"/>
      <c r="AE168" s="142"/>
      <c r="AF168" s="142"/>
      <c r="AG168" s="142"/>
      <c r="AH168" s="360" t="s">
        <v>390</v>
      </c>
      <c r="AI168" s="357"/>
      <c r="AJ168" s="357"/>
      <c r="AK168" s="357"/>
      <c r="AL168" s="357" t="s">
        <v>21</v>
      </c>
      <c r="AM168" s="357"/>
      <c r="AN168" s="357"/>
      <c r="AO168" s="362"/>
      <c r="AP168" s="363" t="s">
        <v>428</v>
      </c>
      <c r="AQ168" s="363"/>
      <c r="AR168" s="363"/>
      <c r="AS168" s="363"/>
      <c r="AT168" s="363"/>
      <c r="AU168" s="363"/>
      <c r="AV168" s="363"/>
      <c r="AW168" s="363"/>
      <c r="AX168" s="363"/>
    </row>
    <row r="169" spans="1:50" ht="26.25" hidden="1"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427</v>
      </c>
      <c r="K201" s="358"/>
      <c r="L201" s="358"/>
      <c r="M201" s="358"/>
      <c r="N201" s="358"/>
      <c r="O201" s="358"/>
      <c r="P201" s="359" t="s">
        <v>27</v>
      </c>
      <c r="Q201" s="359"/>
      <c r="R201" s="359"/>
      <c r="S201" s="359"/>
      <c r="T201" s="359"/>
      <c r="U201" s="359"/>
      <c r="V201" s="359"/>
      <c r="W201" s="359"/>
      <c r="X201" s="359"/>
      <c r="Y201" s="360" t="s">
        <v>487</v>
      </c>
      <c r="Z201" s="361"/>
      <c r="AA201" s="361"/>
      <c r="AB201" s="361"/>
      <c r="AC201" s="142" t="s">
        <v>470</v>
      </c>
      <c r="AD201" s="142"/>
      <c r="AE201" s="142"/>
      <c r="AF201" s="142"/>
      <c r="AG201" s="142"/>
      <c r="AH201" s="360" t="s">
        <v>390</v>
      </c>
      <c r="AI201" s="357"/>
      <c r="AJ201" s="357"/>
      <c r="AK201" s="357"/>
      <c r="AL201" s="357" t="s">
        <v>21</v>
      </c>
      <c r="AM201" s="357"/>
      <c r="AN201" s="357"/>
      <c r="AO201" s="362"/>
      <c r="AP201" s="363" t="s">
        <v>428</v>
      </c>
      <c r="AQ201" s="363"/>
      <c r="AR201" s="363"/>
      <c r="AS201" s="363"/>
      <c r="AT201" s="363"/>
      <c r="AU201" s="363"/>
      <c r="AV201" s="363"/>
      <c r="AW201" s="363"/>
      <c r="AX201" s="363"/>
    </row>
    <row r="202" spans="1:50" ht="26.25" hidden="1"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427</v>
      </c>
      <c r="K234" s="358"/>
      <c r="L234" s="358"/>
      <c r="M234" s="358"/>
      <c r="N234" s="358"/>
      <c r="O234" s="358"/>
      <c r="P234" s="359" t="s">
        <v>27</v>
      </c>
      <c r="Q234" s="359"/>
      <c r="R234" s="359"/>
      <c r="S234" s="359"/>
      <c r="T234" s="359"/>
      <c r="U234" s="359"/>
      <c r="V234" s="359"/>
      <c r="W234" s="359"/>
      <c r="X234" s="359"/>
      <c r="Y234" s="360" t="s">
        <v>487</v>
      </c>
      <c r="Z234" s="361"/>
      <c r="AA234" s="361"/>
      <c r="AB234" s="361"/>
      <c r="AC234" s="142" t="s">
        <v>470</v>
      </c>
      <c r="AD234" s="142"/>
      <c r="AE234" s="142"/>
      <c r="AF234" s="142"/>
      <c r="AG234" s="142"/>
      <c r="AH234" s="360" t="s">
        <v>390</v>
      </c>
      <c r="AI234" s="357"/>
      <c r="AJ234" s="357"/>
      <c r="AK234" s="357"/>
      <c r="AL234" s="357" t="s">
        <v>21</v>
      </c>
      <c r="AM234" s="357"/>
      <c r="AN234" s="357"/>
      <c r="AO234" s="362"/>
      <c r="AP234" s="363" t="s">
        <v>428</v>
      </c>
      <c r="AQ234" s="363"/>
      <c r="AR234" s="363"/>
      <c r="AS234" s="363"/>
      <c r="AT234" s="363"/>
      <c r="AU234" s="363"/>
      <c r="AV234" s="363"/>
      <c r="AW234" s="363"/>
      <c r="AX234" s="363"/>
    </row>
    <row r="235" spans="1:50" ht="26.25" hidden="1"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427</v>
      </c>
      <c r="K267" s="358"/>
      <c r="L267" s="358"/>
      <c r="M267" s="358"/>
      <c r="N267" s="358"/>
      <c r="O267" s="358"/>
      <c r="P267" s="359" t="s">
        <v>27</v>
      </c>
      <c r="Q267" s="359"/>
      <c r="R267" s="359"/>
      <c r="S267" s="359"/>
      <c r="T267" s="359"/>
      <c r="U267" s="359"/>
      <c r="V267" s="359"/>
      <c r="W267" s="359"/>
      <c r="X267" s="359"/>
      <c r="Y267" s="360" t="s">
        <v>487</v>
      </c>
      <c r="Z267" s="361"/>
      <c r="AA267" s="361"/>
      <c r="AB267" s="361"/>
      <c r="AC267" s="142" t="s">
        <v>470</v>
      </c>
      <c r="AD267" s="142"/>
      <c r="AE267" s="142"/>
      <c r="AF267" s="142"/>
      <c r="AG267" s="142"/>
      <c r="AH267" s="360" t="s">
        <v>390</v>
      </c>
      <c r="AI267" s="357"/>
      <c r="AJ267" s="357"/>
      <c r="AK267" s="357"/>
      <c r="AL267" s="357" t="s">
        <v>21</v>
      </c>
      <c r="AM267" s="357"/>
      <c r="AN267" s="357"/>
      <c r="AO267" s="362"/>
      <c r="AP267" s="363" t="s">
        <v>428</v>
      </c>
      <c r="AQ267" s="363"/>
      <c r="AR267" s="363"/>
      <c r="AS267" s="363"/>
      <c r="AT267" s="363"/>
      <c r="AU267" s="363"/>
      <c r="AV267" s="363"/>
      <c r="AW267" s="363"/>
      <c r="AX267" s="363"/>
    </row>
    <row r="268" spans="1:50" ht="26.25" hidden="1"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427</v>
      </c>
      <c r="K300" s="358"/>
      <c r="L300" s="358"/>
      <c r="M300" s="358"/>
      <c r="N300" s="358"/>
      <c r="O300" s="358"/>
      <c r="P300" s="359" t="s">
        <v>27</v>
      </c>
      <c r="Q300" s="359"/>
      <c r="R300" s="359"/>
      <c r="S300" s="359"/>
      <c r="T300" s="359"/>
      <c r="U300" s="359"/>
      <c r="V300" s="359"/>
      <c r="W300" s="359"/>
      <c r="X300" s="359"/>
      <c r="Y300" s="360" t="s">
        <v>487</v>
      </c>
      <c r="Z300" s="361"/>
      <c r="AA300" s="361"/>
      <c r="AB300" s="361"/>
      <c r="AC300" s="142" t="s">
        <v>470</v>
      </c>
      <c r="AD300" s="142"/>
      <c r="AE300" s="142"/>
      <c r="AF300" s="142"/>
      <c r="AG300" s="142"/>
      <c r="AH300" s="360" t="s">
        <v>390</v>
      </c>
      <c r="AI300" s="357"/>
      <c r="AJ300" s="357"/>
      <c r="AK300" s="357"/>
      <c r="AL300" s="357" t="s">
        <v>21</v>
      </c>
      <c r="AM300" s="357"/>
      <c r="AN300" s="357"/>
      <c r="AO300" s="362"/>
      <c r="AP300" s="363" t="s">
        <v>428</v>
      </c>
      <c r="AQ300" s="363"/>
      <c r="AR300" s="363"/>
      <c r="AS300" s="363"/>
      <c r="AT300" s="363"/>
      <c r="AU300" s="363"/>
      <c r="AV300" s="363"/>
      <c r="AW300" s="363"/>
      <c r="AX300" s="363"/>
    </row>
    <row r="301" spans="1:50" ht="26.25" hidden="1"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427</v>
      </c>
      <c r="K333" s="358"/>
      <c r="L333" s="358"/>
      <c r="M333" s="358"/>
      <c r="N333" s="358"/>
      <c r="O333" s="358"/>
      <c r="P333" s="359" t="s">
        <v>27</v>
      </c>
      <c r="Q333" s="359"/>
      <c r="R333" s="359"/>
      <c r="S333" s="359"/>
      <c r="T333" s="359"/>
      <c r="U333" s="359"/>
      <c r="V333" s="359"/>
      <c r="W333" s="359"/>
      <c r="X333" s="359"/>
      <c r="Y333" s="360" t="s">
        <v>487</v>
      </c>
      <c r="Z333" s="361"/>
      <c r="AA333" s="361"/>
      <c r="AB333" s="361"/>
      <c r="AC333" s="142" t="s">
        <v>470</v>
      </c>
      <c r="AD333" s="142"/>
      <c r="AE333" s="142"/>
      <c r="AF333" s="142"/>
      <c r="AG333" s="142"/>
      <c r="AH333" s="360" t="s">
        <v>390</v>
      </c>
      <c r="AI333" s="357"/>
      <c r="AJ333" s="357"/>
      <c r="AK333" s="357"/>
      <c r="AL333" s="357" t="s">
        <v>21</v>
      </c>
      <c r="AM333" s="357"/>
      <c r="AN333" s="357"/>
      <c r="AO333" s="362"/>
      <c r="AP333" s="363" t="s">
        <v>428</v>
      </c>
      <c r="AQ333" s="363"/>
      <c r="AR333" s="363"/>
      <c r="AS333" s="363"/>
      <c r="AT333" s="363"/>
      <c r="AU333" s="363"/>
      <c r="AV333" s="363"/>
      <c r="AW333" s="363"/>
      <c r="AX333" s="363"/>
    </row>
    <row r="334" spans="1:50" ht="26.25" hidden="1"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427</v>
      </c>
      <c r="K366" s="358"/>
      <c r="L366" s="358"/>
      <c r="M366" s="358"/>
      <c r="N366" s="358"/>
      <c r="O366" s="358"/>
      <c r="P366" s="359" t="s">
        <v>27</v>
      </c>
      <c r="Q366" s="359"/>
      <c r="R366" s="359"/>
      <c r="S366" s="359"/>
      <c r="T366" s="359"/>
      <c r="U366" s="359"/>
      <c r="V366" s="359"/>
      <c r="W366" s="359"/>
      <c r="X366" s="359"/>
      <c r="Y366" s="360" t="s">
        <v>487</v>
      </c>
      <c r="Z366" s="361"/>
      <c r="AA366" s="361"/>
      <c r="AB366" s="361"/>
      <c r="AC366" s="142" t="s">
        <v>470</v>
      </c>
      <c r="AD366" s="142"/>
      <c r="AE366" s="142"/>
      <c r="AF366" s="142"/>
      <c r="AG366" s="142"/>
      <c r="AH366" s="360" t="s">
        <v>390</v>
      </c>
      <c r="AI366" s="357"/>
      <c r="AJ366" s="357"/>
      <c r="AK366" s="357"/>
      <c r="AL366" s="357" t="s">
        <v>21</v>
      </c>
      <c r="AM366" s="357"/>
      <c r="AN366" s="357"/>
      <c r="AO366" s="362"/>
      <c r="AP366" s="363" t="s">
        <v>428</v>
      </c>
      <c r="AQ366" s="363"/>
      <c r="AR366" s="363"/>
      <c r="AS366" s="363"/>
      <c r="AT366" s="363"/>
      <c r="AU366" s="363"/>
      <c r="AV366" s="363"/>
      <c r="AW366" s="363"/>
      <c r="AX366" s="363"/>
    </row>
    <row r="367" spans="1:50" ht="26.25" hidden="1"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427</v>
      </c>
      <c r="K399" s="358"/>
      <c r="L399" s="358"/>
      <c r="M399" s="358"/>
      <c r="N399" s="358"/>
      <c r="O399" s="358"/>
      <c r="P399" s="359" t="s">
        <v>27</v>
      </c>
      <c r="Q399" s="359"/>
      <c r="R399" s="359"/>
      <c r="S399" s="359"/>
      <c r="T399" s="359"/>
      <c r="U399" s="359"/>
      <c r="V399" s="359"/>
      <c r="W399" s="359"/>
      <c r="X399" s="359"/>
      <c r="Y399" s="360" t="s">
        <v>487</v>
      </c>
      <c r="Z399" s="361"/>
      <c r="AA399" s="361"/>
      <c r="AB399" s="361"/>
      <c r="AC399" s="142" t="s">
        <v>470</v>
      </c>
      <c r="AD399" s="142"/>
      <c r="AE399" s="142"/>
      <c r="AF399" s="142"/>
      <c r="AG399" s="142"/>
      <c r="AH399" s="360" t="s">
        <v>390</v>
      </c>
      <c r="AI399" s="357"/>
      <c r="AJ399" s="357"/>
      <c r="AK399" s="357"/>
      <c r="AL399" s="357" t="s">
        <v>21</v>
      </c>
      <c r="AM399" s="357"/>
      <c r="AN399" s="357"/>
      <c r="AO399" s="362"/>
      <c r="AP399" s="363" t="s">
        <v>428</v>
      </c>
      <c r="AQ399" s="363"/>
      <c r="AR399" s="363"/>
      <c r="AS399" s="363"/>
      <c r="AT399" s="363"/>
      <c r="AU399" s="363"/>
      <c r="AV399" s="363"/>
      <c r="AW399" s="363"/>
      <c r="AX399" s="363"/>
    </row>
    <row r="400" spans="1:50" ht="26.25" hidden="1"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427</v>
      </c>
      <c r="K432" s="358"/>
      <c r="L432" s="358"/>
      <c r="M432" s="358"/>
      <c r="N432" s="358"/>
      <c r="O432" s="358"/>
      <c r="P432" s="359" t="s">
        <v>27</v>
      </c>
      <c r="Q432" s="359"/>
      <c r="R432" s="359"/>
      <c r="S432" s="359"/>
      <c r="T432" s="359"/>
      <c r="U432" s="359"/>
      <c r="V432" s="359"/>
      <c r="W432" s="359"/>
      <c r="X432" s="359"/>
      <c r="Y432" s="360" t="s">
        <v>487</v>
      </c>
      <c r="Z432" s="361"/>
      <c r="AA432" s="361"/>
      <c r="AB432" s="361"/>
      <c r="AC432" s="142" t="s">
        <v>470</v>
      </c>
      <c r="AD432" s="142"/>
      <c r="AE432" s="142"/>
      <c r="AF432" s="142"/>
      <c r="AG432" s="142"/>
      <c r="AH432" s="360" t="s">
        <v>390</v>
      </c>
      <c r="AI432" s="357"/>
      <c r="AJ432" s="357"/>
      <c r="AK432" s="357"/>
      <c r="AL432" s="357" t="s">
        <v>21</v>
      </c>
      <c r="AM432" s="357"/>
      <c r="AN432" s="357"/>
      <c r="AO432" s="362"/>
      <c r="AP432" s="363" t="s">
        <v>428</v>
      </c>
      <c r="AQ432" s="363"/>
      <c r="AR432" s="363"/>
      <c r="AS432" s="363"/>
      <c r="AT432" s="363"/>
      <c r="AU432" s="363"/>
      <c r="AV432" s="363"/>
      <c r="AW432" s="363"/>
      <c r="AX432" s="363"/>
    </row>
    <row r="433" spans="1:50" ht="26.25" hidden="1"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427</v>
      </c>
      <c r="K465" s="358"/>
      <c r="L465" s="358"/>
      <c r="M465" s="358"/>
      <c r="N465" s="358"/>
      <c r="O465" s="358"/>
      <c r="P465" s="359" t="s">
        <v>27</v>
      </c>
      <c r="Q465" s="359"/>
      <c r="R465" s="359"/>
      <c r="S465" s="359"/>
      <c r="T465" s="359"/>
      <c r="U465" s="359"/>
      <c r="V465" s="359"/>
      <c r="W465" s="359"/>
      <c r="X465" s="359"/>
      <c r="Y465" s="360" t="s">
        <v>487</v>
      </c>
      <c r="Z465" s="361"/>
      <c r="AA465" s="361"/>
      <c r="AB465" s="361"/>
      <c r="AC465" s="142" t="s">
        <v>470</v>
      </c>
      <c r="AD465" s="142"/>
      <c r="AE465" s="142"/>
      <c r="AF465" s="142"/>
      <c r="AG465" s="142"/>
      <c r="AH465" s="360" t="s">
        <v>390</v>
      </c>
      <c r="AI465" s="357"/>
      <c r="AJ465" s="357"/>
      <c r="AK465" s="357"/>
      <c r="AL465" s="357" t="s">
        <v>21</v>
      </c>
      <c r="AM465" s="357"/>
      <c r="AN465" s="357"/>
      <c r="AO465" s="362"/>
      <c r="AP465" s="363" t="s">
        <v>428</v>
      </c>
      <c r="AQ465" s="363"/>
      <c r="AR465" s="363"/>
      <c r="AS465" s="363"/>
      <c r="AT465" s="363"/>
      <c r="AU465" s="363"/>
      <c r="AV465" s="363"/>
      <c r="AW465" s="363"/>
      <c r="AX465" s="363"/>
    </row>
    <row r="466" spans="1:50" ht="26.25" hidden="1"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427</v>
      </c>
      <c r="K498" s="358"/>
      <c r="L498" s="358"/>
      <c r="M498" s="358"/>
      <c r="N498" s="358"/>
      <c r="O498" s="358"/>
      <c r="P498" s="359" t="s">
        <v>27</v>
      </c>
      <c r="Q498" s="359"/>
      <c r="R498" s="359"/>
      <c r="S498" s="359"/>
      <c r="T498" s="359"/>
      <c r="U498" s="359"/>
      <c r="V498" s="359"/>
      <c r="W498" s="359"/>
      <c r="X498" s="359"/>
      <c r="Y498" s="360" t="s">
        <v>487</v>
      </c>
      <c r="Z498" s="361"/>
      <c r="AA498" s="361"/>
      <c r="AB498" s="361"/>
      <c r="AC498" s="142" t="s">
        <v>470</v>
      </c>
      <c r="AD498" s="142"/>
      <c r="AE498" s="142"/>
      <c r="AF498" s="142"/>
      <c r="AG498" s="142"/>
      <c r="AH498" s="360" t="s">
        <v>390</v>
      </c>
      <c r="AI498" s="357"/>
      <c r="AJ498" s="357"/>
      <c r="AK498" s="357"/>
      <c r="AL498" s="357" t="s">
        <v>21</v>
      </c>
      <c r="AM498" s="357"/>
      <c r="AN498" s="357"/>
      <c r="AO498" s="362"/>
      <c r="AP498" s="363" t="s">
        <v>428</v>
      </c>
      <c r="AQ498" s="363"/>
      <c r="AR498" s="363"/>
      <c r="AS498" s="363"/>
      <c r="AT498" s="363"/>
      <c r="AU498" s="363"/>
      <c r="AV498" s="363"/>
      <c r="AW498" s="363"/>
      <c r="AX498" s="363"/>
    </row>
    <row r="499" spans="1:50" ht="26.25" hidden="1"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427</v>
      </c>
      <c r="K531" s="358"/>
      <c r="L531" s="358"/>
      <c r="M531" s="358"/>
      <c r="N531" s="358"/>
      <c r="O531" s="358"/>
      <c r="P531" s="359" t="s">
        <v>27</v>
      </c>
      <c r="Q531" s="359"/>
      <c r="R531" s="359"/>
      <c r="S531" s="359"/>
      <c r="T531" s="359"/>
      <c r="U531" s="359"/>
      <c r="V531" s="359"/>
      <c r="W531" s="359"/>
      <c r="X531" s="359"/>
      <c r="Y531" s="360" t="s">
        <v>487</v>
      </c>
      <c r="Z531" s="361"/>
      <c r="AA531" s="361"/>
      <c r="AB531" s="361"/>
      <c r="AC531" s="142" t="s">
        <v>470</v>
      </c>
      <c r="AD531" s="142"/>
      <c r="AE531" s="142"/>
      <c r="AF531" s="142"/>
      <c r="AG531" s="142"/>
      <c r="AH531" s="360" t="s">
        <v>390</v>
      </c>
      <c r="AI531" s="357"/>
      <c r="AJ531" s="357"/>
      <c r="AK531" s="357"/>
      <c r="AL531" s="357" t="s">
        <v>21</v>
      </c>
      <c r="AM531" s="357"/>
      <c r="AN531" s="357"/>
      <c r="AO531" s="362"/>
      <c r="AP531" s="363" t="s">
        <v>428</v>
      </c>
      <c r="AQ531" s="363"/>
      <c r="AR531" s="363"/>
      <c r="AS531" s="363"/>
      <c r="AT531" s="363"/>
      <c r="AU531" s="363"/>
      <c r="AV531" s="363"/>
      <c r="AW531" s="363"/>
      <c r="AX531" s="363"/>
    </row>
    <row r="532" spans="1:50" ht="26.25" hidden="1"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427</v>
      </c>
      <c r="K564" s="358"/>
      <c r="L564" s="358"/>
      <c r="M564" s="358"/>
      <c r="N564" s="358"/>
      <c r="O564" s="358"/>
      <c r="P564" s="359" t="s">
        <v>27</v>
      </c>
      <c r="Q564" s="359"/>
      <c r="R564" s="359"/>
      <c r="S564" s="359"/>
      <c r="T564" s="359"/>
      <c r="U564" s="359"/>
      <c r="V564" s="359"/>
      <c r="W564" s="359"/>
      <c r="X564" s="359"/>
      <c r="Y564" s="360" t="s">
        <v>487</v>
      </c>
      <c r="Z564" s="361"/>
      <c r="AA564" s="361"/>
      <c r="AB564" s="361"/>
      <c r="AC564" s="142" t="s">
        <v>470</v>
      </c>
      <c r="AD564" s="142"/>
      <c r="AE564" s="142"/>
      <c r="AF564" s="142"/>
      <c r="AG564" s="142"/>
      <c r="AH564" s="360" t="s">
        <v>390</v>
      </c>
      <c r="AI564" s="357"/>
      <c r="AJ564" s="357"/>
      <c r="AK564" s="357"/>
      <c r="AL564" s="357" t="s">
        <v>21</v>
      </c>
      <c r="AM564" s="357"/>
      <c r="AN564" s="357"/>
      <c r="AO564" s="362"/>
      <c r="AP564" s="363" t="s">
        <v>428</v>
      </c>
      <c r="AQ564" s="363"/>
      <c r="AR564" s="363"/>
      <c r="AS564" s="363"/>
      <c r="AT564" s="363"/>
      <c r="AU564" s="363"/>
      <c r="AV564" s="363"/>
      <c r="AW564" s="363"/>
      <c r="AX564" s="363"/>
    </row>
    <row r="565" spans="1:50" ht="26.25" hidden="1"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427</v>
      </c>
      <c r="K597" s="358"/>
      <c r="L597" s="358"/>
      <c r="M597" s="358"/>
      <c r="N597" s="358"/>
      <c r="O597" s="358"/>
      <c r="P597" s="359" t="s">
        <v>27</v>
      </c>
      <c r="Q597" s="359"/>
      <c r="R597" s="359"/>
      <c r="S597" s="359"/>
      <c r="T597" s="359"/>
      <c r="U597" s="359"/>
      <c r="V597" s="359"/>
      <c r="W597" s="359"/>
      <c r="X597" s="359"/>
      <c r="Y597" s="360" t="s">
        <v>487</v>
      </c>
      <c r="Z597" s="361"/>
      <c r="AA597" s="361"/>
      <c r="AB597" s="361"/>
      <c r="AC597" s="142" t="s">
        <v>470</v>
      </c>
      <c r="AD597" s="142"/>
      <c r="AE597" s="142"/>
      <c r="AF597" s="142"/>
      <c r="AG597" s="142"/>
      <c r="AH597" s="360" t="s">
        <v>390</v>
      </c>
      <c r="AI597" s="357"/>
      <c r="AJ597" s="357"/>
      <c r="AK597" s="357"/>
      <c r="AL597" s="357" t="s">
        <v>21</v>
      </c>
      <c r="AM597" s="357"/>
      <c r="AN597" s="357"/>
      <c r="AO597" s="362"/>
      <c r="AP597" s="363" t="s">
        <v>428</v>
      </c>
      <c r="AQ597" s="363"/>
      <c r="AR597" s="363"/>
      <c r="AS597" s="363"/>
      <c r="AT597" s="363"/>
      <c r="AU597" s="363"/>
      <c r="AV597" s="363"/>
      <c r="AW597" s="363"/>
      <c r="AX597" s="363"/>
    </row>
    <row r="598" spans="1:50" ht="26.25" hidden="1"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427</v>
      </c>
      <c r="K630" s="358"/>
      <c r="L630" s="358"/>
      <c r="M630" s="358"/>
      <c r="N630" s="358"/>
      <c r="O630" s="358"/>
      <c r="P630" s="359" t="s">
        <v>27</v>
      </c>
      <c r="Q630" s="359"/>
      <c r="R630" s="359"/>
      <c r="S630" s="359"/>
      <c r="T630" s="359"/>
      <c r="U630" s="359"/>
      <c r="V630" s="359"/>
      <c r="W630" s="359"/>
      <c r="X630" s="359"/>
      <c r="Y630" s="360" t="s">
        <v>487</v>
      </c>
      <c r="Z630" s="361"/>
      <c r="AA630" s="361"/>
      <c r="AB630" s="361"/>
      <c r="AC630" s="142" t="s">
        <v>470</v>
      </c>
      <c r="AD630" s="142"/>
      <c r="AE630" s="142"/>
      <c r="AF630" s="142"/>
      <c r="AG630" s="142"/>
      <c r="AH630" s="360" t="s">
        <v>390</v>
      </c>
      <c r="AI630" s="357"/>
      <c r="AJ630" s="357"/>
      <c r="AK630" s="357"/>
      <c r="AL630" s="357" t="s">
        <v>21</v>
      </c>
      <c r="AM630" s="357"/>
      <c r="AN630" s="357"/>
      <c r="AO630" s="362"/>
      <c r="AP630" s="363" t="s">
        <v>428</v>
      </c>
      <c r="AQ630" s="363"/>
      <c r="AR630" s="363"/>
      <c r="AS630" s="363"/>
      <c r="AT630" s="363"/>
      <c r="AU630" s="363"/>
      <c r="AV630" s="363"/>
      <c r="AW630" s="363"/>
      <c r="AX630" s="363"/>
    </row>
    <row r="631" spans="1:50" ht="26.25" hidden="1"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427</v>
      </c>
      <c r="K663" s="358"/>
      <c r="L663" s="358"/>
      <c r="M663" s="358"/>
      <c r="N663" s="358"/>
      <c r="O663" s="358"/>
      <c r="P663" s="359" t="s">
        <v>27</v>
      </c>
      <c r="Q663" s="359"/>
      <c r="R663" s="359"/>
      <c r="S663" s="359"/>
      <c r="T663" s="359"/>
      <c r="U663" s="359"/>
      <c r="V663" s="359"/>
      <c r="W663" s="359"/>
      <c r="X663" s="359"/>
      <c r="Y663" s="360" t="s">
        <v>487</v>
      </c>
      <c r="Z663" s="361"/>
      <c r="AA663" s="361"/>
      <c r="AB663" s="361"/>
      <c r="AC663" s="142" t="s">
        <v>470</v>
      </c>
      <c r="AD663" s="142"/>
      <c r="AE663" s="142"/>
      <c r="AF663" s="142"/>
      <c r="AG663" s="142"/>
      <c r="AH663" s="360" t="s">
        <v>390</v>
      </c>
      <c r="AI663" s="357"/>
      <c r="AJ663" s="357"/>
      <c r="AK663" s="357"/>
      <c r="AL663" s="357" t="s">
        <v>21</v>
      </c>
      <c r="AM663" s="357"/>
      <c r="AN663" s="357"/>
      <c r="AO663" s="362"/>
      <c r="AP663" s="363" t="s">
        <v>428</v>
      </c>
      <c r="AQ663" s="363"/>
      <c r="AR663" s="363"/>
      <c r="AS663" s="363"/>
      <c r="AT663" s="363"/>
      <c r="AU663" s="363"/>
      <c r="AV663" s="363"/>
      <c r="AW663" s="363"/>
      <c r="AX663" s="363"/>
    </row>
    <row r="664" spans="1:50" ht="26.25" hidden="1"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427</v>
      </c>
      <c r="K696" s="358"/>
      <c r="L696" s="358"/>
      <c r="M696" s="358"/>
      <c r="N696" s="358"/>
      <c r="O696" s="358"/>
      <c r="P696" s="359" t="s">
        <v>27</v>
      </c>
      <c r="Q696" s="359"/>
      <c r="R696" s="359"/>
      <c r="S696" s="359"/>
      <c r="T696" s="359"/>
      <c r="U696" s="359"/>
      <c r="V696" s="359"/>
      <c r="W696" s="359"/>
      <c r="X696" s="359"/>
      <c r="Y696" s="360" t="s">
        <v>487</v>
      </c>
      <c r="Z696" s="361"/>
      <c r="AA696" s="361"/>
      <c r="AB696" s="361"/>
      <c r="AC696" s="142" t="s">
        <v>470</v>
      </c>
      <c r="AD696" s="142"/>
      <c r="AE696" s="142"/>
      <c r="AF696" s="142"/>
      <c r="AG696" s="142"/>
      <c r="AH696" s="360" t="s">
        <v>390</v>
      </c>
      <c r="AI696" s="357"/>
      <c r="AJ696" s="357"/>
      <c r="AK696" s="357"/>
      <c r="AL696" s="357" t="s">
        <v>21</v>
      </c>
      <c r="AM696" s="357"/>
      <c r="AN696" s="357"/>
      <c r="AO696" s="362"/>
      <c r="AP696" s="363" t="s">
        <v>428</v>
      </c>
      <c r="AQ696" s="363"/>
      <c r="AR696" s="363"/>
      <c r="AS696" s="363"/>
      <c r="AT696" s="363"/>
      <c r="AU696" s="363"/>
      <c r="AV696" s="363"/>
      <c r="AW696" s="363"/>
      <c r="AX696" s="363"/>
    </row>
    <row r="697" spans="1:50" ht="26.25" hidden="1"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427</v>
      </c>
      <c r="K729" s="358"/>
      <c r="L729" s="358"/>
      <c r="M729" s="358"/>
      <c r="N729" s="358"/>
      <c r="O729" s="358"/>
      <c r="P729" s="359" t="s">
        <v>27</v>
      </c>
      <c r="Q729" s="359"/>
      <c r="R729" s="359"/>
      <c r="S729" s="359"/>
      <c r="T729" s="359"/>
      <c r="U729" s="359"/>
      <c r="V729" s="359"/>
      <c r="W729" s="359"/>
      <c r="X729" s="359"/>
      <c r="Y729" s="360" t="s">
        <v>487</v>
      </c>
      <c r="Z729" s="361"/>
      <c r="AA729" s="361"/>
      <c r="AB729" s="361"/>
      <c r="AC729" s="142" t="s">
        <v>470</v>
      </c>
      <c r="AD729" s="142"/>
      <c r="AE729" s="142"/>
      <c r="AF729" s="142"/>
      <c r="AG729" s="142"/>
      <c r="AH729" s="360" t="s">
        <v>390</v>
      </c>
      <c r="AI729" s="357"/>
      <c r="AJ729" s="357"/>
      <c r="AK729" s="357"/>
      <c r="AL729" s="357" t="s">
        <v>21</v>
      </c>
      <c r="AM729" s="357"/>
      <c r="AN729" s="357"/>
      <c r="AO729" s="362"/>
      <c r="AP729" s="363" t="s">
        <v>428</v>
      </c>
      <c r="AQ729" s="363"/>
      <c r="AR729" s="363"/>
      <c r="AS729" s="363"/>
      <c r="AT729" s="363"/>
      <c r="AU729" s="363"/>
      <c r="AV729" s="363"/>
      <c r="AW729" s="363"/>
      <c r="AX729" s="363"/>
    </row>
    <row r="730" spans="1:50" ht="26.25" hidden="1"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427</v>
      </c>
      <c r="K762" s="358"/>
      <c r="L762" s="358"/>
      <c r="M762" s="358"/>
      <c r="N762" s="358"/>
      <c r="O762" s="358"/>
      <c r="P762" s="359" t="s">
        <v>27</v>
      </c>
      <c r="Q762" s="359"/>
      <c r="R762" s="359"/>
      <c r="S762" s="359"/>
      <c r="T762" s="359"/>
      <c r="U762" s="359"/>
      <c r="V762" s="359"/>
      <c r="W762" s="359"/>
      <c r="X762" s="359"/>
      <c r="Y762" s="360" t="s">
        <v>487</v>
      </c>
      <c r="Z762" s="361"/>
      <c r="AA762" s="361"/>
      <c r="AB762" s="361"/>
      <c r="AC762" s="142" t="s">
        <v>470</v>
      </c>
      <c r="AD762" s="142"/>
      <c r="AE762" s="142"/>
      <c r="AF762" s="142"/>
      <c r="AG762" s="142"/>
      <c r="AH762" s="360" t="s">
        <v>390</v>
      </c>
      <c r="AI762" s="357"/>
      <c r="AJ762" s="357"/>
      <c r="AK762" s="357"/>
      <c r="AL762" s="357" t="s">
        <v>21</v>
      </c>
      <c r="AM762" s="357"/>
      <c r="AN762" s="357"/>
      <c r="AO762" s="362"/>
      <c r="AP762" s="363" t="s">
        <v>428</v>
      </c>
      <c r="AQ762" s="363"/>
      <c r="AR762" s="363"/>
      <c r="AS762" s="363"/>
      <c r="AT762" s="363"/>
      <c r="AU762" s="363"/>
      <c r="AV762" s="363"/>
      <c r="AW762" s="363"/>
      <c r="AX762" s="363"/>
    </row>
    <row r="763" spans="1:50" ht="26.25" hidden="1"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427</v>
      </c>
      <c r="K795" s="358"/>
      <c r="L795" s="358"/>
      <c r="M795" s="358"/>
      <c r="N795" s="358"/>
      <c r="O795" s="358"/>
      <c r="P795" s="359" t="s">
        <v>27</v>
      </c>
      <c r="Q795" s="359"/>
      <c r="R795" s="359"/>
      <c r="S795" s="359"/>
      <c r="T795" s="359"/>
      <c r="U795" s="359"/>
      <c r="V795" s="359"/>
      <c r="W795" s="359"/>
      <c r="X795" s="359"/>
      <c r="Y795" s="360" t="s">
        <v>487</v>
      </c>
      <c r="Z795" s="361"/>
      <c r="AA795" s="361"/>
      <c r="AB795" s="361"/>
      <c r="AC795" s="142" t="s">
        <v>470</v>
      </c>
      <c r="AD795" s="142"/>
      <c r="AE795" s="142"/>
      <c r="AF795" s="142"/>
      <c r="AG795" s="142"/>
      <c r="AH795" s="360" t="s">
        <v>390</v>
      </c>
      <c r="AI795" s="357"/>
      <c r="AJ795" s="357"/>
      <c r="AK795" s="357"/>
      <c r="AL795" s="357" t="s">
        <v>21</v>
      </c>
      <c r="AM795" s="357"/>
      <c r="AN795" s="357"/>
      <c r="AO795" s="362"/>
      <c r="AP795" s="363" t="s">
        <v>428</v>
      </c>
      <c r="AQ795" s="363"/>
      <c r="AR795" s="363"/>
      <c r="AS795" s="363"/>
      <c r="AT795" s="363"/>
      <c r="AU795" s="363"/>
      <c r="AV795" s="363"/>
      <c r="AW795" s="363"/>
      <c r="AX795" s="363"/>
    </row>
    <row r="796" spans="1:50" ht="26.25" hidden="1"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427</v>
      </c>
      <c r="K828" s="358"/>
      <c r="L828" s="358"/>
      <c r="M828" s="358"/>
      <c r="N828" s="358"/>
      <c r="O828" s="358"/>
      <c r="P828" s="359" t="s">
        <v>27</v>
      </c>
      <c r="Q828" s="359"/>
      <c r="R828" s="359"/>
      <c r="S828" s="359"/>
      <c r="T828" s="359"/>
      <c r="U828" s="359"/>
      <c r="V828" s="359"/>
      <c r="W828" s="359"/>
      <c r="X828" s="359"/>
      <c r="Y828" s="360" t="s">
        <v>487</v>
      </c>
      <c r="Z828" s="361"/>
      <c r="AA828" s="361"/>
      <c r="AB828" s="361"/>
      <c r="AC828" s="142" t="s">
        <v>470</v>
      </c>
      <c r="AD828" s="142"/>
      <c r="AE828" s="142"/>
      <c r="AF828" s="142"/>
      <c r="AG828" s="142"/>
      <c r="AH828" s="360" t="s">
        <v>390</v>
      </c>
      <c r="AI828" s="357"/>
      <c r="AJ828" s="357"/>
      <c r="AK828" s="357"/>
      <c r="AL828" s="357" t="s">
        <v>21</v>
      </c>
      <c r="AM828" s="357"/>
      <c r="AN828" s="357"/>
      <c r="AO828" s="362"/>
      <c r="AP828" s="363" t="s">
        <v>428</v>
      </c>
      <c r="AQ828" s="363"/>
      <c r="AR828" s="363"/>
      <c r="AS828" s="363"/>
      <c r="AT828" s="363"/>
      <c r="AU828" s="363"/>
      <c r="AV828" s="363"/>
      <c r="AW828" s="363"/>
      <c r="AX828" s="363"/>
    </row>
    <row r="829" spans="1:50" ht="26.25" hidden="1"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427</v>
      </c>
      <c r="K861" s="358"/>
      <c r="L861" s="358"/>
      <c r="M861" s="358"/>
      <c r="N861" s="358"/>
      <c r="O861" s="358"/>
      <c r="P861" s="359" t="s">
        <v>27</v>
      </c>
      <c r="Q861" s="359"/>
      <c r="R861" s="359"/>
      <c r="S861" s="359"/>
      <c r="T861" s="359"/>
      <c r="U861" s="359"/>
      <c r="V861" s="359"/>
      <c r="W861" s="359"/>
      <c r="X861" s="359"/>
      <c r="Y861" s="360" t="s">
        <v>487</v>
      </c>
      <c r="Z861" s="361"/>
      <c r="AA861" s="361"/>
      <c r="AB861" s="361"/>
      <c r="AC861" s="142" t="s">
        <v>470</v>
      </c>
      <c r="AD861" s="142"/>
      <c r="AE861" s="142"/>
      <c r="AF861" s="142"/>
      <c r="AG861" s="142"/>
      <c r="AH861" s="360" t="s">
        <v>390</v>
      </c>
      <c r="AI861" s="357"/>
      <c r="AJ861" s="357"/>
      <c r="AK861" s="357"/>
      <c r="AL861" s="357" t="s">
        <v>21</v>
      </c>
      <c r="AM861" s="357"/>
      <c r="AN861" s="357"/>
      <c r="AO861" s="362"/>
      <c r="AP861" s="363" t="s">
        <v>428</v>
      </c>
      <c r="AQ861" s="363"/>
      <c r="AR861" s="363"/>
      <c r="AS861" s="363"/>
      <c r="AT861" s="363"/>
      <c r="AU861" s="363"/>
      <c r="AV861" s="363"/>
      <c r="AW861" s="363"/>
      <c r="AX861" s="363"/>
    </row>
    <row r="862" spans="1:50" ht="26.25" hidden="1"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427</v>
      </c>
      <c r="K894" s="358"/>
      <c r="L894" s="358"/>
      <c r="M894" s="358"/>
      <c r="N894" s="358"/>
      <c r="O894" s="358"/>
      <c r="P894" s="359" t="s">
        <v>27</v>
      </c>
      <c r="Q894" s="359"/>
      <c r="R894" s="359"/>
      <c r="S894" s="359"/>
      <c r="T894" s="359"/>
      <c r="U894" s="359"/>
      <c r="V894" s="359"/>
      <c r="W894" s="359"/>
      <c r="X894" s="359"/>
      <c r="Y894" s="360" t="s">
        <v>487</v>
      </c>
      <c r="Z894" s="361"/>
      <c r="AA894" s="361"/>
      <c r="AB894" s="361"/>
      <c r="AC894" s="142" t="s">
        <v>470</v>
      </c>
      <c r="AD894" s="142"/>
      <c r="AE894" s="142"/>
      <c r="AF894" s="142"/>
      <c r="AG894" s="142"/>
      <c r="AH894" s="360" t="s">
        <v>390</v>
      </c>
      <c r="AI894" s="357"/>
      <c r="AJ894" s="357"/>
      <c r="AK894" s="357"/>
      <c r="AL894" s="357" t="s">
        <v>21</v>
      </c>
      <c r="AM894" s="357"/>
      <c r="AN894" s="357"/>
      <c r="AO894" s="362"/>
      <c r="AP894" s="363" t="s">
        <v>428</v>
      </c>
      <c r="AQ894" s="363"/>
      <c r="AR894" s="363"/>
      <c r="AS894" s="363"/>
      <c r="AT894" s="363"/>
      <c r="AU894" s="363"/>
      <c r="AV894" s="363"/>
      <c r="AW894" s="363"/>
      <c r="AX894" s="363"/>
    </row>
    <row r="895" spans="1:50" ht="26.25" hidden="1"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427</v>
      </c>
      <c r="K927" s="358"/>
      <c r="L927" s="358"/>
      <c r="M927" s="358"/>
      <c r="N927" s="358"/>
      <c r="O927" s="358"/>
      <c r="P927" s="359" t="s">
        <v>27</v>
      </c>
      <c r="Q927" s="359"/>
      <c r="R927" s="359"/>
      <c r="S927" s="359"/>
      <c r="T927" s="359"/>
      <c r="U927" s="359"/>
      <c r="V927" s="359"/>
      <c r="W927" s="359"/>
      <c r="X927" s="359"/>
      <c r="Y927" s="360" t="s">
        <v>487</v>
      </c>
      <c r="Z927" s="361"/>
      <c r="AA927" s="361"/>
      <c r="AB927" s="361"/>
      <c r="AC927" s="142" t="s">
        <v>470</v>
      </c>
      <c r="AD927" s="142"/>
      <c r="AE927" s="142"/>
      <c r="AF927" s="142"/>
      <c r="AG927" s="142"/>
      <c r="AH927" s="360" t="s">
        <v>390</v>
      </c>
      <c r="AI927" s="357"/>
      <c r="AJ927" s="357"/>
      <c r="AK927" s="357"/>
      <c r="AL927" s="357" t="s">
        <v>21</v>
      </c>
      <c r="AM927" s="357"/>
      <c r="AN927" s="357"/>
      <c r="AO927" s="362"/>
      <c r="AP927" s="363" t="s">
        <v>428</v>
      </c>
      <c r="AQ927" s="363"/>
      <c r="AR927" s="363"/>
      <c r="AS927" s="363"/>
      <c r="AT927" s="363"/>
      <c r="AU927" s="363"/>
      <c r="AV927" s="363"/>
      <c r="AW927" s="363"/>
      <c r="AX927" s="363"/>
    </row>
    <row r="928" spans="1:50" ht="26.25" hidden="1"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427</v>
      </c>
      <c r="K960" s="358"/>
      <c r="L960" s="358"/>
      <c r="M960" s="358"/>
      <c r="N960" s="358"/>
      <c r="O960" s="358"/>
      <c r="P960" s="359" t="s">
        <v>27</v>
      </c>
      <c r="Q960" s="359"/>
      <c r="R960" s="359"/>
      <c r="S960" s="359"/>
      <c r="T960" s="359"/>
      <c r="U960" s="359"/>
      <c r="V960" s="359"/>
      <c r="W960" s="359"/>
      <c r="X960" s="359"/>
      <c r="Y960" s="360" t="s">
        <v>487</v>
      </c>
      <c r="Z960" s="361"/>
      <c r="AA960" s="361"/>
      <c r="AB960" s="361"/>
      <c r="AC960" s="142" t="s">
        <v>470</v>
      </c>
      <c r="AD960" s="142"/>
      <c r="AE960" s="142"/>
      <c r="AF960" s="142"/>
      <c r="AG960" s="142"/>
      <c r="AH960" s="360" t="s">
        <v>390</v>
      </c>
      <c r="AI960" s="357"/>
      <c r="AJ960" s="357"/>
      <c r="AK960" s="357"/>
      <c r="AL960" s="357" t="s">
        <v>21</v>
      </c>
      <c r="AM960" s="357"/>
      <c r="AN960" s="357"/>
      <c r="AO960" s="362"/>
      <c r="AP960" s="363" t="s">
        <v>428</v>
      </c>
      <c r="AQ960" s="363"/>
      <c r="AR960" s="363"/>
      <c r="AS960" s="363"/>
      <c r="AT960" s="363"/>
      <c r="AU960" s="363"/>
      <c r="AV960" s="363"/>
      <c r="AW960" s="363"/>
      <c r="AX960" s="363"/>
    </row>
    <row r="961" spans="1:50" ht="26.25" hidden="1"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427</v>
      </c>
      <c r="K993" s="358"/>
      <c r="L993" s="358"/>
      <c r="M993" s="358"/>
      <c r="N993" s="358"/>
      <c r="O993" s="358"/>
      <c r="P993" s="359" t="s">
        <v>27</v>
      </c>
      <c r="Q993" s="359"/>
      <c r="R993" s="359"/>
      <c r="S993" s="359"/>
      <c r="T993" s="359"/>
      <c r="U993" s="359"/>
      <c r="V993" s="359"/>
      <c r="W993" s="359"/>
      <c r="X993" s="359"/>
      <c r="Y993" s="360" t="s">
        <v>487</v>
      </c>
      <c r="Z993" s="361"/>
      <c r="AA993" s="361"/>
      <c r="AB993" s="361"/>
      <c r="AC993" s="142" t="s">
        <v>470</v>
      </c>
      <c r="AD993" s="142"/>
      <c r="AE993" s="142"/>
      <c r="AF993" s="142"/>
      <c r="AG993" s="142"/>
      <c r="AH993" s="360" t="s">
        <v>390</v>
      </c>
      <c r="AI993" s="357"/>
      <c r="AJ993" s="357"/>
      <c r="AK993" s="357"/>
      <c r="AL993" s="357" t="s">
        <v>21</v>
      </c>
      <c r="AM993" s="357"/>
      <c r="AN993" s="357"/>
      <c r="AO993" s="362"/>
      <c r="AP993" s="363" t="s">
        <v>428</v>
      </c>
      <c r="AQ993" s="363"/>
      <c r="AR993" s="363"/>
      <c r="AS993" s="363"/>
      <c r="AT993" s="363"/>
      <c r="AU993" s="363"/>
      <c r="AV993" s="363"/>
      <c r="AW993" s="363"/>
      <c r="AX993" s="363"/>
    </row>
    <row r="994" spans="1:50" ht="26.25" hidden="1"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427</v>
      </c>
      <c r="K1026" s="358"/>
      <c r="L1026" s="358"/>
      <c r="M1026" s="358"/>
      <c r="N1026" s="358"/>
      <c r="O1026" s="358"/>
      <c r="P1026" s="359" t="s">
        <v>27</v>
      </c>
      <c r="Q1026" s="359"/>
      <c r="R1026" s="359"/>
      <c r="S1026" s="359"/>
      <c r="T1026" s="359"/>
      <c r="U1026" s="359"/>
      <c r="V1026" s="359"/>
      <c r="W1026" s="359"/>
      <c r="X1026" s="359"/>
      <c r="Y1026" s="360" t="s">
        <v>487</v>
      </c>
      <c r="Z1026" s="361"/>
      <c r="AA1026" s="361"/>
      <c r="AB1026" s="361"/>
      <c r="AC1026" s="142" t="s">
        <v>470</v>
      </c>
      <c r="AD1026" s="142"/>
      <c r="AE1026" s="142"/>
      <c r="AF1026" s="142"/>
      <c r="AG1026" s="142"/>
      <c r="AH1026" s="360" t="s">
        <v>390</v>
      </c>
      <c r="AI1026" s="357"/>
      <c r="AJ1026" s="357"/>
      <c r="AK1026" s="357"/>
      <c r="AL1026" s="357" t="s">
        <v>21</v>
      </c>
      <c r="AM1026" s="357"/>
      <c r="AN1026" s="357"/>
      <c r="AO1026" s="362"/>
      <c r="AP1026" s="363" t="s">
        <v>428</v>
      </c>
      <c r="AQ1026" s="363"/>
      <c r="AR1026" s="363"/>
      <c r="AS1026" s="363"/>
      <c r="AT1026" s="363"/>
      <c r="AU1026" s="363"/>
      <c r="AV1026" s="363"/>
      <c r="AW1026" s="363"/>
      <c r="AX1026" s="363"/>
    </row>
    <row r="1027" spans="1:50" ht="26.25" hidden="1"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427</v>
      </c>
      <c r="K1059" s="358"/>
      <c r="L1059" s="358"/>
      <c r="M1059" s="358"/>
      <c r="N1059" s="358"/>
      <c r="O1059" s="358"/>
      <c r="P1059" s="359" t="s">
        <v>27</v>
      </c>
      <c r="Q1059" s="359"/>
      <c r="R1059" s="359"/>
      <c r="S1059" s="359"/>
      <c r="T1059" s="359"/>
      <c r="U1059" s="359"/>
      <c r="V1059" s="359"/>
      <c r="W1059" s="359"/>
      <c r="X1059" s="359"/>
      <c r="Y1059" s="360" t="s">
        <v>487</v>
      </c>
      <c r="Z1059" s="361"/>
      <c r="AA1059" s="361"/>
      <c r="AB1059" s="361"/>
      <c r="AC1059" s="142" t="s">
        <v>470</v>
      </c>
      <c r="AD1059" s="142"/>
      <c r="AE1059" s="142"/>
      <c r="AF1059" s="142"/>
      <c r="AG1059" s="142"/>
      <c r="AH1059" s="360" t="s">
        <v>390</v>
      </c>
      <c r="AI1059" s="357"/>
      <c r="AJ1059" s="357"/>
      <c r="AK1059" s="357"/>
      <c r="AL1059" s="357" t="s">
        <v>21</v>
      </c>
      <c r="AM1059" s="357"/>
      <c r="AN1059" s="357"/>
      <c r="AO1059" s="362"/>
      <c r="AP1059" s="363" t="s">
        <v>428</v>
      </c>
      <c r="AQ1059" s="363"/>
      <c r="AR1059" s="363"/>
      <c r="AS1059" s="363"/>
      <c r="AT1059" s="363"/>
      <c r="AU1059" s="363"/>
      <c r="AV1059" s="363"/>
      <c r="AW1059" s="363"/>
      <c r="AX1059" s="363"/>
    </row>
    <row r="1060" spans="1:50" ht="26.25" hidden="1"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427</v>
      </c>
      <c r="K1092" s="358"/>
      <c r="L1092" s="358"/>
      <c r="M1092" s="358"/>
      <c r="N1092" s="358"/>
      <c r="O1092" s="358"/>
      <c r="P1092" s="359" t="s">
        <v>27</v>
      </c>
      <c r="Q1092" s="359"/>
      <c r="R1092" s="359"/>
      <c r="S1092" s="359"/>
      <c r="T1092" s="359"/>
      <c r="U1092" s="359"/>
      <c r="V1092" s="359"/>
      <c r="W1092" s="359"/>
      <c r="X1092" s="359"/>
      <c r="Y1092" s="360" t="s">
        <v>487</v>
      </c>
      <c r="Z1092" s="361"/>
      <c r="AA1092" s="361"/>
      <c r="AB1092" s="361"/>
      <c r="AC1092" s="142" t="s">
        <v>470</v>
      </c>
      <c r="AD1092" s="142"/>
      <c r="AE1092" s="142"/>
      <c r="AF1092" s="142"/>
      <c r="AG1092" s="142"/>
      <c r="AH1092" s="360" t="s">
        <v>390</v>
      </c>
      <c r="AI1092" s="357"/>
      <c r="AJ1092" s="357"/>
      <c r="AK1092" s="357"/>
      <c r="AL1092" s="357" t="s">
        <v>21</v>
      </c>
      <c r="AM1092" s="357"/>
      <c r="AN1092" s="357"/>
      <c r="AO1092" s="362"/>
      <c r="AP1092" s="363" t="s">
        <v>428</v>
      </c>
      <c r="AQ1092" s="363"/>
      <c r="AR1092" s="363"/>
      <c r="AS1092" s="363"/>
      <c r="AT1092" s="363"/>
      <c r="AU1092" s="363"/>
      <c r="AV1092" s="363"/>
      <c r="AW1092" s="363"/>
      <c r="AX1092" s="363"/>
    </row>
    <row r="1093" spans="1:50" ht="26.25" hidden="1"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427</v>
      </c>
      <c r="K1125" s="358"/>
      <c r="L1125" s="358"/>
      <c r="M1125" s="358"/>
      <c r="N1125" s="358"/>
      <c r="O1125" s="358"/>
      <c r="P1125" s="359" t="s">
        <v>27</v>
      </c>
      <c r="Q1125" s="359"/>
      <c r="R1125" s="359"/>
      <c r="S1125" s="359"/>
      <c r="T1125" s="359"/>
      <c r="U1125" s="359"/>
      <c r="V1125" s="359"/>
      <c r="W1125" s="359"/>
      <c r="X1125" s="359"/>
      <c r="Y1125" s="360" t="s">
        <v>487</v>
      </c>
      <c r="Z1125" s="361"/>
      <c r="AA1125" s="361"/>
      <c r="AB1125" s="361"/>
      <c r="AC1125" s="142" t="s">
        <v>470</v>
      </c>
      <c r="AD1125" s="142"/>
      <c r="AE1125" s="142"/>
      <c r="AF1125" s="142"/>
      <c r="AG1125" s="142"/>
      <c r="AH1125" s="360" t="s">
        <v>390</v>
      </c>
      <c r="AI1125" s="357"/>
      <c r="AJ1125" s="357"/>
      <c r="AK1125" s="357"/>
      <c r="AL1125" s="357" t="s">
        <v>21</v>
      </c>
      <c r="AM1125" s="357"/>
      <c r="AN1125" s="357"/>
      <c r="AO1125" s="362"/>
      <c r="AP1125" s="363" t="s">
        <v>428</v>
      </c>
      <c r="AQ1125" s="363"/>
      <c r="AR1125" s="363"/>
      <c r="AS1125" s="363"/>
      <c r="AT1125" s="363"/>
      <c r="AU1125" s="363"/>
      <c r="AV1125" s="363"/>
      <c r="AW1125" s="363"/>
      <c r="AX1125" s="363"/>
    </row>
    <row r="1126" spans="1:50" ht="26.25" hidden="1"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427</v>
      </c>
      <c r="K1158" s="358"/>
      <c r="L1158" s="358"/>
      <c r="M1158" s="358"/>
      <c r="N1158" s="358"/>
      <c r="O1158" s="358"/>
      <c r="P1158" s="359" t="s">
        <v>27</v>
      </c>
      <c r="Q1158" s="359"/>
      <c r="R1158" s="359"/>
      <c r="S1158" s="359"/>
      <c r="T1158" s="359"/>
      <c r="U1158" s="359"/>
      <c r="V1158" s="359"/>
      <c r="W1158" s="359"/>
      <c r="X1158" s="359"/>
      <c r="Y1158" s="360" t="s">
        <v>487</v>
      </c>
      <c r="Z1158" s="361"/>
      <c r="AA1158" s="361"/>
      <c r="AB1158" s="361"/>
      <c r="AC1158" s="142" t="s">
        <v>470</v>
      </c>
      <c r="AD1158" s="142"/>
      <c r="AE1158" s="142"/>
      <c r="AF1158" s="142"/>
      <c r="AG1158" s="142"/>
      <c r="AH1158" s="360" t="s">
        <v>390</v>
      </c>
      <c r="AI1158" s="357"/>
      <c r="AJ1158" s="357"/>
      <c r="AK1158" s="357"/>
      <c r="AL1158" s="357" t="s">
        <v>21</v>
      </c>
      <c r="AM1158" s="357"/>
      <c r="AN1158" s="357"/>
      <c r="AO1158" s="362"/>
      <c r="AP1158" s="363" t="s">
        <v>428</v>
      </c>
      <c r="AQ1158" s="363"/>
      <c r="AR1158" s="363"/>
      <c r="AS1158" s="363"/>
      <c r="AT1158" s="363"/>
      <c r="AU1158" s="363"/>
      <c r="AV1158" s="363"/>
      <c r="AW1158" s="363"/>
      <c r="AX1158" s="363"/>
    </row>
    <row r="1159" spans="1:50" ht="26.25" hidden="1"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427</v>
      </c>
      <c r="K1191" s="358"/>
      <c r="L1191" s="358"/>
      <c r="M1191" s="358"/>
      <c r="N1191" s="358"/>
      <c r="O1191" s="358"/>
      <c r="P1191" s="359" t="s">
        <v>27</v>
      </c>
      <c r="Q1191" s="359"/>
      <c r="R1191" s="359"/>
      <c r="S1191" s="359"/>
      <c r="T1191" s="359"/>
      <c r="U1191" s="359"/>
      <c r="V1191" s="359"/>
      <c r="W1191" s="359"/>
      <c r="X1191" s="359"/>
      <c r="Y1191" s="360" t="s">
        <v>487</v>
      </c>
      <c r="Z1191" s="361"/>
      <c r="AA1191" s="361"/>
      <c r="AB1191" s="361"/>
      <c r="AC1191" s="142" t="s">
        <v>470</v>
      </c>
      <c r="AD1191" s="142"/>
      <c r="AE1191" s="142"/>
      <c r="AF1191" s="142"/>
      <c r="AG1191" s="142"/>
      <c r="AH1191" s="360" t="s">
        <v>390</v>
      </c>
      <c r="AI1191" s="357"/>
      <c r="AJ1191" s="357"/>
      <c r="AK1191" s="357"/>
      <c r="AL1191" s="357" t="s">
        <v>21</v>
      </c>
      <c r="AM1191" s="357"/>
      <c r="AN1191" s="357"/>
      <c r="AO1191" s="362"/>
      <c r="AP1191" s="363" t="s">
        <v>428</v>
      </c>
      <c r="AQ1191" s="363"/>
      <c r="AR1191" s="363"/>
      <c r="AS1191" s="363"/>
      <c r="AT1191" s="363"/>
      <c r="AU1191" s="363"/>
      <c r="AV1191" s="363"/>
      <c r="AW1191" s="363"/>
      <c r="AX1191" s="363"/>
    </row>
    <row r="1192" spans="1:50" ht="26.25" hidden="1"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427</v>
      </c>
      <c r="K1224" s="358"/>
      <c r="L1224" s="358"/>
      <c r="M1224" s="358"/>
      <c r="N1224" s="358"/>
      <c r="O1224" s="358"/>
      <c r="P1224" s="359" t="s">
        <v>27</v>
      </c>
      <c r="Q1224" s="359"/>
      <c r="R1224" s="359"/>
      <c r="S1224" s="359"/>
      <c r="T1224" s="359"/>
      <c r="U1224" s="359"/>
      <c r="V1224" s="359"/>
      <c r="W1224" s="359"/>
      <c r="X1224" s="359"/>
      <c r="Y1224" s="360" t="s">
        <v>487</v>
      </c>
      <c r="Z1224" s="361"/>
      <c r="AA1224" s="361"/>
      <c r="AB1224" s="361"/>
      <c r="AC1224" s="142" t="s">
        <v>470</v>
      </c>
      <c r="AD1224" s="142"/>
      <c r="AE1224" s="142"/>
      <c r="AF1224" s="142"/>
      <c r="AG1224" s="142"/>
      <c r="AH1224" s="360" t="s">
        <v>390</v>
      </c>
      <c r="AI1224" s="357"/>
      <c r="AJ1224" s="357"/>
      <c r="AK1224" s="357"/>
      <c r="AL1224" s="357" t="s">
        <v>21</v>
      </c>
      <c r="AM1224" s="357"/>
      <c r="AN1224" s="357"/>
      <c r="AO1224" s="362"/>
      <c r="AP1224" s="363" t="s">
        <v>428</v>
      </c>
      <c r="AQ1224" s="363"/>
      <c r="AR1224" s="363"/>
      <c r="AS1224" s="363"/>
      <c r="AT1224" s="363"/>
      <c r="AU1224" s="363"/>
      <c r="AV1224" s="363"/>
      <c r="AW1224" s="363"/>
      <c r="AX1224" s="363"/>
    </row>
    <row r="1225" spans="1:50" ht="26.25" hidden="1"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427</v>
      </c>
      <c r="K1257" s="358"/>
      <c r="L1257" s="358"/>
      <c r="M1257" s="358"/>
      <c r="N1257" s="358"/>
      <c r="O1257" s="358"/>
      <c r="P1257" s="359" t="s">
        <v>27</v>
      </c>
      <c r="Q1257" s="359"/>
      <c r="R1257" s="359"/>
      <c r="S1257" s="359"/>
      <c r="T1257" s="359"/>
      <c r="U1257" s="359"/>
      <c r="V1257" s="359"/>
      <c r="W1257" s="359"/>
      <c r="X1257" s="359"/>
      <c r="Y1257" s="360" t="s">
        <v>487</v>
      </c>
      <c r="Z1257" s="361"/>
      <c r="AA1257" s="361"/>
      <c r="AB1257" s="361"/>
      <c r="AC1257" s="142" t="s">
        <v>470</v>
      </c>
      <c r="AD1257" s="142"/>
      <c r="AE1257" s="142"/>
      <c r="AF1257" s="142"/>
      <c r="AG1257" s="142"/>
      <c r="AH1257" s="360" t="s">
        <v>390</v>
      </c>
      <c r="AI1257" s="357"/>
      <c r="AJ1257" s="357"/>
      <c r="AK1257" s="357"/>
      <c r="AL1257" s="357" t="s">
        <v>21</v>
      </c>
      <c r="AM1257" s="357"/>
      <c r="AN1257" s="357"/>
      <c r="AO1257" s="362"/>
      <c r="AP1257" s="363" t="s">
        <v>428</v>
      </c>
      <c r="AQ1257" s="363"/>
      <c r="AR1257" s="363"/>
      <c r="AS1257" s="363"/>
      <c r="AT1257" s="363"/>
      <c r="AU1257" s="363"/>
      <c r="AV1257" s="363"/>
      <c r="AW1257" s="363"/>
      <c r="AX1257" s="363"/>
    </row>
    <row r="1258" spans="1:50" ht="26.25" hidden="1"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427</v>
      </c>
      <c r="K1290" s="358"/>
      <c r="L1290" s="358"/>
      <c r="M1290" s="358"/>
      <c r="N1290" s="358"/>
      <c r="O1290" s="358"/>
      <c r="P1290" s="359" t="s">
        <v>27</v>
      </c>
      <c r="Q1290" s="359"/>
      <c r="R1290" s="359"/>
      <c r="S1290" s="359"/>
      <c r="T1290" s="359"/>
      <c r="U1290" s="359"/>
      <c r="V1290" s="359"/>
      <c r="W1290" s="359"/>
      <c r="X1290" s="359"/>
      <c r="Y1290" s="360" t="s">
        <v>487</v>
      </c>
      <c r="Z1290" s="361"/>
      <c r="AA1290" s="361"/>
      <c r="AB1290" s="361"/>
      <c r="AC1290" s="142" t="s">
        <v>470</v>
      </c>
      <c r="AD1290" s="142"/>
      <c r="AE1290" s="142"/>
      <c r="AF1290" s="142"/>
      <c r="AG1290" s="142"/>
      <c r="AH1290" s="360" t="s">
        <v>390</v>
      </c>
      <c r="AI1290" s="357"/>
      <c r="AJ1290" s="357"/>
      <c r="AK1290" s="357"/>
      <c r="AL1290" s="357" t="s">
        <v>21</v>
      </c>
      <c r="AM1290" s="357"/>
      <c r="AN1290" s="357"/>
      <c r="AO1290" s="362"/>
      <c r="AP1290" s="363" t="s">
        <v>428</v>
      </c>
      <c r="AQ1290" s="363"/>
      <c r="AR1290" s="363"/>
      <c r="AS1290" s="363"/>
      <c r="AT1290" s="363"/>
      <c r="AU1290" s="363"/>
      <c r="AV1290" s="363"/>
      <c r="AW1290" s="363"/>
      <c r="AX1290" s="363"/>
    </row>
    <row r="1291" spans="1:50" ht="26.25" hidden="1"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37 AL39: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38:AO38">
    <cfRule type="expression" dxfId="3" priority="1">
      <formula>IF(AND(AL38&gt;=0, RIGHT(TEXT(AL38,"0.#"),1)&lt;&gt;"."),TRUE,FALSE)</formula>
    </cfRule>
    <cfRule type="expression" dxfId="2" priority="2">
      <formula>IF(AND(AL38&gt;=0, RIGHT(TEXT(AL38,"0.#"),1)="."),TRUE,FALSE)</formula>
    </cfRule>
    <cfRule type="expression" dxfId="1" priority="3">
      <formula>IF(AND(AL38&lt;0, RIGHT(TEXT(AL38,"0.#"),1)&lt;&gt;"."),TRUE,FALSE)</formula>
    </cfRule>
    <cfRule type="expression" dxfId="0" priority="4">
      <formula>IF(AND(AL38&lt;0, RIGHT(TEXT(AL38,"0.#"),1)="."),TRUE,FALSE)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2018-08-20T07:25:22Z</cp:lastPrinted>
  <dcterms:created xsi:type="dcterms:W3CDTF">2012-03-13T00:50:25Z</dcterms:created>
  <dcterms:modified xsi:type="dcterms:W3CDTF">2018-09-03T09:42:29Z</dcterms:modified>
</cp:coreProperties>
</file>